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20" windowHeight="5685" activeTab="0"/>
  </bookViews>
  <sheets>
    <sheet name="Impressum" sheetId="1" r:id="rId1"/>
    <sheet name="Inhaltsverz" sheetId="2" r:id="rId2"/>
    <sheet name="Vorbemerkungen" sheetId="3" r:id="rId3"/>
    <sheet name="TAB01" sheetId="4" r:id="rId4"/>
    <sheet name="TAB02" sheetId="5" r:id="rId5"/>
    <sheet name="TAB03" sheetId="6" r:id="rId6"/>
    <sheet name="TAB04" sheetId="7" r:id="rId7"/>
    <sheet name="TAB05" sheetId="8" r:id="rId8"/>
    <sheet name="Graf1" sheetId="9" r:id="rId9"/>
    <sheet name="Graf2" sheetId="10" r:id="rId10"/>
    <sheet name="Graf3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<sst xmlns="http://schemas.openxmlformats.org/spreadsheetml/2006/main" count="387" uniqueCount="206">
  <si>
    <t>O</t>
  </si>
  <si>
    <t>N</t>
  </si>
  <si>
    <t>D</t>
  </si>
  <si>
    <t>J</t>
  </si>
  <si>
    <t>F</t>
  </si>
  <si>
    <t>M</t>
  </si>
  <si>
    <t>A</t>
  </si>
  <si>
    <t>übrige Schuldner</t>
  </si>
  <si>
    <t xml:space="preserve">  5. Insolvenzverfahren der Unternehmen im Jahr 2003 nach Kammerbezirken</t>
  </si>
  <si>
    <t>IHK-Bezirk
Land</t>
  </si>
  <si>
    <t xml:space="preserve">Insolvenzverfahren </t>
  </si>
  <si>
    <t>Dagegen
Verfahren
insges. Im
Vorjahres-
zeitraum</t>
  </si>
  <si>
    <t>Be-
schäftigte</t>
  </si>
  <si>
    <t>Voraus-
sichtliche
Forde-
rungen</t>
  </si>
  <si>
    <t>insgeamt</t>
  </si>
  <si>
    <t>eröffnet</t>
  </si>
  <si>
    <t>mangels
Masse
abge-
wiesen</t>
  </si>
  <si>
    <t xml:space="preserve">                            Anzahl</t>
  </si>
  <si>
    <t>1000 EUR</t>
  </si>
  <si>
    <t>Kammerbezirk Erfurt</t>
  </si>
  <si>
    <t>Stadt Erfurt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</si>
  <si>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</si>
  <si>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</si>
  <si>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</si>
  <si>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</si>
  <si>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</si>
  <si>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</si>
  <si>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</si>
  <si>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</si>
  <si>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</si>
  <si>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Weimarer Land</t>
  </si>
  <si>
    <t>Zusammen</t>
  </si>
  <si>
    <t>Kammerbezirk Ostthüringen</t>
  </si>
  <si>
    <t>Stadt Gera</t>
  </si>
  <si>
    <t>Stadt Jena</t>
  </si>
  <si>
    <t>Saalfeld-Rudolstadt</t>
  </si>
  <si>
    <t>Saale-Holzland-Kreis</t>
  </si>
  <si>
    <t>Saale-Orla-Kreis</t>
  </si>
  <si>
    <t>Greiz</t>
  </si>
  <si>
    <t>Altenburger Land</t>
  </si>
  <si>
    <t>Kammerbezirk Südthüringen</t>
  </si>
  <si>
    <t>Stadt Suhl</t>
  </si>
  <si>
    <t>Schmalkalden-Meiningen</t>
  </si>
  <si>
    <t>Hildburghausen</t>
  </si>
  <si>
    <t>Ilm-Kreis</t>
  </si>
  <si>
    <t>Sonneberg</t>
  </si>
  <si>
    <t>Insgesamt</t>
  </si>
  <si>
    <t xml:space="preserve"> - 6 - </t>
  </si>
  <si>
    <t xml:space="preserve">   2. Insolvenzverfahren im Jahr 2003 nach Unternehmen und übrigen Schuldnern</t>
  </si>
  <si>
    <t>Unternehmen
Übrige Schuldner</t>
  </si>
  <si>
    <t>Dagegen
Verfahren
insges. 
im
Vorjahres-
zeitraum</t>
  </si>
  <si>
    <t>Zu- bzw.
Abnahme (-)
gegenüber
Vorjahres-
zeitraum</t>
  </si>
  <si>
    <t>insgesamt</t>
  </si>
  <si>
    <t>Schulden-
bereinigungs-
plan
angenommen</t>
  </si>
  <si>
    <t>Anzahl</t>
  </si>
  <si>
    <t>%</t>
  </si>
  <si>
    <t>Unternehmen nach Rechtsformen und Alter</t>
  </si>
  <si>
    <t xml:space="preserve">Einzelunternehmen, Freie Berufe, </t>
  </si>
  <si>
    <t xml:space="preserve">  Kleingewerbe</t>
  </si>
  <si>
    <t>x</t>
  </si>
  <si>
    <t>Personengesellschaften (OHG, KG, GbR)</t>
  </si>
  <si>
    <t xml:space="preserve">  darunter GmbH &amp; Co. KG</t>
  </si>
  <si>
    <t>Gesellschaften mit beschränkter Haftung</t>
  </si>
  <si>
    <t>Aktiengesellschaften</t>
  </si>
  <si>
    <t>Sonstige Rechtsformen</t>
  </si>
  <si>
    <t xml:space="preserve">    darunter</t>
  </si>
  <si>
    <t xml:space="preserve">    Unternehmen bis unter 8 Jahre alt</t>
  </si>
  <si>
    <t xml:space="preserve">       darunter Unternehmen bis 3 Jahre alt</t>
  </si>
  <si>
    <t xml:space="preserve">    Unternehmen 8 Jahre und älter</t>
  </si>
  <si>
    <t>Natürliche Personen als Gesellschafter u.Ä.</t>
  </si>
  <si>
    <t xml:space="preserve">Ehemals selbständig Tätige </t>
  </si>
  <si>
    <t xml:space="preserve">  davon</t>
  </si>
  <si>
    <t xml:space="preserve">  Regelinsolvenzverfahren</t>
  </si>
  <si>
    <t xml:space="preserve">  Verbraucherinsolvenzverfahren</t>
  </si>
  <si>
    <t xml:space="preserve">Verbraucher </t>
  </si>
  <si>
    <t>Nachlässe</t>
  </si>
  <si>
    <t>Insolvenzverfahren insgesamt</t>
  </si>
  <si>
    <t xml:space="preserve"> - 7 -</t>
  </si>
  <si>
    <t>Land- und Forstwirtschaft</t>
  </si>
  <si>
    <t xml:space="preserve"> B  </t>
  </si>
  <si>
    <t>Fischerei und Fischzucht</t>
  </si>
  <si>
    <t>-</t>
  </si>
  <si>
    <t xml:space="preserve">C </t>
  </si>
  <si>
    <t>Bergbau und Gewinnung von Steinen</t>
  </si>
  <si>
    <t xml:space="preserve">    und Erden</t>
  </si>
  <si>
    <t xml:space="preserve">D </t>
  </si>
  <si>
    <t>Verarbeitendes Gewerbe</t>
  </si>
  <si>
    <t>E</t>
  </si>
  <si>
    <t>Energie- und Wasserversorgung</t>
  </si>
  <si>
    <t>Baugewerbe</t>
  </si>
  <si>
    <t>G</t>
  </si>
  <si>
    <t>Handel; Instandhaltung und Reparatur</t>
  </si>
  <si>
    <t xml:space="preserve">    von Kraftfahrzeugen und</t>
  </si>
  <si>
    <t xml:space="preserve">    Gebrauchsgütern</t>
  </si>
  <si>
    <t>H</t>
  </si>
  <si>
    <t>Gastgewerbe</t>
  </si>
  <si>
    <t xml:space="preserve">I </t>
  </si>
  <si>
    <t>Verkehr und Nachrichtenübermittlung</t>
  </si>
  <si>
    <t>Kredit- und Versicherungsgewerbe</t>
  </si>
  <si>
    <t xml:space="preserve">K </t>
  </si>
  <si>
    <t>Grundstücks- und Wohnungswesen,</t>
  </si>
  <si>
    <t xml:space="preserve">    Vermietung beweglicher Sachen,</t>
  </si>
  <si>
    <t>Erziehung und Unterricht</t>
  </si>
  <si>
    <t xml:space="preserve">Gesundheits-, Veterinär- und </t>
  </si>
  <si>
    <t xml:space="preserve">    Sozialwesen</t>
  </si>
  <si>
    <t xml:space="preserve">O </t>
  </si>
  <si>
    <t>Erbringung von sonstigen öffentlichen</t>
  </si>
  <si>
    <t xml:space="preserve">    und persönlichen Dienstleistungen</t>
  </si>
  <si>
    <t>I</t>
  </si>
  <si>
    <t xml:space="preserve">   3. Insolvenzverfahren der Unternehmen im Jahr 2003 nach Wirtschaftsbereichen</t>
  </si>
  <si>
    <t>WZ
2003</t>
  </si>
  <si>
    <t>Wirtschaftsbereich</t>
  </si>
  <si>
    <t>Dagegen
Verfahren
insges.
Im
Vorjahres-
zeitraum</t>
  </si>
  <si>
    <t>.</t>
  </si>
  <si>
    <t>2. Insolvenzverfahren der Unternehmen im Jahr 2003 nach Wirtschaftsbereichen</t>
  </si>
  <si>
    <t>- 8 -</t>
  </si>
  <si>
    <t>4. Insolvenzverfahren der Unternehmen im Jahr 2003 nach ausgewählten Wirtschaftszweigen</t>
  </si>
  <si>
    <t>Wirtschaftszweig</t>
  </si>
  <si>
    <t>C</t>
  </si>
  <si>
    <t xml:space="preserve">Bergbau und Gewinnung von </t>
  </si>
  <si>
    <t>Steinen und Erden</t>
  </si>
  <si>
    <t>darunter</t>
  </si>
  <si>
    <t>Ernährungsgewerbe</t>
  </si>
  <si>
    <t>Textilgewerbe</t>
  </si>
  <si>
    <t>Bekleidungsgewerbe</t>
  </si>
  <si>
    <t xml:space="preserve">Holzgewerbe (ohne Herstellung von </t>
  </si>
  <si>
    <t>Möbeln)</t>
  </si>
  <si>
    <t>Papiergewerbe</t>
  </si>
  <si>
    <t>Verlags-, Druckgewerbe,</t>
  </si>
  <si>
    <t xml:space="preserve">Herstellung von Gummi- u. </t>
  </si>
  <si>
    <t>Kunststoffwaren</t>
  </si>
  <si>
    <t>Metallerzeugung und -bearbeitung</t>
  </si>
  <si>
    <t>Herstellung von Metallerzeugnissen</t>
  </si>
  <si>
    <t>Maschinenbau</t>
  </si>
  <si>
    <t xml:space="preserve">Herstellung von Geräten der </t>
  </si>
  <si>
    <t>Elektizitätserzeugung, -verteilung und Ähnlichem</t>
  </si>
  <si>
    <t xml:space="preserve">Medizin-, Mess-, Steuer- u. </t>
  </si>
  <si>
    <t xml:space="preserve">Herstellung von Kraftwagen und </t>
  </si>
  <si>
    <t>Kraftwagenteilen</t>
  </si>
  <si>
    <t xml:space="preserve">Herstellung von Möbeln, Schmuck, </t>
  </si>
  <si>
    <t>Musikinstrumenten, Sportgeräten usw.</t>
  </si>
  <si>
    <t>Recycling</t>
  </si>
  <si>
    <t xml:space="preserve">  - 9 -</t>
  </si>
  <si>
    <t>Noch: 4. Insolvenzverfahren der Unternehmen im Jahr 2003 nach ausgewählten Wirtschaftszweigen</t>
  </si>
  <si>
    <t xml:space="preserve">Handel; Instandhaltung und </t>
  </si>
  <si>
    <t>Reparatur von Kfz und Gebrauchsgütern</t>
  </si>
  <si>
    <t xml:space="preserve">Kfz - Handel, Instandhaltung und </t>
  </si>
  <si>
    <t>Reparatur von Kfz; Tankstellen</t>
  </si>
  <si>
    <t xml:space="preserve">Handelsvermittlung und Großhandel </t>
  </si>
  <si>
    <t>(ohne Handel mit Kfz)</t>
  </si>
  <si>
    <t xml:space="preserve">Einzelhandel (ohne Handel mit Kfz </t>
  </si>
  <si>
    <t>und ohne Tankstellen); Reparatur von Gebrauchsgütern</t>
  </si>
  <si>
    <t xml:space="preserve">Verkehr und </t>
  </si>
  <si>
    <t>Nachrichtenübermittlung</t>
  </si>
  <si>
    <t>K</t>
  </si>
  <si>
    <t xml:space="preserve">Grundstücks- und </t>
  </si>
  <si>
    <t>davon</t>
  </si>
  <si>
    <t>Grundstücks- und Wohnungswesen</t>
  </si>
  <si>
    <t xml:space="preserve">Vermietung beweglicher Sachen </t>
  </si>
  <si>
    <t>ohne Bedienungspersonal</t>
  </si>
  <si>
    <t>Datenverarbeitung und Datenbanken</t>
  </si>
  <si>
    <t>Forschung und Entwicklung</t>
  </si>
  <si>
    <t xml:space="preserve">Gesundheits-. Veterinär- und </t>
  </si>
  <si>
    <t>Sozialwesen</t>
  </si>
  <si>
    <t xml:space="preserve">Erbringung von sonstigen </t>
  </si>
  <si>
    <t>öffentlichen und persönlichen Dienstleistungen</t>
  </si>
  <si>
    <t>Inhaltsverzeichnis</t>
  </si>
  <si>
    <t xml:space="preserve">                                                                                                                                                                                        </t>
  </si>
  <si>
    <t>Seite</t>
  </si>
  <si>
    <t xml:space="preserve">Vorbemerkungen                                                                                                             </t>
  </si>
  <si>
    <t>Gesamteinschätzung</t>
  </si>
  <si>
    <t>Tabellen</t>
  </si>
  <si>
    <t xml:space="preserve">   1. Insolvenzverfahren im Jahr 2003 nach Kreisen und Planungsregionen</t>
  </si>
  <si>
    <t xml:space="preserve">   4. Insolvenzverfahren der Unternehmen im Jahr 2003 nach ausgewählten Wirtschaftszweigen</t>
  </si>
  <si>
    <t xml:space="preserve">   5. Insolvenzverfahren der Unternehmen im Jahr 2003 nach Kammerbezirken</t>
  </si>
  <si>
    <t>Grafiken</t>
  </si>
  <si>
    <t xml:space="preserve">   1.  Monatliche Insolvenzen von Dezember 2001 bis Dezember 2003</t>
  </si>
  <si>
    <t xml:space="preserve">   2.  Insolvenzverfahren der Unternehmen  im Jahr 2003 nach Wirtschaftsbereichen </t>
  </si>
  <si>
    <t xml:space="preserve">   3.  Insolvenzen je 100 000 Einwohner  im Jahr 2003 nach Kreisen</t>
  </si>
  <si>
    <t xml:space="preserve"> - 5 -</t>
  </si>
  <si>
    <t>Nordthüringen</t>
  </si>
  <si>
    <t>Mittelthüringen</t>
  </si>
  <si>
    <t>Ostthüringen</t>
  </si>
  <si>
    <t>Thüringen</t>
  </si>
  <si>
    <t xml:space="preserve">  kreisfreie Städte</t>
  </si>
  <si>
    <t xml:space="preserve">  Landkreise</t>
  </si>
  <si>
    <t>1)  Stand 30.6.2003</t>
  </si>
  <si>
    <t>Kreisfreie Stadt
Landkreis
Planungsregion
Land</t>
  </si>
  <si>
    <t>Dagegen
Verfahren
insges. im
Vorjahres-
zeitraum</t>
  </si>
  <si>
    <t xml:space="preserve"> </t>
  </si>
  <si>
    <r>
      <t xml:space="preserve">je
100 000
Ein-
wohner </t>
    </r>
    <r>
      <rPr>
        <vertAlign val="superscript"/>
        <sz val="8"/>
        <rFont val="Arial"/>
        <family val="2"/>
      </rPr>
      <t>1)</t>
    </r>
  </si>
  <si>
    <t>Südwestthüringen</t>
  </si>
  <si>
    <t>Herstellung v. chem. Erzeugnissen</t>
  </si>
  <si>
    <t>Rundfunk- und Nachrichtetechnik</t>
  </si>
  <si>
    <t>Glasgewerbe, Herstelllung von</t>
  </si>
  <si>
    <t>Ton-, Bild- und Datenträgern</t>
  </si>
  <si>
    <t>von Keramik, Vearbeitung von</t>
  </si>
  <si>
    <t>Regelungstechnik, Optik,</t>
  </si>
  <si>
    <t>Herstellung von Uhren</t>
  </si>
  <si>
    <t>Wohnungswesen, Vermietung beweglicher Sachen, Erbringung von wirtschaftl. Dienstleistungen, anderweitig nicht genannt</t>
  </si>
  <si>
    <t xml:space="preserve"> anderweitig nicht genannt</t>
  </si>
  <si>
    <t>Erbringung von wirtschaftl. Dienstl.,</t>
  </si>
  <si>
    <t>Vervielfältigung von bespielten</t>
  </si>
  <si>
    <t xml:space="preserve">    Erbringung von wirtschaftlichen  </t>
  </si>
  <si>
    <t xml:space="preserve">    Dienstleistungen, anderweitig</t>
  </si>
  <si>
    <t xml:space="preserve">    nicht benannt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</si>
</sst>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"/>
    <numFmt numFmtId="173" formatCode="###0\ &quot;DM&quot;;[Red]\-#,##0\ &quot;DM&quot;"/>
    <numFmt numFmtId="174" formatCode="#\ ###\ ###"/>
    <numFmt numFmtId="175" formatCode="0.0"/>
    <numFmt numFmtId="176" formatCode="##0\ \ \ \ \ \ "/>
    <numFmt numFmtId="177" formatCode="@\ \ \ \ \ \ "/>
    <numFmt numFmtId="178" formatCode="@\ \ \ \ \ \ \ \ \ \ "/>
    <numFmt numFmtId="179" formatCode="\-\ \ \ ##.0\ \ \ \ \ "/>
    <numFmt numFmtId="180" formatCode="@\ \ \ \ \ "/>
    <numFmt numFmtId="181" formatCode="@\ \ \ \ "/>
    <numFmt numFmtId="182" formatCode="\ ##0.0;_D_D_D_D\-* \ ##0.0"/>
    <numFmt numFmtId="183" formatCode="#\ ###\ ##0\ \ \ "/>
    <numFmt numFmtId="184" formatCode="#\ ##0"/>
    <numFmt numFmtId="185" formatCode="\ \ \ \ \ 0.0"/>
    <numFmt numFmtId="186" formatCode="\ \ \ \ \ \ \ 0.0"/>
    <numFmt numFmtId="187" formatCode="\ \ \ \ \ \ 0.0"/>
    <numFmt numFmtId="188" formatCode="\ \ \ \ 0.0"/>
    <numFmt numFmtId="189" formatCode="#\ ##0\ \ \ \ \ \ "/>
    <numFmt numFmtId="190" formatCode="#\ ###\ \ \ \ "/>
    <numFmt numFmtId="191" formatCode="\+\ ###.0\ \ \ \ \ "/>
    <numFmt numFmtId="192" formatCode="###\ \ \ \ "/>
    <numFmt numFmtId="193" formatCode="\ \ \ ##.0\ \ \ \ \ "/>
    <numFmt numFmtId="194" formatCode="##0.0_D;_D_D_)\-* ##0.0_D;;* @_D"/>
    <numFmt numFmtId="195" formatCode="\-\ 0"/>
    <numFmt numFmtId="196" formatCode="###\ ##0_D;_D_D\)\-* ###\ ##0_D_D;;* @"/>
    <numFmt numFmtId="197" formatCode="#\ ##0.0_D;_D\-* #\ ##0.0_D;;* @_D"/>
    <numFmt numFmtId="198" formatCode="0.0%"/>
    <numFmt numFmtId="199" formatCode="\ \ 0.0"/>
    <numFmt numFmtId="200" formatCode="\ \ \ 0.0"/>
    <numFmt numFmtId="201" formatCode="\ \ \ \ \ \ \ \ 0.0"/>
    <numFmt numFmtId="202" formatCode="\ \ General"/>
    <numFmt numFmtId="203" formatCode="##\ ###\ ##0"/>
  </numFmts>
  <fonts count="23">
    <font>
      <sz val="10"/>
      <name val="Arial"/>
      <family val="0"/>
    </font>
    <font>
      <sz val="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9"/>
      <name val="Arial"/>
      <family val="2"/>
    </font>
    <font>
      <sz val="10.75"/>
      <name val="Arial"/>
      <family val="0"/>
    </font>
    <font>
      <sz val="8.5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.75"/>
      <name val="Arial"/>
      <family val="2"/>
    </font>
    <font>
      <sz val="7.75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7" xfId="0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3" fontId="4" fillId="0" borderId="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right"/>
    </xf>
    <xf numFmtId="174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4" fontId="9" fillId="0" borderId="0" xfId="0" applyNumberFormat="1" applyFont="1" applyFill="1" applyAlignment="1">
      <alignment horizontal="right" vertical="center"/>
    </xf>
    <xf numFmtId="174" fontId="9" fillId="0" borderId="0" xfId="0" applyNumberFormat="1" applyFont="1" applyAlignment="1">
      <alignment/>
    </xf>
    <xf numFmtId="0" fontId="12" fillId="0" borderId="0" xfId="0" applyFont="1" applyFill="1" applyAlignment="1">
      <alignment horizontal="centerContinuous"/>
    </xf>
    <xf numFmtId="0" fontId="0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84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4" fontId="0" fillId="0" borderId="4" xfId="0" applyNumberForma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Alignment="1">
      <alignment horizontal="right" vertical="center"/>
    </xf>
    <xf numFmtId="188" fontId="4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4" fontId="9" fillId="0" borderId="4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9" fontId="4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91" fontId="4" fillId="0" borderId="0" xfId="0" applyNumberFormat="1" applyFont="1" applyFill="1" applyAlignment="1">
      <alignment vertical="center"/>
    </xf>
    <xf numFmtId="192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5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94" fontId="1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84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 vertical="center"/>
    </xf>
    <xf numFmtId="184" fontId="9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 indent="3"/>
    </xf>
    <xf numFmtId="195" fontId="0" fillId="0" borderId="0" xfId="0" applyNumberForma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96" fontId="10" fillId="0" borderId="0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1" fillId="0" borderId="0" xfId="2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87" fontId="9" fillId="0" borderId="0" xfId="0" applyNumberFormat="1" applyFont="1" applyFill="1" applyAlignment="1">
      <alignment horizontal="right" vertical="center"/>
    </xf>
    <xf numFmtId="0" fontId="10" fillId="0" borderId="0" xfId="20" applyFont="1" applyFill="1" applyBorder="1" applyAlignment="1" applyProtection="1">
      <alignment horizontal="left" vertical="center"/>
      <protection locked="0"/>
    </xf>
    <xf numFmtId="0" fontId="10" fillId="0" borderId="4" xfId="20" applyFont="1" applyFill="1" applyBorder="1" applyAlignment="1" applyProtection="1">
      <alignment horizontal="left" vertical="top"/>
      <protection locked="0"/>
    </xf>
    <xf numFmtId="0" fontId="10" fillId="0" borderId="0" xfId="20" applyFont="1" applyFill="1" applyBorder="1" applyAlignment="1" applyProtection="1">
      <alignment horizontal="left" vertical="top"/>
      <protection locked="0"/>
    </xf>
    <xf numFmtId="0" fontId="10" fillId="0" borderId="5" xfId="20" applyFont="1" applyBorder="1" applyAlignment="1">
      <alignment vertical="top" wrapText="1"/>
      <protection/>
    </xf>
    <xf numFmtId="184" fontId="4" fillId="0" borderId="4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>
      <alignment horizontal="right"/>
    </xf>
    <xf numFmtId="184" fontId="9" fillId="0" borderId="4" xfId="0" applyNumberFormat="1" applyFont="1" applyFill="1" applyBorder="1" applyAlignment="1">
      <alignment horizontal="right" vertical="top"/>
    </xf>
    <xf numFmtId="184" fontId="9" fillId="0" borderId="0" xfId="0" applyNumberFormat="1" applyFont="1" applyFill="1" applyAlignment="1">
      <alignment horizontal="right" vertical="top"/>
    </xf>
    <xf numFmtId="187" fontId="9" fillId="0" borderId="0" xfId="0" applyNumberFormat="1" applyFont="1" applyFill="1" applyAlignment="1">
      <alignment horizontal="right" vertical="top"/>
    </xf>
    <xf numFmtId="0" fontId="10" fillId="0" borderId="0" xfId="20" applyFont="1" applyBorder="1" applyAlignment="1">
      <alignment vertical="top" wrapText="1"/>
      <protection/>
    </xf>
    <xf numFmtId="201" fontId="9" fillId="0" borderId="0" xfId="0" applyNumberFormat="1" applyFont="1" applyFill="1" applyAlignment="1">
      <alignment horizontal="right" vertical="center"/>
    </xf>
    <xf numFmtId="0" fontId="10" fillId="0" borderId="4" xfId="20" applyFont="1" applyFill="1" applyBorder="1" applyAlignment="1" applyProtection="1">
      <alignment horizontal="left" vertical="center"/>
      <protection locked="0"/>
    </xf>
    <xf numFmtId="0" fontId="10" fillId="0" borderId="0" xfId="20" applyFont="1" applyBorder="1" applyAlignment="1">
      <alignment vertical="center" wrapText="1"/>
      <protection/>
    </xf>
    <xf numFmtId="184" fontId="4" fillId="0" borderId="4" xfId="0" applyNumberFormat="1" applyFont="1" applyFill="1" applyBorder="1" applyAlignment="1">
      <alignment horizontal="right" vertical="top"/>
    </xf>
    <xf numFmtId="184" fontId="4" fillId="0" borderId="0" xfId="0" applyNumberFormat="1" applyFont="1" applyFill="1" applyAlignment="1">
      <alignment horizontal="right" vertical="top"/>
    </xf>
    <xf numFmtId="186" fontId="4" fillId="0" borderId="0" xfId="0" applyNumberFormat="1" applyFont="1" applyFill="1" applyAlignment="1">
      <alignment horizontal="right" vertical="top"/>
    </xf>
    <xf numFmtId="186" fontId="4" fillId="0" borderId="0" xfId="0" applyNumberFormat="1" applyFont="1" applyFill="1" applyAlignment="1">
      <alignment horizontal="right"/>
    </xf>
    <xf numFmtId="186" fontId="9" fillId="0" borderId="0" xfId="0" applyNumberFormat="1" applyFont="1" applyFill="1" applyAlignment="1">
      <alignment horizontal="right" vertical="center"/>
    </xf>
    <xf numFmtId="0" fontId="11" fillId="0" borderId="4" xfId="20" applyFont="1" applyFill="1" applyBorder="1" applyAlignment="1" applyProtection="1">
      <alignment horizontal="left" vertical="center"/>
      <protection locked="0"/>
    </xf>
    <xf numFmtId="0" fontId="11" fillId="0" borderId="5" xfId="20" applyFont="1" applyBorder="1" applyAlignment="1">
      <alignment vertical="center" wrapText="1"/>
      <protection/>
    </xf>
    <xf numFmtId="0" fontId="10" fillId="0" borderId="0" xfId="20" applyFont="1" applyFill="1" applyBorder="1" applyAlignment="1" applyProtection="1">
      <alignment horizontal="left"/>
      <protection locked="0"/>
    </xf>
    <xf numFmtId="0" fontId="10" fillId="0" borderId="0" xfId="20" applyFont="1" applyBorder="1" applyAlignment="1">
      <alignment wrapText="1"/>
      <protection/>
    </xf>
    <xf numFmtId="184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11" fillId="0" borderId="4" xfId="20" applyFont="1" applyFill="1" applyBorder="1" applyAlignment="1" applyProtection="1">
      <alignment horizontal="left" vertical="top"/>
      <protection locked="0"/>
    </xf>
    <xf numFmtId="184" fontId="9" fillId="0" borderId="4" xfId="0" applyNumberFormat="1" applyFont="1" applyFill="1" applyBorder="1" applyAlignment="1">
      <alignment horizontal="right"/>
    </xf>
    <xf numFmtId="184" fontId="9" fillId="0" borderId="0" xfId="0" applyNumberFormat="1" applyFont="1" applyFill="1" applyAlignment="1">
      <alignment horizontal="right"/>
    </xf>
    <xf numFmtId="175" fontId="9" fillId="0" borderId="0" xfId="0" applyNumberFormat="1" applyFont="1" applyFill="1" applyAlignment="1">
      <alignment horizontal="right"/>
    </xf>
    <xf numFmtId="175" fontId="4" fillId="0" borderId="0" xfId="0" applyNumberFormat="1" applyFont="1" applyFill="1" applyAlignment="1">
      <alignment horizontal="right"/>
    </xf>
    <xf numFmtId="188" fontId="4" fillId="0" borderId="0" xfId="0" applyNumberFormat="1" applyFont="1" applyFill="1" applyAlignment="1">
      <alignment horizontal="right" vertical="top"/>
    </xf>
    <xf numFmtId="188" fontId="4" fillId="0" borderId="0" xfId="0" applyNumberFormat="1" applyFont="1" applyFill="1" applyAlignment="1">
      <alignment horizontal="right"/>
    </xf>
    <xf numFmtId="0" fontId="11" fillId="0" borderId="5" xfId="20" applyFont="1" applyFill="1" applyBorder="1" applyAlignment="1" applyProtection="1">
      <alignment horizontal="left" vertical="center"/>
      <protection locked="0"/>
    </xf>
    <xf numFmtId="187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88" fontId="10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 horizontal="right" vertical="top"/>
    </xf>
    <xf numFmtId="188" fontId="11" fillId="0" borderId="0" xfId="0" applyNumberFormat="1" applyFont="1" applyFill="1" applyBorder="1" applyAlignment="1">
      <alignment horizontal="right" vertical="top"/>
    </xf>
    <xf numFmtId="0" fontId="11" fillId="0" borderId="5" xfId="20" applyFont="1" applyBorder="1" applyAlignment="1">
      <alignment vertical="top" wrapText="1"/>
      <protection/>
    </xf>
    <xf numFmtId="188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188" fontId="9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0" fontId="11" fillId="0" borderId="0" xfId="2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right"/>
    </xf>
    <xf numFmtId="187" fontId="9" fillId="0" borderId="0" xfId="0" applyNumberFormat="1" applyFont="1" applyBorder="1" applyAlignment="1">
      <alignment horizontal="right"/>
    </xf>
    <xf numFmtId="0" fontId="10" fillId="0" borderId="5" xfId="20" applyFont="1" applyBorder="1" applyAlignment="1">
      <alignment vertical="center" wrapText="1"/>
      <protection/>
    </xf>
    <xf numFmtId="0" fontId="4" fillId="0" borderId="0" xfId="0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top"/>
    </xf>
    <xf numFmtId="188" fontId="9" fillId="0" borderId="0" xfId="0" applyNumberFormat="1" applyFont="1" applyBorder="1" applyAlignment="1">
      <alignment horizontal="right" vertical="top"/>
    </xf>
    <xf numFmtId="188" fontId="9" fillId="0" borderId="0" xfId="0" applyNumberFormat="1" applyFont="1" applyBorder="1" applyAlignment="1">
      <alignment horizontal="right"/>
    </xf>
    <xf numFmtId="196" fontId="10" fillId="0" borderId="0" xfId="0" applyNumberFormat="1" applyFont="1" applyFill="1" applyBorder="1" applyAlignment="1">
      <alignment horizontal="right"/>
    </xf>
    <xf numFmtId="184" fontId="9" fillId="0" borderId="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202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Border="1" applyAlignment="1">
      <alignment vertical="center"/>
    </xf>
    <xf numFmtId="175" fontId="4" fillId="0" borderId="0" xfId="0" applyNumberFormat="1" applyFont="1" applyFill="1" applyAlignment="1">
      <alignment vertical="center"/>
    </xf>
    <xf numFmtId="184" fontId="4" fillId="0" borderId="4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Fill="1" applyBorder="1" applyAlignment="1">
      <alignment vertical="center"/>
    </xf>
    <xf numFmtId="184" fontId="9" fillId="0" borderId="4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vertical="center"/>
    </xf>
    <xf numFmtId="200" fontId="9" fillId="0" borderId="0" xfId="0" applyNumberFormat="1" applyFont="1" applyFill="1" applyBorder="1" applyAlignment="1">
      <alignment vertical="center"/>
    </xf>
    <xf numFmtId="0" fontId="19" fillId="0" borderId="4" xfId="0" applyFont="1" applyBorder="1" applyAlignment="1">
      <alignment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3" xfId="0" applyFill="1" applyBorder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/>
    </xf>
    <xf numFmtId="186" fontId="9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>
      <alignment horizontal="right" vertical="top"/>
    </xf>
    <xf numFmtId="187" fontId="4" fillId="0" borderId="0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20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1" fillId="0" borderId="4" xfId="20" applyFont="1" applyBorder="1" applyAlignment="1">
      <alignment vertical="top" wrapText="1"/>
      <protection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1" fillId="0" borderId="0" xfId="20" applyFont="1" applyBorder="1" applyAlignment="1">
      <alignment vertical="top" wrapText="1"/>
      <protection/>
    </xf>
    <xf numFmtId="0" fontId="0" fillId="0" borderId="5" xfId="0" applyBorder="1" applyAlignment="1">
      <alignment vertical="top"/>
    </xf>
    <xf numFmtId="0" fontId="10" fillId="0" borderId="0" xfId="20" applyFont="1" applyBorder="1" applyAlignment="1">
      <alignment vertical="center" wrapText="1"/>
      <protection/>
    </xf>
    <xf numFmtId="0" fontId="10" fillId="0" borderId="0" xfId="20" applyFont="1" applyBorder="1" applyAlignment="1">
      <alignment vertical="top" wrapText="1"/>
      <protection/>
    </xf>
    <xf numFmtId="49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11" fillId="0" borderId="4" xfId="20" applyFont="1" applyBorder="1" applyAlignment="1">
      <alignment wrapText="1"/>
      <protection/>
    </xf>
    <xf numFmtId="0" fontId="0" fillId="0" borderId="5" xfId="0" applyBorder="1" applyAlignment="1">
      <alignment vertical="top" wrapText="1"/>
    </xf>
    <xf numFmtId="0" fontId="11" fillId="0" borderId="0" xfId="20" applyFont="1" applyBorder="1" applyAlignment="1">
      <alignment vertical="center" wrapText="1"/>
      <protection/>
    </xf>
    <xf numFmtId="0" fontId="10" fillId="0" borderId="5" xfId="20" applyFont="1" applyBorder="1" applyAlignment="1">
      <alignment vertical="center" wrapText="1"/>
      <protection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1" fillId="0" borderId="0" xfId="20" applyFont="1" applyBorder="1" applyAlignment="1">
      <alignment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703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1. Monatliche Insolvenzen von Dezember 2001 bis Dezember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6625"/>
          <c:w val="0.9385"/>
          <c:h val="0.6745"/>
        </c:manualLayout>
      </c:layout>
      <c:lineChart>
        <c:grouping val="standard"/>
        <c:varyColors val="0"/>
        <c:ser>
          <c:idx val="1"/>
          <c:order val="0"/>
          <c:tx>
            <c:strRef>
              <c:f>'[1]Tabelle1'!$B$1</c:f>
              <c:strCache>
                <c:ptCount val="1"/>
                <c:pt idx="0">
                  <c:v>  Insolvenzen insgesamt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'[1]Tabelle1'!$B$3:$B$27</c:f>
              <c:numCache>
                <c:ptCount val="25"/>
                <c:pt idx="0">
                  <c:v>111</c:v>
                </c:pt>
                <c:pt idx="1">
                  <c:v>205</c:v>
                </c:pt>
                <c:pt idx="2">
                  <c:v>208</c:v>
                </c:pt>
                <c:pt idx="3">
                  <c:v>228</c:v>
                </c:pt>
                <c:pt idx="4">
                  <c:v>214</c:v>
                </c:pt>
                <c:pt idx="5">
                  <c:v>189</c:v>
                </c:pt>
                <c:pt idx="6">
                  <c:v>194</c:v>
                </c:pt>
                <c:pt idx="7">
                  <c:v>251</c:v>
                </c:pt>
                <c:pt idx="8">
                  <c:v>291</c:v>
                </c:pt>
                <c:pt idx="9">
                  <c:v>231</c:v>
                </c:pt>
                <c:pt idx="10">
                  <c:v>231</c:v>
                </c:pt>
                <c:pt idx="11">
                  <c:v>246</c:v>
                </c:pt>
                <c:pt idx="12">
                  <c:v>174</c:v>
                </c:pt>
                <c:pt idx="13">
                  <c:v>216</c:v>
                </c:pt>
                <c:pt idx="14">
                  <c:v>285</c:v>
                </c:pt>
                <c:pt idx="15">
                  <c:v>254</c:v>
                </c:pt>
                <c:pt idx="16">
                  <c:v>276</c:v>
                </c:pt>
                <c:pt idx="17">
                  <c:v>222</c:v>
                </c:pt>
                <c:pt idx="18">
                  <c:v>239</c:v>
                </c:pt>
                <c:pt idx="19">
                  <c:v>243</c:v>
                </c:pt>
                <c:pt idx="20">
                  <c:v>247</c:v>
                </c:pt>
                <c:pt idx="21">
                  <c:v>224</c:v>
                </c:pt>
                <c:pt idx="22">
                  <c:v>261</c:v>
                </c:pt>
                <c:pt idx="23">
                  <c:v>226</c:v>
                </c:pt>
                <c:pt idx="24">
                  <c:v>277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'[1]Tabelle1'!$C$1</c:f>
              <c:strCache>
                <c:ptCount val="1"/>
                <c:pt idx="0">
                  <c:v>  Unternehmen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'[1]Tabelle1'!$C$3:$C$27</c:f>
              <c:numCache>
                <c:ptCount val="25"/>
                <c:pt idx="0">
                  <c:v>88</c:v>
                </c:pt>
                <c:pt idx="1">
                  <c:v>136</c:v>
                </c:pt>
                <c:pt idx="2">
                  <c:v>113</c:v>
                </c:pt>
                <c:pt idx="3">
                  <c:v>134</c:v>
                </c:pt>
                <c:pt idx="4">
                  <c:v>117</c:v>
                </c:pt>
                <c:pt idx="5">
                  <c:v>107</c:v>
                </c:pt>
                <c:pt idx="6">
                  <c:v>104</c:v>
                </c:pt>
                <c:pt idx="7">
                  <c:v>124</c:v>
                </c:pt>
                <c:pt idx="8">
                  <c:v>139</c:v>
                </c:pt>
                <c:pt idx="9">
                  <c:v>102</c:v>
                </c:pt>
                <c:pt idx="10">
                  <c:v>109</c:v>
                </c:pt>
                <c:pt idx="11">
                  <c:v>114</c:v>
                </c:pt>
                <c:pt idx="12">
                  <c:v>70</c:v>
                </c:pt>
                <c:pt idx="13">
                  <c:v>82</c:v>
                </c:pt>
                <c:pt idx="14">
                  <c:v>108</c:v>
                </c:pt>
                <c:pt idx="15">
                  <c:v>94</c:v>
                </c:pt>
                <c:pt idx="16">
                  <c:v>118</c:v>
                </c:pt>
                <c:pt idx="17">
                  <c:v>78</c:v>
                </c:pt>
                <c:pt idx="18">
                  <c:v>76</c:v>
                </c:pt>
                <c:pt idx="19">
                  <c:v>80</c:v>
                </c:pt>
                <c:pt idx="20">
                  <c:v>75</c:v>
                </c:pt>
                <c:pt idx="21">
                  <c:v>91</c:v>
                </c:pt>
                <c:pt idx="22">
                  <c:v>75</c:v>
                </c:pt>
                <c:pt idx="23">
                  <c:v>82</c:v>
                </c:pt>
                <c:pt idx="24">
                  <c:v>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'[1]Tabelle1'!$D$1</c:f>
              <c:strCache>
                <c:ptCount val="1"/>
                <c:pt idx="0">
                  <c:v>  übrige Schuldner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'[1]Tabelle1'!$D$3:$D$27</c:f>
              <c:numCache>
                <c:ptCount val="25"/>
                <c:pt idx="0">
                  <c:v>23</c:v>
                </c:pt>
                <c:pt idx="1">
                  <c:v>69</c:v>
                </c:pt>
                <c:pt idx="2">
                  <c:v>95</c:v>
                </c:pt>
                <c:pt idx="3">
                  <c:v>94</c:v>
                </c:pt>
                <c:pt idx="4">
                  <c:v>97</c:v>
                </c:pt>
                <c:pt idx="5">
                  <c:v>82</c:v>
                </c:pt>
                <c:pt idx="6">
                  <c:v>90</c:v>
                </c:pt>
                <c:pt idx="7">
                  <c:v>127</c:v>
                </c:pt>
                <c:pt idx="8">
                  <c:v>152</c:v>
                </c:pt>
                <c:pt idx="9">
                  <c:v>129</c:v>
                </c:pt>
                <c:pt idx="10">
                  <c:v>122</c:v>
                </c:pt>
                <c:pt idx="11">
                  <c:v>132</c:v>
                </c:pt>
                <c:pt idx="12">
                  <c:v>104</c:v>
                </c:pt>
                <c:pt idx="13">
                  <c:v>134</c:v>
                </c:pt>
                <c:pt idx="14">
                  <c:v>177</c:v>
                </c:pt>
                <c:pt idx="15">
                  <c:v>160</c:v>
                </c:pt>
                <c:pt idx="16">
                  <c:v>158</c:v>
                </c:pt>
                <c:pt idx="17">
                  <c:v>144</c:v>
                </c:pt>
                <c:pt idx="18">
                  <c:v>163</c:v>
                </c:pt>
                <c:pt idx="19">
                  <c:v>163</c:v>
                </c:pt>
                <c:pt idx="20">
                  <c:v>172</c:v>
                </c:pt>
                <c:pt idx="21">
                  <c:v>133</c:v>
                </c:pt>
                <c:pt idx="22">
                  <c:v>186</c:v>
                </c:pt>
                <c:pt idx="23">
                  <c:v>144</c:v>
                </c:pt>
                <c:pt idx="24">
                  <c:v>196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'[1]Tabelle1'!#REF!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4171356"/>
        <c:axId val="17780157"/>
      </c:lineChart>
      <c:catAx>
        <c:axId val="54171356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780157"/>
        <c:crosses val="autoZero"/>
        <c:auto val="0"/>
        <c:lblOffset val="100"/>
        <c:noMultiLvlLbl val="0"/>
      </c:catAx>
      <c:valAx>
        <c:axId val="17780157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17135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8175"/>
          <c:y val="0.84325"/>
          <c:w val="0.56"/>
          <c:h val="0.09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Eröffnete Insolvenzverfahren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305"/>
          <c:w val="0.408"/>
          <c:h val="0.56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'[3]Tabelle1'!$D$52:$D$59</c:f>
              <c:strCache>
                <c:ptCount val="8"/>
                <c:pt idx="0">
                  <c:v>Verarbeitendes Gewerbe</c:v>
                </c:pt>
                <c:pt idx="1">
                  <c:v>Baugewerbe</c:v>
                </c:pt>
                <c:pt idx="2">
                  <c:v>Handel</c:v>
                </c:pt>
                <c:pt idx="3">
                  <c:v>Gastgewerbe</c:v>
                </c:pt>
                <c:pt idx="4">
                  <c:v>Verkehr und Nachrichtenübermittlung</c:v>
                </c:pt>
                <c:pt idx="5">
                  <c:v>Kredit- und Versicherungsgewerbe</c:v>
                </c:pt>
                <c:pt idx="6">
                  <c:v>sonstige Dienstleistungen</c:v>
                </c:pt>
                <c:pt idx="7">
                  <c:v>übrige Bereiche</c:v>
                </c:pt>
              </c:strCache>
            </c:strRef>
          </c:cat>
          <c:val>
            <c:numRef>
              <c:f>'[3]Tabelle1'!$E$52:$E$59</c:f>
              <c:numCache>
                <c:ptCount val="8"/>
                <c:pt idx="0">
                  <c:v>129</c:v>
                </c:pt>
                <c:pt idx="1">
                  <c:v>167</c:v>
                </c:pt>
                <c:pt idx="2">
                  <c:v>111</c:v>
                </c:pt>
                <c:pt idx="3">
                  <c:v>29</c:v>
                </c:pt>
                <c:pt idx="4">
                  <c:v>26</c:v>
                </c:pt>
                <c:pt idx="5">
                  <c:v>3</c:v>
                </c:pt>
                <c:pt idx="6">
                  <c:v>13</c:v>
                </c:pt>
                <c:pt idx="7">
                  <c:v>105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Mangels Masse abgewiesene Insolvenzverfahren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55"/>
          <c:w val="0.407"/>
          <c:h val="0.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noFill/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('[3]Tabelle1'!$D$52:$D$56,'[3]Tabelle1'!$D$58:$D$59)</c:f>
              <c:strCache>
                <c:ptCount val="7"/>
                <c:pt idx="0">
                  <c:v>Verarbeitendes Gewerbe</c:v>
                </c:pt>
                <c:pt idx="1">
                  <c:v>Baugewerbe</c:v>
                </c:pt>
                <c:pt idx="2">
                  <c:v>Handel</c:v>
                </c:pt>
                <c:pt idx="3">
                  <c:v>Gastgewerbe</c:v>
                </c:pt>
                <c:pt idx="4">
                  <c:v>Verkehr und Nachrichtenübermittlung</c:v>
                </c:pt>
                <c:pt idx="5">
                  <c:v>sonstige Dienstleistungen</c:v>
                </c:pt>
                <c:pt idx="6">
                  <c:v>übrige Bereiche</c:v>
                </c:pt>
              </c:strCache>
            </c:strRef>
          </c:cat>
          <c:val>
            <c:numRef>
              <c:f>('[3]Tabelle1'!$F$52:$F$56,'[3]Tabelle1'!$F$58:$F$59)</c:f>
              <c:numCache>
                <c:ptCount val="7"/>
                <c:pt idx="0">
                  <c:v>38</c:v>
                </c:pt>
                <c:pt idx="1">
                  <c:v>139</c:v>
                </c:pt>
                <c:pt idx="2">
                  <c:v>95</c:v>
                </c:pt>
                <c:pt idx="3">
                  <c:v>29</c:v>
                </c:pt>
                <c:pt idx="4">
                  <c:v>30</c:v>
                </c:pt>
                <c:pt idx="5">
                  <c:v>5</c:v>
                </c:pt>
                <c:pt idx="6">
                  <c:v>119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3. Insolvenzen je 100 000 Einwohner *) im Jahr 2003
 nach Kreisen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63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'[2]Tabelle3'!$C$3:$C$26</c:f>
              <c:strCache>
                <c:ptCount val="24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8">
                  <c:v>Stadt Eisenach</c:v>
                </c:pt>
                <c:pt idx="19">
                  <c:v>Stadt Weimar</c:v>
                </c:pt>
                <c:pt idx="20">
                  <c:v>Stadt Suhl</c:v>
                </c:pt>
                <c:pt idx="21">
                  <c:v>Stadt Jena</c:v>
                </c:pt>
                <c:pt idx="22">
                  <c:v>Stadt Gera</c:v>
                </c:pt>
                <c:pt idx="23">
                  <c:v>Stadt Erfurt</c:v>
                </c:pt>
              </c:strCache>
            </c:strRef>
          </c:cat>
          <c:val>
            <c:numRef>
              <c:f>'[2]Tabelle3'!$A$3:$A$26</c:f>
              <c:numCache>
                <c:ptCount val="24"/>
                <c:pt idx="0">
                  <c:v>60.798548094373864</c:v>
                </c:pt>
                <c:pt idx="1">
                  <c:v>75.62536358347876</c:v>
                </c:pt>
                <c:pt idx="2">
                  <c:v>73.89367636651264</c:v>
                </c:pt>
                <c:pt idx="3">
                  <c:v>78.75544815086523</c:v>
                </c:pt>
                <c:pt idx="4">
                  <c:v>103.2793122995566</c:v>
                </c:pt>
                <c:pt idx="5">
                  <c:v>125.46672108596738</c:v>
                </c:pt>
                <c:pt idx="6">
                  <c:v>75.67832261223762</c:v>
                </c:pt>
                <c:pt idx="7">
                  <c:v>105.12527428518986</c:v>
                </c:pt>
                <c:pt idx="8">
                  <c:v>81.52436749526744</c:v>
                </c:pt>
                <c:pt idx="9">
                  <c:v>58.067610896513415</c:v>
                </c:pt>
                <c:pt idx="10">
                  <c:v>104.01697119003627</c:v>
                </c:pt>
                <c:pt idx="11">
                  <c:v>107.52917886161492</c:v>
                </c:pt>
                <c:pt idx="12">
                  <c:v>88.66218612491517</c:v>
                </c:pt>
                <c:pt idx="13">
                  <c:v>106.16347462778572</c:v>
                </c:pt>
                <c:pt idx="14">
                  <c:v>64.11701707908234</c:v>
                </c:pt>
                <c:pt idx="15">
                  <c:v>79.0291888069712</c:v>
                </c:pt>
                <c:pt idx="16">
                  <c:v>97.09948688711516</c:v>
                </c:pt>
                <c:pt idx="18">
                  <c:v>83.67822330777756</c:v>
                </c:pt>
                <c:pt idx="19">
                  <c:v>138.74814872554367</c:v>
                </c:pt>
                <c:pt idx="20">
                  <c:v>84.12290799610378</c:v>
                </c:pt>
                <c:pt idx="21">
                  <c:v>67.11078213668887</c:v>
                </c:pt>
                <c:pt idx="22">
                  <c:v>115.44226490275851</c:v>
                </c:pt>
                <c:pt idx="23">
                  <c:v>136.89664303450894</c:v>
                </c:pt>
              </c:numCache>
            </c:numRef>
          </c:val>
        </c:ser>
        <c:ser>
          <c:idx val="1"/>
          <c:order val="1"/>
          <c:spPr>
            <a:pattFill prst="wdDn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'[2]Tabelle3'!$B$3:$B$26</c:f>
              <c:numCache>
                <c:ptCount val="24"/>
                <c:pt idx="0">
                  <c:v>20.871143375680578</c:v>
                </c:pt>
                <c:pt idx="1">
                  <c:v>19.114102883736393</c:v>
                </c:pt>
                <c:pt idx="2">
                  <c:v>19.774364098080845</c:v>
                </c:pt>
                <c:pt idx="3">
                  <c:v>29.12872739826522</c:v>
                </c:pt>
                <c:pt idx="4">
                  <c:v>27.95530257732359</c:v>
                </c:pt>
                <c:pt idx="5">
                  <c:v>22.674708629994104</c:v>
                </c:pt>
                <c:pt idx="6">
                  <c:v>23.371246689073384</c:v>
                </c:pt>
                <c:pt idx="7">
                  <c:v>40.047723537215184</c:v>
                </c:pt>
                <c:pt idx="8">
                  <c:v>30.398916693150575</c:v>
                </c:pt>
                <c:pt idx="9">
                  <c:v>13.8857330404706</c:v>
                </c:pt>
                <c:pt idx="10">
                  <c:v>24.63559843974543</c:v>
                </c:pt>
                <c:pt idx="11">
                  <c:v>23.49975432075028</c:v>
                </c:pt>
                <c:pt idx="12">
                  <c:v>32.837846712931544</c:v>
                </c:pt>
                <c:pt idx="13">
                  <c:v>40.23938151214459</c:v>
                </c:pt>
                <c:pt idx="14">
                  <c:v>27.478721605321006</c:v>
                </c:pt>
                <c:pt idx="15">
                  <c:v>40.55445215094575</c:v>
                </c:pt>
                <c:pt idx="16">
                  <c:v>34.74201824401368</c:v>
                </c:pt>
                <c:pt idx="18">
                  <c:v>49.75461926408394</c:v>
                </c:pt>
                <c:pt idx="19">
                  <c:v>18.707615558500272</c:v>
                </c:pt>
                <c:pt idx="20">
                  <c:v>46.48897547153104</c:v>
                </c:pt>
                <c:pt idx="21">
                  <c:v>21.712311867752284</c:v>
                </c:pt>
                <c:pt idx="22">
                  <c:v>45.61831435673522</c:v>
                </c:pt>
                <c:pt idx="23">
                  <c:v>40.96906835339318</c:v>
                </c:pt>
              </c:numCache>
            </c:numRef>
          </c:val>
        </c:ser>
        <c:overlap val="100"/>
        <c:axId val="25803686"/>
        <c:axId val="30906583"/>
      </c:barChart>
      <c:catAx>
        <c:axId val="25803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0906583"/>
        <c:crosses val="autoZero"/>
        <c:auto val="1"/>
        <c:lblOffset val="100"/>
        <c:noMultiLvlLbl val="0"/>
      </c:catAx>
      <c:valAx>
        <c:axId val="30906583"/>
        <c:scaling>
          <c:orientation val="minMax"/>
          <c:max val="18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03686"/>
        <c:crossesAt val="1"/>
        <c:crossBetween val="between"/>
        <c:dispUnits/>
        <c:majorUnit val="10"/>
        <c:min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3. Insolvenzen je 100 000 Einwohner *) im Jahr 2003
 nach Kreisen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63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'[2]Tabelle3'!$C$3:$C$26</c:f>
              <c:strCache>
                <c:ptCount val="24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8">
                  <c:v>Stadt Eisenach</c:v>
                </c:pt>
                <c:pt idx="19">
                  <c:v>Stadt Weimar</c:v>
                </c:pt>
                <c:pt idx="20">
                  <c:v>Stadt Suhl</c:v>
                </c:pt>
                <c:pt idx="21">
                  <c:v>Stadt Jena</c:v>
                </c:pt>
                <c:pt idx="22">
                  <c:v>Stadt Gera</c:v>
                </c:pt>
                <c:pt idx="23">
                  <c:v>Stadt Erfurt</c:v>
                </c:pt>
              </c:strCache>
            </c:strRef>
          </c:cat>
          <c:val>
            <c:numRef>
              <c:f>'[2]Tabelle3'!$A$3:$A$26</c:f>
              <c:numCache>
                <c:ptCount val="24"/>
                <c:pt idx="0">
                  <c:v>60.798548094373864</c:v>
                </c:pt>
                <c:pt idx="1">
                  <c:v>75.62536358347876</c:v>
                </c:pt>
                <c:pt idx="2">
                  <c:v>73.89367636651264</c:v>
                </c:pt>
                <c:pt idx="3">
                  <c:v>78.75544815086523</c:v>
                </c:pt>
                <c:pt idx="4">
                  <c:v>103.2793122995566</c:v>
                </c:pt>
                <c:pt idx="5">
                  <c:v>125.46672108596738</c:v>
                </c:pt>
                <c:pt idx="6">
                  <c:v>75.67832261223762</c:v>
                </c:pt>
                <c:pt idx="7">
                  <c:v>105.12527428518986</c:v>
                </c:pt>
                <c:pt idx="8">
                  <c:v>81.52436749526744</c:v>
                </c:pt>
                <c:pt idx="9">
                  <c:v>58.067610896513415</c:v>
                </c:pt>
                <c:pt idx="10">
                  <c:v>104.01697119003627</c:v>
                </c:pt>
                <c:pt idx="11">
                  <c:v>107.52917886161492</c:v>
                </c:pt>
                <c:pt idx="12">
                  <c:v>88.66218612491517</c:v>
                </c:pt>
                <c:pt idx="13">
                  <c:v>106.16347462778572</c:v>
                </c:pt>
                <c:pt idx="14">
                  <c:v>64.11701707908234</c:v>
                </c:pt>
                <c:pt idx="15">
                  <c:v>79.0291888069712</c:v>
                </c:pt>
                <c:pt idx="16">
                  <c:v>97.09948688711516</c:v>
                </c:pt>
                <c:pt idx="18">
                  <c:v>83.67822330777756</c:v>
                </c:pt>
                <c:pt idx="19">
                  <c:v>138.74814872554367</c:v>
                </c:pt>
                <c:pt idx="20">
                  <c:v>84.12290799610378</c:v>
                </c:pt>
                <c:pt idx="21">
                  <c:v>67.11078213668887</c:v>
                </c:pt>
                <c:pt idx="22">
                  <c:v>115.44226490275851</c:v>
                </c:pt>
                <c:pt idx="23">
                  <c:v>136.89664303450894</c:v>
                </c:pt>
              </c:numCache>
            </c:numRef>
          </c:val>
        </c:ser>
        <c:ser>
          <c:idx val="1"/>
          <c:order val="1"/>
          <c:spPr>
            <a:pattFill prst="wdDn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'[2]Tabelle3'!$B$3:$B$26</c:f>
              <c:numCache>
                <c:ptCount val="24"/>
                <c:pt idx="0">
                  <c:v>20.871143375680578</c:v>
                </c:pt>
                <c:pt idx="1">
                  <c:v>19.114102883736393</c:v>
                </c:pt>
                <c:pt idx="2">
                  <c:v>19.774364098080845</c:v>
                </c:pt>
                <c:pt idx="3">
                  <c:v>29.12872739826522</c:v>
                </c:pt>
                <c:pt idx="4">
                  <c:v>27.95530257732359</c:v>
                </c:pt>
                <c:pt idx="5">
                  <c:v>22.674708629994104</c:v>
                </c:pt>
                <c:pt idx="6">
                  <c:v>23.371246689073384</c:v>
                </c:pt>
                <c:pt idx="7">
                  <c:v>40.047723537215184</c:v>
                </c:pt>
                <c:pt idx="8">
                  <c:v>30.398916693150575</c:v>
                </c:pt>
                <c:pt idx="9">
                  <c:v>13.8857330404706</c:v>
                </c:pt>
                <c:pt idx="10">
                  <c:v>24.63559843974543</c:v>
                </c:pt>
                <c:pt idx="11">
                  <c:v>23.49975432075028</c:v>
                </c:pt>
                <c:pt idx="12">
                  <c:v>32.837846712931544</c:v>
                </c:pt>
                <c:pt idx="13">
                  <c:v>40.23938151214459</c:v>
                </c:pt>
                <c:pt idx="14">
                  <c:v>27.478721605321006</c:v>
                </c:pt>
                <c:pt idx="15">
                  <c:v>40.55445215094575</c:v>
                </c:pt>
                <c:pt idx="16">
                  <c:v>34.74201824401368</c:v>
                </c:pt>
                <c:pt idx="18">
                  <c:v>49.75461926408394</c:v>
                </c:pt>
                <c:pt idx="19">
                  <c:v>18.707615558500272</c:v>
                </c:pt>
                <c:pt idx="20">
                  <c:v>46.48897547153104</c:v>
                </c:pt>
                <c:pt idx="21">
                  <c:v>21.712311867752284</c:v>
                </c:pt>
                <c:pt idx="22">
                  <c:v>45.61831435673522</c:v>
                </c:pt>
                <c:pt idx="23">
                  <c:v>40.96906835339318</c:v>
                </c:pt>
              </c:numCache>
            </c:numRef>
          </c:val>
        </c:ser>
        <c:overlap val="100"/>
        <c:axId val="9723792"/>
        <c:axId val="20405265"/>
      </c:barChart>
      <c:catAx>
        <c:axId val="9723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0405265"/>
        <c:crosses val="autoZero"/>
        <c:auto val="1"/>
        <c:lblOffset val="100"/>
        <c:noMultiLvlLbl val="0"/>
      </c:catAx>
      <c:valAx>
        <c:axId val="20405265"/>
        <c:scaling>
          <c:orientation val="minMax"/>
          <c:max val="18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23792"/>
        <c:crossesAt val="1"/>
        <c:crossBetween val="between"/>
        <c:dispUnits/>
        <c:majorUnit val="10"/>
        <c:min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428625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3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9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3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41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47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53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6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65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71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83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1717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9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9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0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1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1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1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2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2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3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4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4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4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5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28575" y="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>
          <a:off x="16764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1907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561022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7" name="Text 2"/>
        <xdr:cNvSpPr txBox="1">
          <a:spLocks noChangeArrowheads="1"/>
        </xdr:cNvSpPr>
      </xdr:nvSpPr>
      <xdr:spPr>
        <a:xfrm>
          <a:off x="512445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>
          <a:off x="39147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44767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69557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34004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63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1717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6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7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7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8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9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9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9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0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0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1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2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2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3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28575" y="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234" name="Text 2"/>
        <xdr:cNvSpPr txBox="1">
          <a:spLocks noChangeArrowheads="1"/>
        </xdr:cNvSpPr>
      </xdr:nvSpPr>
      <xdr:spPr>
        <a:xfrm>
          <a:off x="16764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35" name="Text 2"/>
        <xdr:cNvSpPr txBox="1">
          <a:spLocks noChangeArrowheads="1"/>
        </xdr:cNvSpPr>
      </xdr:nvSpPr>
      <xdr:spPr>
        <a:xfrm>
          <a:off x="21907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6" name="Text 2"/>
        <xdr:cNvSpPr txBox="1">
          <a:spLocks noChangeArrowheads="1"/>
        </xdr:cNvSpPr>
      </xdr:nvSpPr>
      <xdr:spPr>
        <a:xfrm>
          <a:off x="561022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512445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>
          <a:off x="39147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44767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269557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2" name="Text 2"/>
        <xdr:cNvSpPr txBox="1">
          <a:spLocks noChangeArrowheads="1"/>
        </xdr:cNvSpPr>
      </xdr:nvSpPr>
      <xdr:spPr>
        <a:xfrm>
          <a:off x="34004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43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5</xdr:row>
      <xdr:rowOff>0</xdr:rowOff>
    </xdr:from>
    <xdr:to>
      <xdr:col>2</xdr:col>
      <xdr:colOff>476250</xdr:colOff>
      <xdr:row>5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685925" y="82867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171700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48" name="Text 10"/>
        <xdr:cNvSpPr txBox="1">
          <a:spLocks noChangeArrowheads="1"/>
        </xdr:cNvSpPr>
      </xdr:nvSpPr>
      <xdr:spPr>
        <a:xfrm>
          <a:off x="9525" y="8286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51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52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57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58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63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64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69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70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75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76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81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82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87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88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93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94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99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300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305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306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311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53</xdr:row>
      <xdr:rowOff>0</xdr:rowOff>
    </xdr:from>
    <xdr:to>
      <xdr:col>0</xdr:col>
      <xdr:colOff>609600</xdr:colOff>
      <xdr:row>53</xdr:row>
      <xdr:rowOff>0</xdr:rowOff>
    </xdr:to>
    <xdr:sp>
      <xdr:nvSpPr>
        <xdr:cNvPr id="312" name="Line 312"/>
        <xdr:cNvSpPr>
          <a:spLocks/>
        </xdr:cNvSpPr>
      </xdr:nvSpPr>
      <xdr:spPr>
        <a:xfrm>
          <a:off x="28575" y="948690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13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58</xdr:row>
      <xdr:rowOff>0</xdr:rowOff>
    </xdr:from>
    <xdr:to>
      <xdr:col>2</xdr:col>
      <xdr:colOff>476250</xdr:colOff>
      <xdr:row>58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685925" y="103441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2171700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18" name="Text 10"/>
        <xdr:cNvSpPr txBox="1">
          <a:spLocks noChangeArrowheads="1"/>
        </xdr:cNvSpPr>
      </xdr:nvSpPr>
      <xdr:spPr>
        <a:xfrm>
          <a:off x="9525" y="1034415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21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22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27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28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33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34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39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40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45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46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51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52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57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58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63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64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69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70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75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76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81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82" name="Text 1"/>
        <xdr:cNvSpPr txBox="1">
          <a:spLocks noChangeArrowheads="1"/>
        </xdr:cNvSpPr>
      </xdr:nvSpPr>
      <xdr:spPr>
        <a:xfrm>
          <a:off x="28575" y="103441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83" name="Text 2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504825</xdr:colOff>
      <xdr:row>58</xdr:row>
      <xdr:rowOff>0</xdr:rowOff>
    </xdr:to>
    <xdr:sp>
      <xdr:nvSpPr>
        <xdr:cNvPr id="384" name="Text 2"/>
        <xdr:cNvSpPr txBox="1">
          <a:spLocks noChangeArrowheads="1"/>
        </xdr:cNvSpPr>
      </xdr:nvSpPr>
      <xdr:spPr>
        <a:xfrm>
          <a:off x="1676400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85" name="Text 2"/>
        <xdr:cNvSpPr txBox="1">
          <a:spLocks noChangeArrowheads="1"/>
        </xdr:cNvSpPr>
      </xdr:nvSpPr>
      <xdr:spPr>
        <a:xfrm>
          <a:off x="2190750" y="103441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386" name="Text 2"/>
        <xdr:cNvSpPr txBox="1">
          <a:spLocks noChangeArrowheads="1"/>
        </xdr:cNvSpPr>
      </xdr:nvSpPr>
      <xdr:spPr>
        <a:xfrm>
          <a:off x="5610225" y="103441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58</xdr:row>
      <xdr:rowOff>0</xdr:rowOff>
    </xdr:from>
    <xdr:to>
      <xdr:col>8</xdr:col>
      <xdr:colOff>504825</xdr:colOff>
      <xdr:row>58</xdr:row>
      <xdr:rowOff>0</xdr:rowOff>
    </xdr:to>
    <xdr:sp>
      <xdr:nvSpPr>
        <xdr:cNvPr id="387" name="Text 2"/>
        <xdr:cNvSpPr txBox="1">
          <a:spLocks noChangeArrowheads="1"/>
        </xdr:cNvSpPr>
      </xdr:nvSpPr>
      <xdr:spPr>
        <a:xfrm>
          <a:off x="5124450" y="103441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58</xdr:row>
      <xdr:rowOff>0</xdr:rowOff>
    </xdr:from>
    <xdr:to>
      <xdr:col>6</xdr:col>
      <xdr:colOff>552450</xdr:colOff>
      <xdr:row>58</xdr:row>
      <xdr:rowOff>0</xdr:rowOff>
    </xdr:to>
    <xdr:sp>
      <xdr:nvSpPr>
        <xdr:cNvPr id="388" name="Text 2"/>
        <xdr:cNvSpPr txBox="1">
          <a:spLocks noChangeArrowheads="1"/>
        </xdr:cNvSpPr>
      </xdr:nvSpPr>
      <xdr:spPr>
        <a:xfrm>
          <a:off x="3914775" y="103441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2001
</a:t>
          </a:r>
        </a:p>
      </xdr:txBody>
    </xdr:sp>
    <xdr:clientData/>
  </xdr:twoCellAnchor>
  <xdr:twoCellAnchor>
    <xdr:from>
      <xdr:col>7</xdr:col>
      <xdr:colOff>28575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89" name="Text 2"/>
        <xdr:cNvSpPr txBox="1">
          <a:spLocks noChangeArrowheads="1"/>
        </xdr:cNvSpPr>
      </xdr:nvSpPr>
      <xdr:spPr>
        <a:xfrm>
          <a:off x="4476750" y="1034415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2001 </a:t>
          </a:r>
        </a:p>
      </xdr:txBody>
    </xdr:sp>
    <xdr:clientData/>
  </xdr:twoCellAnchor>
  <xdr:twoCellAnchor>
    <xdr:from>
      <xdr:col>4</xdr:col>
      <xdr:colOff>19050</xdr:colOff>
      <xdr:row>58</xdr:row>
      <xdr:rowOff>0</xdr:rowOff>
    </xdr:from>
    <xdr:to>
      <xdr:col>5</xdr:col>
      <xdr:colOff>0</xdr:colOff>
      <xdr:row>58</xdr:row>
      <xdr:rowOff>0</xdr:rowOff>
    </xdr:to>
    <xdr:sp>
      <xdr:nvSpPr>
        <xdr:cNvPr id="390" name="Text 2"/>
        <xdr:cNvSpPr txBox="1">
          <a:spLocks noChangeArrowheads="1"/>
        </xdr:cNvSpPr>
      </xdr:nvSpPr>
      <xdr:spPr>
        <a:xfrm>
          <a:off x="2695575" y="1034415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5</xdr:col>
      <xdr:colOff>66675</xdr:colOff>
      <xdr:row>58</xdr:row>
      <xdr:rowOff>0</xdr:rowOff>
    </xdr:from>
    <xdr:to>
      <xdr:col>5</xdr:col>
      <xdr:colOff>523875</xdr:colOff>
      <xdr:row>58</xdr:row>
      <xdr:rowOff>0</xdr:rowOff>
    </xdr:to>
    <xdr:sp>
      <xdr:nvSpPr>
        <xdr:cNvPr id="391" name="Text 2"/>
        <xdr:cNvSpPr txBox="1">
          <a:spLocks noChangeArrowheads="1"/>
        </xdr:cNvSpPr>
      </xdr:nvSpPr>
      <xdr:spPr>
        <a:xfrm>
          <a:off x="3400425" y="103441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38100</xdr:rowOff>
    </xdr:from>
    <xdr:to>
      <xdr:col>6</xdr:col>
      <xdr:colOff>542925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5250" y="1009650"/>
        <a:ext cx="5019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52</xdr:row>
      <xdr:rowOff>133350</xdr:rowOff>
    </xdr:from>
    <xdr:to>
      <xdr:col>1</xdr:col>
      <xdr:colOff>552450</xdr:colOff>
      <xdr:row>53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8553450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76200</xdr:colOff>
      <xdr:row>29</xdr:row>
      <xdr:rowOff>142875</xdr:rowOff>
    </xdr:from>
    <xdr:to>
      <xdr:col>6</xdr:col>
      <xdr:colOff>533400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76200" y="4838700"/>
        <a:ext cx="50292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48</xdr:row>
      <xdr:rowOff>0</xdr:rowOff>
    </xdr:from>
    <xdr:to>
      <xdr:col>2</xdr:col>
      <xdr:colOff>581025</xdr:colOff>
      <xdr:row>48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0" y="7772400"/>
          <a:ext cx="295275" cy="133350"/>
        </a:xfrm>
        <a:prstGeom prst="rect">
          <a:avLst/>
        </a:prstGeom>
        <a:pattFill prst="pct50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50</xdr:row>
      <xdr:rowOff>0</xdr:rowOff>
    </xdr:from>
    <xdr:to>
      <xdr:col>2</xdr:col>
      <xdr:colOff>581025</xdr:colOff>
      <xdr:row>50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1809750" y="8096250"/>
          <a:ext cx="295275" cy="133350"/>
        </a:xfrm>
        <a:prstGeom prst="rect">
          <a:avLst/>
        </a:prstGeom>
        <a:pattFill prst="wdDnDiag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4</xdr:col>
      <xdr:colOff>638175</xdr:colOff>
      <xdr:row>49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28850" y="7781925"/>
          <a:ext cx="1457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eröffnete Verfahren</a:t>
          </a:r>
        </a:p>
      </xdr:txBody>
    </xdr:sp>
    <xdr:clientData/>
  </xdr:twoCellAnchor>
  <xdr:twoCellAnchor>
    <xdr:from>
      <xdr:col>2</xdr:col>
      <xdr:colOff>704850</xdr:colOff>
      <xdr:row>50</xdr:row>
      <xdr:rowOff>0</xdr:rowOff>
    </xdr:from>
    <xdr:to>
      <xdr:col>5</xdr:col>
      <xdr:colOff>514350</xdr:colOff>
      <xdr:row>51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28850" y="8096250"/>
          <a:ext cx="2095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mangels Masse abgewiesene Verfahren</a:t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1</xdr:col>
      <xdr:colOff>542925</xdr:colOff>
      <xdr:row>55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6200" y="8905875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381000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38100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53</xdr:row>
      <xdr:rowOff>9525</xdr:rowOff>
    </xdr:from>
    <xdr:to>
      <xdr:col>3</xdr:col>
      <xdr:colOff>95250</xdr:colOff>
      <xdr:row>54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1000" y="8591550"/>
          <a:ext cx="2000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*) Stand der Bevölkerung: 30.6.2003</a:t>
          </a:r>
        </a:p>
      </xdr:txBody>
    </xdr:sp>
    <xdr:clientData/>
  </xdr:twoCellAnchor>
  <xdr:twoCellAnchor>
    <xdr:from>
      <xdr:col>0</xdr:col>
      <xdr:colOff>47625</xdr:colOff>
      <xdr:row>0</xdr:row>
      <xdr:rowOff>85725</xdr:rowOff>
    </xdr:from>
    <xdr:to>
      <xdr:col>6</xdr:col>
      <xdr:colOff>666750</xdr:colOff>
      <xdr:row>46</xdr:row>
      <xdr:rowOff>85725</xdr:rowOff>
    </xdr:to>
    <xdr:graphicFrame>
      <xdr:nvGraphicFramePr>
        <xdr:cNvPr id="8" name="Chart 8"/>
        <xdr:cNvGraphicFramePr/>
      </xdr:nvGraphicFramePr>
      <xdr:xfrm>
        <a:off x="47625" y="85725"/>
        <a:ext cx="51911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48</xdr:row>
      <xdr:rowOff>0</xdr:rowOff>
    </xdr:from>
    <xdr:to>
      <xdr:col>2</xdr:col>
      <xdr:colOff>581025</xdr:colOff>
      <xdr:row>48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1809750" y="7772400"/>
          <a:ext cx="295275" cy="133350"/>
        </a:xfrm>
        <a:prstGeom prst="rect">
          <a:avLst/>
        </a:prstGeom>
        <a:pattFill prst="pct50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50</xdr:row>
      <xdr:rowOff>0</xdr:rowOff>
    </xdr:from>
    <xdr:to>
      <xdr:col>2</xdr:col>
      <xdr:colOff>581025</xdr:colOff>
      <xdr:row>50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1809750" y="8096250"/>
          <a:ext cx="295275" cy="133350"/>
        </a:xfrm>
        <a:prstGeom prst="rect">
          <a:avLst/>
        </a:prstGeom>
        <a:pattFill prst="wdDnDiag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4</xdr:col>
      <xdr:colOff>638175</xdr:colOff>
      <xdr:row>49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28850" y="7781925"/>
          <a:ext cx="1457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eröffnete Verfahren</a:t>
          </a:r>
        </a:p>
      </xdr:txBody>
    </xdr:sp>
    <xdr:clientData/>
  </xdr:twoCellAnchor>
  <xdr:twoCellAnchor>
    <xdr:from>
      <xdr:col>2</xdr:col>
      <xdr:colOff>704850</xdr:colOff>
      <xdr:row>50</xdr:row>
      <xdr:rowOff>0</xdr:rowOff>
    </xdr:from>
    <xdr:to>
      <xdr:col>5</xdr:col>
      <xdr:colOff>514350</xdr:colOff>
      <xdr:row>51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228850" y="8096250"/>
          <a:ext cx="2095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mangels Masse abgewiesene Verfahren</a:t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1</xdr:col>
      <xdr:colOff>542925</xdr:colOff>
      <xdr:row>55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6200" y="8905875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381000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53</xdr:row>
      <xdr:rowOff>9525</xdr:rowOff>
    </xdr:from>
    <xdr:to>
      <xdr:col>3</xdr:col>
      <xdr:colOff>95250</xdr:colOff>
      <xdr:row>54</xdr:row>
      <xdr:rowOff>9525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81000" y="8591550"/>
          <a:ext cx="2000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*) Stand der Bevölkerung: 30.6.2003</a:t>
          </a:r>
        </a:p>
      </xdr:txBody>
    </xdr:sp>
    <xdr:clientData/>
  </xdr:twoCellAnchor>
  <xdr:twoCellAnchor>
    <xdr:from>
      <xdr:col>0</xdr:col>
      <xdr:colOff>47625</xdr:colOff>
      <xdr:row>0</xdr:row>
      <xdr:rowOff>85725</xdr:rowOff>
    </xdr:from>
    <xdr:to>
      <xdr:col>6</xdr:col>
      <xdr:colOff>666750</xdr:colOff>
      <xdr:row>46</xdr:row>
      <xdr:rowOff>85725</xdr:rowOff>
    </xdr:to>
    <xdr:graphicFrame>
      <xdr:nvGraphicFramePr>
        <xdr:cNvPr id="16" name="Chart 16"/>
        <xdr:cNvGraphicFramePr/>
      </xdr:nvGraphicFramePr>
      <xdr:xfrm>
        <a:off x="47625" y="85725"/>
        <a:ext cx="5191125" cy="744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" name="Text 8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1009650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7429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35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42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7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8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49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5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56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62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63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69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76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77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79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82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84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9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9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9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9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9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98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0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1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1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1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2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2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2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2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2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2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30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3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3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3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3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3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3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4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4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4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4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4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4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50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5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5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6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6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6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66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67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im Vorjahres-zeitraum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9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170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1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72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73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75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76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2001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2001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8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8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8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86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8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9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9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9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9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9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0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0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0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1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1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1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1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1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2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2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22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2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2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2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2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2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30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3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3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3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4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42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4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4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4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4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4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250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5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5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254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5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56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57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59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260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imVorjahres-zeitraum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2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263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4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65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66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68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269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1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7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7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7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7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279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8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8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8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8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8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8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9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9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9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0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0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0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0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0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0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0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1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1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1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1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1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15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1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1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1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1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2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2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2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23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2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2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2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2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2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2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3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3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3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3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3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35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3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3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3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3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4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4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4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343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4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4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4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347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48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49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50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52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3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5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5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5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5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5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5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6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361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6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6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6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6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6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6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6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6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7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7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7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7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7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7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8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8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8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8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8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8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8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9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9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9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93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9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9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9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9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9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9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0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0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0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0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0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05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0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0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0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0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1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1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1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13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1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1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1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1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1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1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2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2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2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2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2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425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2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2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2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429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30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31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32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434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35" name="Text 2"/>
        <xdr:cNvSpPr txBox="1">
          <a:spLocks noChangeArrowheads="1"/>
        </xdr:cNvSpPr>
      </xdr:nvSpPr>
      <xdr:spPr>
        <a:xfrm>
          <a:off x="40671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36" name="Text 2"/>
        <xdr:cNvSpPr txBox="1">
          <a:spLocks noChangeArrowheads="1"/>
        </xdr:cNvSpPr>
      </xdr:nvSpPr>
      <xdr:spPr>
        <a:xfrm>
          <a:off x="459105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37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1743075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09575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 flipV="1">
          <a:off x="27241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55530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 flipV="1"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554355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23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24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25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27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0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2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43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46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47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9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61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65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66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8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70" name="Text 9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2</xdr:col>
      <xdr:colOff>0</xdr:colOff>
      <xdr:row>11</xdr:row>
      <xdr:rowOff>133350</xdr:rowOff>
    </xdr:to>
    <xdr:sp>
      <xdr:nvSpPr>
        <xdr:cNvPr id="172" name="Text 2"/>
        <xdr:cNvSpPr txBox="1">
          <a:spLocks noChangeArrowheads="1"/>
        </xdr:cNvSpPr>
      </xdr:nvSpPr>
      <xdr:spPr>
        <a:xfrm>
          <a:off x="2152650" y="13811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173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174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175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176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177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178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11</xdr:row>
      <xdr:rowOff>114300</xdr:rowOff>
    </xdr:to>
    <xdr:sp>
      <xdr:nvSpPr>
        <xdr:cNvPr id="179" name="Text 2"/>
        <xdr:cNvSpPr txBox="1">
          <a:spLocks noChangeArrowheads="1"/>
        </xdr:cNvSpPr>
      </xdr:nvSpPr>
      <xdr:spPr>
        <a:xfrm>
          <a:off x="3771900" y="1371600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80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81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1743075</xdr:colOff>
      <xdr:row>0</xdr:row>
      <xdr:rowOff>0</xdr:rowOff>
    </xdr:to>
    <xdr:sp>
      <xdr:nvSpPr>
        <xdr:cNvPr id="182" name="Text 1"/>
        <xdr:cNvSpPr txBox="1">
          <a:spLocks noChangeArrowheads="1"/>
        </xdr:cNvSpPr>
      </xdr:nvSpPr>
      <xdr:spPr>
        <a:xfrm>
          <a:off x="409575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83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184" name="Text 2"/>
        <xdr:cNvSpPr txBox="1">
          <a:spLocks noChangeArrowheads="1"/>
        </xdr:cNvSpPr>
      </xdr:nvSpPr>
      <xdr:spPr>
        <a:xfrm flipV="1">
          <a:off x="27241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85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86" name="Text 2"/>
        <xdr:cNvSpPr txBox="1">
          <a:spLocks noChangeArrowheads="1"/>
        </xdr:cNvSpPr>
      </xdr:nvSpPr>
      <xdr:spPr>
        <a:xfrm>
          <a:off x="55530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87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88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8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0" name="Text 2"/>
        <xdr:cNvSpPr txBox="1">
          <a:spLocks noChangeArrowheads="1"/>
        </xdr:cNvSpPr>
      </xdr:nvSpPr>
      <xdr:spPr>
        <a:xfrm flipV="1"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91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192" name="Text 2"/>
        <xdr:cNvSpPr txBox="1">
          <a:spLocks noChangeArrowheads="1"/>
        </xdr:cNvSpPr>
      </xdr:nvSpPr>
      <xdr:spPr>
        <a:xfrm>
          <a:off x="554355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3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4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9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6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7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0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0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3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4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15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0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1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22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7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8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2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4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5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3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4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8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9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5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5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6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5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261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65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6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0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7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7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81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85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8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0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9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9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302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03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304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06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307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8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9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310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317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321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22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323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25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326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7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8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329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0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1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336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340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41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342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44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345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6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47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348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49" name="Text 9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50" name="Text 10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2</xdr:col>
      <xdr:colOff>0</xdr:colOff>
      <xdr:row>11</xdr:row>
      <xdr:rowOff>133350</xdr:rowOff>
    </xdr:to>
    <xdr:sp>
      <xdr:nvSpPr>
        <xdr:cNvPr id="351" name="Text 2"/>
        <xdr:cNvSpPr txBox="1">
          <a:spLocks noChangeArrowheads="1"/>
        </xdr:cNvSpPr>
      </xdr:nvSpPr>
      <xdr:spPr>
        <a:xfrm>
          <a:off x="2152650" y="13811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352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353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354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355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356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357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11</xdr:row>
      <xdr:rowOff>114300</xdr:rowOff>
    </xdr:to>
    <xdr:sp>
      <xdr:nvSpPr>
        <xdr:cNvPr id="358" name="Text 2"/>
        <xdr:cNvSpPr txBox="1">
          <a:spLocks noChangeArrowheads="1"/>
        </xdr:cNvSpPr>
      </xdr:nvSpPr>
      <xdr:spPr>
        <a:xfrm>
          <a:off x="3771900" y="1371600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21717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590550" y="0"/>
          <a:ext cx="1552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 flipV="1">
          <a:off x="27146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32480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564832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21717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 flipV="1">
          <a:off x="271462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32480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563880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6096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23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124" name="Text 2"/>
        <xdr:cNvSpPr txBox="1">
          <a:spLocks noChangeArrowheads="1"/>
        </xdr:cNvSpPr>
      </xdr:nvSpPr>
      <x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25" name="Text 2"/>
        <xdr:cNvSpPr txBox="1">
          <a:spLocks noChangeArrowheads="1"/>
        </xdr:cNvSpPr>
      </xdr:nvSpPr>
      <xdr:spPr>
        <a:xfrm>
          <a:off x="32575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6" name="Text 2"/>
        <xdr:cNvSpPr txBox="1">
          <a:spLocks noChangeArrowheads="1"/>
        </xdr:cNvSpPr>
      </xdr:nvSpPr>
      <xdr:spPr>
        <a:xfrm>
          <a:off x="56388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7" name="Text 2"/>
        <xdr:cNvSpPr txBox="1">
          <a:spLocks noChangeArrowheads="1"/>
        </xdr:cNvSpPr>
      </xdr:nvSpPr>
      <xdr:spPr>
        <a:xfrm>
          <a:off x="5105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3848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insges.im Vorjahres-zeitraum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Text 2"/>
        <xdr:cNvSpPr txBox="1">
          <a:spLocks noChangeArrowheads="1"/>
        </xdr:cNvSpPr>
      </xdr:nvSpPr>
      <xdr:spPr>
        <a:xfrm>
          <a:off x="44100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Text 2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9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6096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143" name="Text 2"/>
        <xdr:cNvSpPr txBox="1">
          <a:spLocks noChangeArrowheads="1"/>
        </xdr:cNvSpPr>
      </xdr:nvSpPr>
      <x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32575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5" name="Text 2"/>
        <xdr:cNvSpPr txBox="1">
          <a:spLocks noChangeArrowheads="1"/>
        </xdr:cNvSpPr>
      </xdr:nvSpPr>
      <xdr:spPr>
        <a:xfrm>
          <a:off x="56388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6" name="Text 2"/>
        <xdr:cNvSpPr txBox="1">
          <a:spLocks noChangeArrowheads="1"/>
        </xdr:cNvSpPr>
      </xdr:nvSpPr>
      <xdr:spPr>
        <a:xfrm>
          <a:off x="5105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47" name="Text 2"/>
        <xdr:cNvSpPr txBox="1">
          <a:spLocks noChangeArrowheads="1"/>
        </xdr:cNvSpPr>
      </xdr:nvSpPr>
      <xdr:spPr>
        <a:xfrm>
          <a:off x="3848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Text 2"/>
        <xdr:cNvSpPr txBox="1">
          <a:spLocks noChangeArrowheads="1"/>
        </xdr:cNvSpPr>
      </xdr:nvSpPr>
      <xdr:spPr>
        <a:xfrm>
          <a:off x="44100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" name="Text 2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9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6096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61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32575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4" name="Text 2"/>
        <xdr:cNvSpPr txBox="1">
          <a:spLocks noChangeArrowheads="1"/>
        </xdr:cNvSpPr>
      </xdr:nvSpPr>
      <xdr:spPr>
        <a:xfrm>
          <a:off x="56388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5" name="Text 2"/>
        <xdr:cNvSpPr txBox="1">
          <a:spLocks noChangeArrowheads="1"/>
        </xdr:cNvSpPr>
      </xdr:nvSpPr>
      <xdr:spPr>
        <a:xfrm>
          <a:off x="5105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66" name="Text 2"/>
        <xdr:cNvSpPr txBox="1">
          <a:spLocks noChangeArrowheads="1"/>
        </xdr:cNvSpPr>
      </xdr:nvSpPr>
      <xdr:spPr>
        <a:xfrm>
          <a:off x="3848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Text 2"/>
        <xdr:cNvSpPr txBox="1">
          <a:spLocks noChangeArrowheads="1"/>
        </xdr:cNvSpPr>
      </xdr:nvSpPr>
      <xdr:spPr>
        <a:xfrm>
          <a:off x="44100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gegenüberVorjahres-zeitraum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" name="Text 2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9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70" name="Text 9"/>
        <xdr:cNvSpPr txBox="1">
          <a:spLocks noChangeArrowheads="1"/>
        </xdr:cNvSpPr>
      </xdr:nvSpPr>
      <xdr:spPr>
        <a:xfrm>
          <a:off x="21431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21431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4</xdr:col>
      <xdr:colOff>0</xdr:colOff>
      <xdr:row>10</xdr:row>
      <xdr:rowOff>133350</xdr:rowOff>
    </xdr:to>
    <xdr:sp>
      <xdr:nvSpPr>
        <xdr:cNvPr id="172" name="Text 2"/>
        <xdr:cNvSpPr txBox="1">
          <a:spLocks noChangeArrowheads="1"/>
        </xdr:cNvSpPr>
      </xdr:nvSpPr>
      <xdr:spPr>
        <a:xfrm>
          <a:off x="2143125" y="12192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4</xdr:col>
      <xdr:colOff>0</xdr:colOff>
      <xdr:row>10</xdr:row>
      <xdr:rowOff>142875</xdr:rowOff>
    </xdr:to>
    <xdr:sp>
      <xdr:nvSpPr>
        <xdr:cNvPr id="173" name="Text 2"/>
        <xdr:cNvSpPr txBox="1">
          <a:spLocks noChangeArrowheads="1"/>
        </xdr:cNvSpPr>
      </xdr:nvSpPr>
      <xdr:spPr>
        <a:xfrm flipV="1">
          <a:off x="2143125" y="12001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7</xdr:row>
      <xdr:rowOff>28575</xdr:rowOff>
    </xdr:from>
    <xdr:to>
      <xdr:col>4</xdr:col>
      <xdr:colOff>0</xdr:colOff>
      <xdr:row>10</xdr:row>
      <xdr:rowOff>133350</xdr:rowOff>
    </xdr:to>
    <xdr:sp>
      <xdr:nvSpPr>
        <xdr:cNvPr id="174" name="Text 2"/>
        <xdr:cNvSpPr txBox="1">
          <a:spLocks noChangeArrowheads="1"/>
        </xdr:cNvSpPr>
      </xdr:nvSpPr>
      <xdr:spPr>
        <a:xfrm>
          <a:off x="21431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0</xdr:colOff>
      <xdr:row>10</xdr:row>
      <xdr:rowOff>142875</xdr:rowOff>
    </xdr:to>
    <xdr:sp>
      <xdr:nvSpPr>
        <xdr:cNvPr id="175" name="Text 2"/>
        <xdr:cNvSpPr txBox="1">
          <a:spLocks noChangeArrowheads="1"/>
        </xdr:cNvSpPr>
      </xdr:nvSpPr>
      <xdr:spPr>
        <a:xfrm>
          <a:off x="2143125" y="990600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4</xdr:col>
      <xdr:colOff>0</xdr:colOff>
      <xdr:row>10</xdr:row>
      <xdr:rowOff>142875</xdr:rowOff>
    </xdr:to>
    <xdr:sp>
      <xdr:nvSpPr>
        <xdr:cNvPr id="176" name="Text 2"/>
        <xdr:cNvSpPr txBox="1">
          <a:spLocks noChangeArrowheads="1"/>
        </xdr:cNvSpPr>
      </xdr:nvSpPr>
      <xdr:spPr>
        <a:xfrm flipV="1">
          <a:off x="2143125" y="12001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7</xdr:row>
      <xdr:rowOff>28575</xdr:rowOff>
    </xdr:from>
    <xdr:to>
      <xdr:col>4</xdr:col>
      <xdr:colOff>0</xdr:colOff>
      <xdr:row>10</xdr:row>
      <xdr:rowOff>133350</xdr:rowOff>
    </xdr:to>
    <xdr:sp>
      <xdr:nvSpPr>
        <xdr:cNvPr id="177" name="Text 2"/>
        <xdr:cNvSpPr txBox="1">
          <a:spLocks noChangeArrowheads="1"/>
        </xdr:cNvSpPr>
      </xdr:nvSpPr>
      <xdr:spPr>
        <a:xfrm>
          <a:off x="21431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0</xdr:colOff>
      <xdr:row>10</xdr:row>
      <xdr:rowOff>142875</xdr:rowOff>
    </xdr:to>
    <xdr:sp>
      <xdr:nvSpPr>
        <xdr:cNvPr id="178" name="Text 2"/>
        <xdr:cNvSpPr txBox="1">
          <a:spLocks noChangeArrowheads="1"/>
        </xdr:cNvSpPr>
      </xdr:nvSpPr>
      <xdr:spPr>
        <a:xfrm>
          <a:off x="2143125" y="990600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0</xdr:colOff>
      <xdr:row>7</xdr:row>
      <xdr:rowOff>28575</xdr:rowOff>
    </xdr:from>
    <xdr:to>
      <xdr:col>7</xdr:col>
      <xdr:colOff>0</xdr:colOff>
      <xdr:row>10</xdr:row>
      <xdr:rowOff>114300</xdr:rowOff>
    </xdr:to>
    <xdr:sp>
      <xdr:nvSpPr>
        <xdr:cNvPr id="179" name="Text 2"/>
        <xdr:cNvSpPr txBox="1">
          <a:spLocks noChangeArrowheads="1"/>
        </xdr:cNvSpPr>
      </xdr:nvSpPr>
      <xdr:spPr>
        <a:xfrm>
          <a:off x="3819525" y="1209675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0" name="Text 9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1" name="Text 10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2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3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4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5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68</xdr:row>
      <xdr:rowOff>0</xdr:rowOff>
    </xdr:from>
    <xdr:to>
      <xdr:col>3</xdr:col>
      <xdr:colOff>1581150</xdr:colOff>
      <xdr:row>68</xdr:row>
      <xdr:rowOff>0</xdr:rowOff>
    </xdr:to>
    <xdr:sp>
      <xdr:nvSpPr>
        <xdr:cNvPr id="186" name="Text 1"/>
        <xdr:cNvSpPr txBox="1">
          <a:spLocks noChangeArrowheads="1"/>
        </xdr:cNvSpPr>
      </xdr:nvSpPr>
      <xdr:spPr>
        <a:xfrm>
          <a:off x="609600" y="1221105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7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8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9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68</xdr:row>
      <xdr:rowOff>0</xdr:rowOff>
    </xdr:from>
    <xdr:to>
      <xdr:col>4</xdr:col>
      <xdr:colOff>552450</xdr:colOff>
      <xdr:row>68</xdr:row>
      <xdr:rowOff>0</xdr:rowOff>
    </xdr:to>
    <xdr:sp>
      <xdr:nvSpPr>
        <xdr:cNvPr id="190" name="Text 2"/>
        <xdr:cNvSpPr txBox="1">
          <a:spLocks noChangeArrowheads="1"/>
        </xdr:cNvSpPr>
      </xdr:nvSpPr>
      <xdr:spPr>
        <a:xfrm>
          <a:off x="2162175" y="122110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68</xdr:row>
      <xdr:rowOff>0</xdr:rowOff>
    </xdr:from>
    <xdr:to>
      <xdr:col>5</xdr:col>
      <xdr:colOff>514350</xdr:colOff>
      <xdr:row>68</xdr:row>
      <xdr:rowOff>0</xdr:rowOff>
    </xdr:to>
    <xdr:sp>
      <xdr:nvSpPr>
        <xdr:cNvPr id="191" name="Text 2"/>
        <xdr:cNvSpPr txBox="1">
          <a:spLocks noChangeArrowheads="1"/>
        </xdr:cNvSpPr>
      </xdr:nvSpPr>
      <xdr:spPr>
        <a:xfrm>
          <a:off x="272415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68</xdr:row>
      <xdr:rowOff>0</xdr:rowOff>
    </xdr:from>
    <xdr:to>
      <xdr:col>6</xdr:col>
      <xdr:colOff>600075</xdr:colOff>
      <xdr:row>68</xdr:row>
      <xdr:rowOff>0</xdr:rowOff>
    </xdr:to>
    <xdr:sp>
      <xdr:nvSpPr>
        <xdr:cNvPr id="192" name="Text 2"/>
        <xdr:cNvSpPr txBox="1">
          <a:spLocks noChangeArrowheads="1"/>
        </xdr:cNvSpPr>
      </xdr:nvSpPr>
      <xdr:spPr>
        <a:xfrm>
          <a:off x="3257550" y="122110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68</xdr:row>
      <xdr:rowOff>0</xdr:rowOff>
    </xdr:from>
    <xdr:to>
      <xdr:col>11</xdr:col>
      <xdr:colOff>0</xdr:colOff>
      <xdr:row>68</xdr:row>
      <xdr:rowOff>0</xdr:rowOff>
    </xdr:to>
    <xdr:sp>
      <xdr:nvSpPr>
        <xdr:cNvPr id="193" name="Text 2"/>
        <xdr:cNvSpPr txBox="1">
          <a:spLocks noChangeArrowheads="1"/>
        </xdr:cNvSpPr>
      </xdr:nvSpPr>
      <xdr:spPr>
        <a:xfrm>
          <a:off x="5638800" y="122110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68</xdr:row>
      <xdr:rowOff>0</xdr:rowOff>
    </xdr:from>
    <xdr:to>
      <xdr:col>9</xdr:col>
      <xdr:colOff>533400</xdr:colOff>
      <xdr:row>68</xdr:row>
      <xdr:rowOff>0</xdr:rowOff>
    </xdr:to>
    <xdr:sp>
      <xdr:nvSpPr>
        <xdr:cNvPr id="194" name="Text 2"/>
        <xdr:cNvSpPr txBox="1">
          <a:spLocks noChangeArrowheads="1"/>
        </xdr:cNvSpPr>
      </xdr:nvSpPr>
      <xdr:spPr>
        <a:xfrm>
          <a:off x="510540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68</xdr:row>
      <xdr:rowOff>0</xdr:rowOff>
    </xdr:from>
    <xdr:to>
      <xdr:col>7</xdr:col>
      <xdr:colOff>552450</xdr:colOff>
      <xdr:row>68</xdr:row>
      <xdr:rowOff>0</xdr:rowOff>
    </xdr:to>
    <xdr:sp>
      <xdr:nvSpPr>
        <xdr:cNvPr id="195" name="Text 2"/>
        <xdr:cNvSpPr txBox="1">
          <a:spLocks noChangeArrowheads="1"/>
        </xdr:cNvSpPr>
      </xdr:nvSpPr>
      <xdr:spPr>
        <a:xfrm>
          <a:off x="3848100" y="122110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68</xdr:row>
      <xdr:rowOff>0</xdr:rowOff>
    </xdr:from>
    <xdr:to>
      <xdr:col>9</xdr:col>
      <xdr:colOff>0</xdr:colOff>
      <xdr:row>68</xdr:row>
      <xdr:rowOff>0</xdr:rowOff>
    </xdr:to>
    <xdr:sp>
      <xdr:nvSpPr>
        <xdr:cNvPr id="196" name="Text 2"/>
        <xdr:cNvSpPr txBox="1">
          <a:spLocks noChangeArrowheads="1"/>
        </xdr:cNvSpPr>
      </xdr:nvSpPr>
      <xdr:spPr>
        <a:xfrm>
          <a:off x="4410075" y="1221105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38195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0</xdr:col>
      <xdr:colOff>323850</xdr:colOff>
      <xdr:row>68</xdr:row>
      <xdr:rowOff>0</xdr:rowOff>
    </xdr:to>
    <xdr:sp>
      <xdr:nvSpPr>
        <xdr:cNvPr id="198" name="Text 1"/>
        <xdr:cNvSpPr txBox="1">
          <a:spLocks noChangeArrowheads="1"/>
        </xdr:cNvSpPr>
      </xdr:nvSpPr>
      <xdr:spPr>
        <a:xfrm>
          <a:off x="9525" y="122110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9" name="Text 9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0" name="Text 10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1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2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3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4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68</xdr:row>
      <xdr:rowOff>0</xdr:rowOff>
    </xdr:from>
    <xdr:to>
      <xdr:col>3</xdr:col>
      <xdr:colOff>1581150</xdr:colOff>
      <xdr:row>68</xdr:row>
      <xdr:rowOff>0</xdr:rowOff>
    </xdr:to>
    <xdr:sp>
      <xdr:nvSpPr>
        <xdr:cNvPr id="205" name="Text 1"/>
        <xdr:cNvSpPr txBox="1">
          <a:spLocks noChangeArrowheads="1"/>
        </xdr:cNvSpPr>
      </xdr:nvSpPr>
      <xdr:spPr>
        <a:xfrm>
          <a:off x="609600" y="1221105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6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7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8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68</xdr:row>
      <xdr:rowOff>0</xdr:rowOff>
    </xdr:from>
    <xdr:to>
      <xdr:col>4</xdr:col>
      <xdr:colOff>552450</xdr:colOff>
      <xdr:row>68</xdr:row>
      <xdr:rowOff>0</xdr:rowOff>
    </xdr:to>
    <xdr:sp>
      <xdr:nvSpPr>
        <xdr:cNvPr id="209" name="Text 2"/>
        <xdr:cNvSpPr txBox="1">
          <a:spLocks noChangeArrowheads="1"/>
        </xdr:cNvSpPr>
      </xdr:nvSpPr>
      <xdr:spPr>
        <a:xfrm>
          <a:off x="2162175" y="122110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gesamt
</a:t>
          </a:r>
        </a:p>
      </xdr:txBody>
    </xdr:sp>
    <xdr:clientData/>
  </xdr:twoCellAnchor>
  <xdr:twoCellAnchor>
    <xdr:from>
      <xdr:col>5</xdr:col>
      <xdr:colOff>28575</xdr:colOff>
      <xdr:row>68</xdr:row>
      <xdr:rowOff>0</xdr:rowOff>
    </xdr:from>
    <xdr:to>
      <xdr:col>5</xdr:col>
      <xdr:colOff>514350</xdr:colOff>
      <xdr:row>68</xdr:row>
      <xdr:rowOff>0</xdr:rowOff>
    </xdr:to>
    <xdr:sp>
      <xdr:nvSpPr>
        <xdr:cNvPr id="210" name="Text 2"/>
        <xdr:cNvSpPr txBox="1">
          <a:spLocks noChangeArrowheads="1"/>
        </xdr:cNvSpPr>
      </xdr:nvSpPr>
      <xdr:spPr>
        <a:xfrm>
          <a:off x="272415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68</xdr:row>
      <xdr:rowOff>0</xdr:rowOff>
    </xdr:from>
    <xdr:to>
      <xdr:col>6</xdr:col>
      <xdr:colOff>600075</xdr:colOff>
      <xdr:row>68</xdr:row>
      <xdr:rowOff>0</xdr:rowOff>
    </xdr:to>
    <xdr:sp>
      <xdr:nvSpPr>
        <xdr:cNvPr id="211" name="Text 2"/>
        <xdr:cNvSpPr txBox="1">
          <a:spLocks noChangeArrowheads="1"/>
        </xdr:cNvSpPr>
      </xdr:nvSpPr>
      <xdr:spPr>
        <a:xfrm>
          <a:off x="3257550" y="122110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68</xdr:row>
      <xdr:rowOff>0</xdr:rowOff>
    </xdr:from>
    <xdr:to>
      <xdr:col>11</xdr:col>
      <xdr:colOff>0</xdr:colOff>
      <xdr:row>68</xdr:row>
      <xdr:rowOff>0</xdr:rowOff>
    </xdr:to>
    <xdr:sp>
      <xdr:nvSpPr>
        <xdr:cNvPr id="212" name="Text 2"/>
        <xdr:cNvSpPr txBox="1">
          <a:spLocks noChangeArrowheads="1"/>
        </xdr:cNvSpPr>
      </xdr:nvSpPr>
      <xdr:spPr>
        <a:xfrm>
          <a:off x="5638800" y="122110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68</xdr:row>
      <xdr:rowOff>0</xdr:rowOff>
    </xdr:from>
    <xdr:to>
      <xdr:col>9</xdr:col>
      <xdr:colOff>533400</xdr:colOff>
      <xdr:row>68</xdr:row>
      <xdr:rowOff>0</xdr:rowOff>
    </xdr:to>
    <xdr:sp>
      <xdr:nvSpPr>
        <xdr:cNvPr id="213" name="Text 2"/>
        <xdr:cNvSpPr txBox="1">
          <a:spLocks noChangeArrowheads="1"/>
        </xdr:cNvSpPr>
      </xdr:nvSpPr>
      <xdr:spPr>
        <a:xfrm>
          <a:off x="510540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68</xdr:row>
      <xdr:rowOff>0</xdr:rowOff>
    </xdr:from>
    <xdr:to>
      <xdr:col>7</xdr:col>
      <xdr:colOff>552450</xdr:colOff>
      <xdr:row>68</xdr:row>
      <xdr:rowOff>0</xdr:rowOff>
    </xdr:to>
    <xdr:sp>
      <xdr:nvSpPr>
        <xdr:cNvPr id="214" name="Text 2"/>
        <xdr:cNvSpPr txBox="1">
          <a:spLocks noChangeArrowheads="1"/>
        </xdr:cNvSpPr>
      </xdr:nvSpPr>
      <xdr:spPr>
        <a:xfrm>
          <a:off x="3848100" y="122110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68</xdr:row>
      <xdr:rowOff>0</xdr:rowOff>
    </xdr:from>
    <xdr:to>
      <xdr:col>9</xdr:col>
      <xdr:colOff>0</xdr:colOff>
      <xdr:row>68</xdr:row>
      <xdr:rowOff>0</xdr:rowOff>
    </xdr:to>
    <xdr:sp>
      <xdr:nvSpPr>
        <xdr:cNvPr id="215" name="Text 2"/>
        <xdr:cNvSpPr txBox="1">
          <a:spLocks noChangeArrowheads="1"/>
        </xdr:cNvSpPr>
      </xdr:nvSpPr>
      <xdr:spPr>
        <a:xfrm>
          <a:off x="4410075" y="1221105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216" name="Text 2"/>
        <xdr:cNvSpPr txBox="1">
          <a:spLocks noChangeArrowheads="1"/>
        </xdr:cNvSpPr>
      </xdr:nvSpPr>
      <xdr:spPr>
        <a:xfrm>
          <a:off x="38195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0</xdr:col>
      <xdr:colOff>323850</xdr:colOff>
      <xdr:row>68</xdr:row>
      <xdr:rowOff>0</xdr:rowOff>
    </xdr:to>
    <xdr:sp>
      <xdr:nvSpPr>
        <xdr:cNvPr id="217" name="Text 1"/>
        <xdr:cNvSpPr txBox="1">
          <a:spLocks noChangeArrowheads="1"/>
        </xdr:cNvSpPr>
      </xdr:nvSpPr>
      <xdr:spPr>
        <a:xfrm>
          <a:off x="9525" y="122110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62</xdr:row>
      <xdr:rowOff>38100</xdr:rowOff>
    </xdr:from>
    <xdr:to>
      <xdr:col>4</xdr:col>
      <xdr:colOff>0</xdr:colOff>
      <xdr:row>65</xdr:row>
      <xdr:rowOff>133350</xdr:rowOff>
    </xdr:to>
    <xdr:sp>
      <xdr:nvSpPr>
        <xdr:cNvPr id="218" name="Text 2"/>
        <xdr:cNvSpPr txBox="1">
          <a:spLocks noChangeArrowheads="1"/>
        </xdr:cNvSpPr>
      </xdr:nvSpPr>
      <xdr:spPr>
        <a:xfrm>
          <a:off x="2143125" y="112299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4</xdr:col>
      <xdr:colOff>0</xdr:colOff>
      <xdr:row>65</xdr:row>
      <xdr:rowOff>142875</xdr:rowOff>
    </xdr:to>
    <xdr:sp>
      <xdr:nvSpPr>
        <xdr:cNvPr id="219" name="Text 2"/>
        <xdr:cNvSpPr txBox="1">
          <a:spLocks noChangeArrowheads="1"/>
        </xdr:cNvSpPr>
      </xdr:nvSpPr>
      <xdr:spPr>
        <a:xfrm flipV="1">
          <a:off x="2143125" y="112109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62</xdr:row>
      <xdr:rowOff>28575</xdr:rowOff>
    </xdr:from>
    <xdr:to>
      <xdr:col>4</xdr:col>
      <xdr:colOff>0</xdr:colOff>
      <xdr:row>65</xdr:row>
      <xdr:rowOff>133350</xdr:rowOff>
    </xdr:to>
    <xdr:sp>
      <xdr:nvSpPr>
        <xdr:cNvPr id="220" name="Text 2"/>
        <xdr:cNvSpPr txBox="1">
          <a:spLocks noChangeArrowheads="1"/>
        </xdr:cNvSpPr>
      </xdr:nvSpPr>
      <xdr:spPr>
        <a:xfrm>
          <a:off x="2143125" y="1122045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4</xdr:col>
      <xdr:colOff>0</xdr:colOff>
      <xdr:row>65</xdr:row>
      <xdr:rowOff>142875</xdr:rowOff>
    </xdr:to>
    <xdr:sp>
      <xdr:nvSpPr>
        <xdr:cNvPr id="221" name="Text 2"/>
        <xdr:cNvSpPr txBox="1">
          <a:spLocks noChangeArrowheads="1"/>
        </xdr:cNvSpPr>
      </xdr:nvSpPr>
      <xdr:spPr>
        <a:xfrm>
          <a:off x="2143125" y="110013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4</xdr:col>
      <xdr:colOff>0</xdr:colOff>
      <xdr:row>65</xdr:row>
      <xdr:rowOff>142875</xdr:rowOff>
    </xdr:to>
    <xdr:sp>
      <xdr:nvSpPr>
        <xdr:cNvPr id="222" name="Text 2"/>
        <xdr:cNvSpPr txBox="1">
          <a:spLocks noChangeArrowheads="1"/>
        </xdr:cNvSpPr>
      </xdr:nvSpPr>
      <xdr:spPr>
        <a:xfrm flipV="1">
          <a:off x="2143125" y="112109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62</xdr:row>
      <xdr:rowOff>28575</xdr:rowOff>
    </xdr:from>
    <xdr:to>
      <xdr:col>4</xdr:col>
      <xdr:colOff>0</xdr:colOff>
      <xdr:row>65</xdr:row>
      <xdr:rowOff>133350</xdr:rowOff>
    </xdr:to>
    <xdr:sp>
      <xdr:nvSpPr>
        <xdr:cNvPr id="223" name="Text 2"/>
        <xdr:cNvSpPr txBox="1">
          <a:spLocks noChangeArrowheads="1"/>
        </xdr:cNvSpPr>
      </xdr:nvSpPr>
      <xdr:spPr>
        <a:xfrm>
          <a:off x="2143125" y="1122045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4</xdr:col>
      <xdr:colOff>0</xdr:colOff>
      <xdr:row>65</xdr:row>
      <xdr:rowOff>142875</xdr:rowOff>
    </xdr:to>
    <xdr:sp>
      <xdr:nvSpPr>
        <xdr:cNvPr id="224" name="Text 2"/>
        <xdr:cNvSpPr txBox="1">
          <a:spLocks noChangeArrowheads="1"/>
        </xdr:cNvSpPr>
      </xdr:nvSpPr>
      <xdr:spPr>
        <a:xfrm>
          <a:off x="2143125" y="110013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0</xdr:colOff>
      <xdr:row>62</xdr:row>
      <xdr:rowOff>28575</xdr:rowOff>
    </xdr:from>
    <xdr:to>
      <xdr:col>7</xdr:col>
      <xdr:colOff>0</xdr:colOff>
      <xdr:row>65</xdr:row>
      <xdr:rowOff>114300</xdr:rowOff>
    </xdr:to>
    <xdr:sp>
      <xdr:nvSpPr>
        <xdr:cNvPr id="225" name="Text 2"/>
        <xdr:cNvSpPr txBox="1">
          <a:spLocks noChangeArrowheads="1"/>
        </xdr:cNvSpPr>
      </xdr:nvSpPr>
      <xdr:spPr>
        <a:xfrm>
          <a:off x="3819525" y="11220450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428625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23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29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3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41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47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53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6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65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71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83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5908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9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9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0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1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1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1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2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2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3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4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4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4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5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28575" y="0"/>
          <a:ext cx="145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15049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>
          <a:off x="20955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6098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4667250" y="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7" name="Text 2"/>
        <xdr:cNvSpPr txBox="1">
          <a:spLocks noChangeArrowheads="1"/>
        </xdr:cNvSpPr>
      </xdr:nvSpPr>
      <xdr:spPr>
        <a:xfrm>
          <a:off x="388620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>
          <a:off x="31242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63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5908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6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7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7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8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9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0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0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1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2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2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3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28575" y="0"/>
          <a:ext cx="145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15049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234" name="Text 2"/>
        <xdr:cNvSpPr txBox="1">
          <a:spLocks noChangeArrowheads="1"/>
        </xdr:cNvSpPr>
      </xdr:nvSpPr>
      <xdr:spPr>
        <a:xfrm>
          <a:off x="20955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35" name="Text 2"/>
        <xdr:cNvSpPr txBox="1">
          <a:spLocks noChangeArrowheads="1"/>
        </xdr:cNvSpPr>
      </xdr:nvSpPr>
      <xdr:spPr>
        <a:xfrm>
          <a:off x="26098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6" name="Text 2"/>
        <xdr:cNvSpPr txBox="1">
          <a:spLocks noChangeArrowheads="1"/>
        </xdr:cNvSpPr>
      </xdr:nvSpPr>
      <xdr:spPr>
        <a:xfrm>
          <a:off x="4667250" y="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38862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>
          <a:off x="31242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2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43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3</xdr:row>
      <xdr:rowOff>0</xdr:rowOff>
    </xdr:from>
    <xdr:to>
      <xdr:col>2</xdr:col>
      <xdr:colOff>476250</xdr:colOff>
      <xdr:row>3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105025" y="5048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59080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48" name="Text 10"/>
        <xdr:cNvSpPr txBox="1">
          <a:spLocks noChangeArrowheads="1"/>
        </xdr:cNvSpPr>
      </xdr:nvSpPr>
      <xdr:spPr>
        <a:xfrm>
          <a:off x="9525" y="50482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51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52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57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58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63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64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69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70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75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76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81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82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87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88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93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94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99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300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305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306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311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12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476250</xdr:colOff>
      <xdr:row>56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2105025" y="99822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259080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17" name="Text 10"/>
        <xdr:cNvSpPr txBox="1">
          <a:spLocks noChangeArrowheads="1"/>
        </xdr:cNvSpPr>
      </xdr:nvSpPr>
      <xdr:spPr>
        <a:xfrm>
          <a:off x="9525" y="998220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20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21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26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27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32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33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38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39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44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45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50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51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56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57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62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63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68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69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74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75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80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81" name="Text 1"/>
        <xdr:cNvSpPr txBox="1">
          <a:spLocks noChangeArrowheads="1"/>
        </xdr:cNvSpPr>
      </xdr:nvSpPr>
      <xdr:spPr>
        <a:xfrm>
          <a:off x="28575" y="9982200"/>
          <a:ext cx="145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542925</xdr:colOff>
      <xdr:row>56</xdr:row>
      <xdr:rowOff>0</xdr:rowOff>
    </xdr:to>
    <xdr:sp>
      <xdr:nvSpPr>
        <xdr:cNvPr id="382" name="Text 2"/>
        <xdr:cNvSpPr txBox="1">
          <a:spLocks noChangeArrowheads="1"/>
        </xdr:cNvSpPr>
      </xdr:nvSpPr>
      <xdr:spPr>
        <a:xfrm>
          <a:off x="1504950" y="99822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504825</xdr:colOff>
      <xdr:row>56</xdr:row>
      <xdr:rowOff>0</xdr:rowOff>
    </xdr:to>
    <xdr:sp>
      <xdr:nvSpPr>
        <xdr:cNvPr id="383" name="Text 2"/>
        <xdr:cNvSpPr txBox="1">
          <a:spLocks noChangeArrowheads="1"/>
        </xdr:cNvSpPr>
      </xdr:nvSpPr>
      <xdr:spPr>
        <a:xfrm>
          <a:off x="2095500" y="998220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84" name="Text 2"/>
        <xdr:cNvSpPr txBox="1">
          <a:spLocks noChangeArrowheads="1"/>
        </xdr:cNvSpPr>
      </xdr:nvSpPr>
      <xdr:spPr>
        <a:xfrm>
          <a:off x="2609850" y="99822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10</xdr:col>
      <xdr:colOff>0</xdr:colOff>
      <xdr:row>56</xdr:row>
      <xdr:rowOff>0</xdr:rowOff>
    </xdr:to>
    <xdr:sp>
      <xdr:nvSpPr>
        <xdr:cNvPr id="385" name="Text 2"/>
        <xdr:cNvSpPr txBox="1">
          <a:spLocks noChangeArrowheads="1"/>
        </xdr:cNvSpPr>
      </xdr:nvSpPr>
      <xdr:spPr>
        <a:xfrm>
          <a:off x="4667250" y="9982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56</xdr:row>
      <xdr:rowOff>0</xdr:rowOff>
    </xdr:from>
    <xdr:to>
      <xdr:col>8</xdr:col>
      <xdr:colOff>504825</xdr:colOff>
      <xdr:row>56</xdr:row>
      <xdr:rowOff>0</xdr:rowOff>
    </xdr:to>
    <xdr:sp>
      <xdr:nvSpPr>
        <xdr:cNvPr id="386" name="Text 2"/>
        <xdr:cNvSpPr txBox="1">
          <a:spLocks noChangeArrowheads="1"/>
        </xdr:cNvSpPr>
      </xdr:nvSpPr>
      <xdr:spPr>
        <a:xfrm>
          <a:off x="3886200" y="9982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56</xdr:row>
      <xdr:rowOff>0</xdr:rowOff>
    </xdr:from>
    <xdr:to>
      <xdr:col>6</xdr:col>
      <xdr:colOff>552450</xdr:colOff>
      <xdr:row>56</xdr:row>
      <xdr:rowOff>0</xdr:rowOff>
    </xdr:to>
    <xdr:sp>
      <xdr:nvSpPr>
        <xdr:cNvPr id="387" name="Text 2"/>
        <xdr:cNvSpPr txBox="1">
          <a:spLocks noChangeArrowheads="1"/>
        </xdr:cNvSpPr>
      </xdr:nvSpPr>
      <xdr:spPr>
        <a:xfrm>
          <a:off x="3124200" y="99822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2001
</a:t>
          </a:r>
        </a:p>
      </xdr:txBody>
    </xdr:sp>
    <xdr:clientData/>
  </xdr:twoCellAnchor>
  <xdr:twoCellAnchor>
    <xdr:from>
      <xdr:col>7</xdr:col>
      <xdr:colOff>28575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88" name="Text 2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2001 </a:t>
          </a:r>
        </a:p>
      </xdr:txBody>
    </xdr:sp>
    <xdr:clientData/>
  </xdr:twoCellAnchor>
  <xdr:twoCellAnchor>
    <xdr:from>
      <xdr:col>4</xdr:col>
      <xdr:colOff>9525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89" name="Text 2"/>
        <xdr:cNvSpPr txBox="1">
          <a:spLocks noChangeArrowheads="1"/>
        </xdr:cNvSpPr>
      </xdr:nvSpPr>
      <xdr:spPr>
        <a:xfrm>
          <a:off x="3095625" y="9982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5</xdr:col>
      <xdr:colOff>66675</xdr:colOff>
      <xdr:row>56</xdr:row>
      <xdr:rowOff>0</xdr:rowOff>
    </xdr:from>
    <xdr:to>
      <xdr:col>5</xdr:col>
      <xdr:colOff>523875</xdr:colOff>
      <xdr:row>56</xdr:row>
      <xdr:rowOff>0</xdr:rowOff>
    </xdr:to>
    <xdr:sp>
      <xdr:nvSpPr>
        <xdr:cNvPr id="390" name="Text 2"/>
        <xdr:cNvSpPr txBox="1">
          <a:spLocks noChangeArrowheads="1"/>
        </xdr:cNvSpPr>
      </xdr:nvSpPr>
      <xdr:spPr>
        <a:xfrm>
          <a:off x="3095625" y="9982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0.708</cdr:y>
    </cdr:from>
    <cdr:to>
      <cdr:x>0.12375</cdr:x>
      <cdr:y>0.76875</cdr:y>
    </cdr:to>
    <cdr:sp>
      <cdr:nvSpPr>
        <cdr:cNvPr id="1" name="Line 1"/>
        <cdr:cNvSpPr>
          <a:spLocks/>
        </cdr:cNvSpPr>
      </cdr:nvSpPr>
      <cdr:spPr>
        <a:xfrm>
          <a:off x="581025" y="5391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0.3285</cdr:x>
      <cdr:y>0.746</cdr:y>
    </cdr:from>
    <cdr:to>
      <cdr:x>0.3285</cdr:x>
      <cdr:y>0.746</cdr:y>
    </cdr:to>
    <cdr:sp>
      <cdr:nvSpPr>
        <cdr:cNvPr id="2" name="TextBox 2"/>
        <cdr:cNvSpPr txBox="1">
          <a:spLocks noChangeArrowheads="1"/>
        </cdr:cNvSpPr>
      </cdr:nvSpPr>
      <cdr:spPr>
        <a:xfrm>
          <a:off x="1533525" y="5676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0.27725</cdr:x>
      <cdr:y>0.83875</cdr:y>
    </cdr:from>
    <cdr:to>
      <cdr:x>0.30825</cdr:x>
      <cdr:y>0.929</cdr:y>
    </cdr:to>
    <cdr:sp>
      <cdr:nvSpPr>
        <cdr:cNvPr id="3" name="Rectangle 3"/>
        <cdr:cNvSpPr>
          <a:spLocks/>
        </cdr:cNvSpPr>
      </cdr:nvSpPr>
      <cdr:spPr>
        <a:xfrm>
          <a:off x="1295400" y="6391275"/>
          <a:ext cx="142875" cy="685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0.708</cdr:y>
    </cdr:from>
    <cdr:to>
      <cdr:x>0.5455</cdr:x>
      <cdr:y>0.76875</cdr:y>
    </cdr:to>
    <cdr:sp>
      <cdr:nvSpPr>
        <cdr:cNvPr id="4" name="Line 4"/>
        <cdr:cNvSpPr>
          <a:spLocks/>
        </cdr:cNvSpPr>
      </cdr:nvSpPr>
      <cdr:spPr>
        <a:xfrm>
          <a:off x="2552700" y="5391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0.746</cdr:y>
    </cdr:from>
    <cdr:to>
      <cdr:x>0.83225</cdr:x>
      <cdr:y>0.7675</cdr:y>
    </cdr:to>
    <cdr:sp>
      <cdr:nvSpPr>
        <cdr:cNvPr id="5" name="TextBox 5"/>
        <cdr:cNvSpPr txBox="1">
          <a:spLocks noChangeArrowheads="1"/>
        </cdr:cNvSpPr>
      </cdr:nvSpPr>
      <cdr:spPr>
        <a:xfrm>
          <a:off x="3448050" y="5676900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0.969</cdr:x>
      <cdr:y>0.708</cdr:y>
    </cdr:from>
    <cdr:to>
      <cdr:x>0.969</cdr:x>
      <cdr:y>0.76875</cdr:y>
    </cdr:to>
    <cdr:sp>
      <cdr:nvSpPr>
        <cdr:cNvPr id="6" name="Line 6"/>
        <cdr:cNvSpPr>
          <a:spLocks/>
        </cdr:cNvSpPr>
      </cdr:nvSpPr>
      <cdr:spPr>
        <a:xfrm>
          <a:off x="4543425" y="5391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0.69025</cdr:x>
      <cdr:y>0.852</cdr:y>
    </cdr:from>
    <cdr:to>
      <cdr:x>0.92575</cdr:x>
      <cdr:y>0.86975</cdr:y>
    </cdr:to>
    <cdr:sp>
      <cdr:nvSpPr>
        <cdr:cNvPr id="7" name="TextBox 7"/>
        <cdr:cNvSpPr txBox="1">
          <a:spLocks noChangeArrowheads="1"/>
        </cdr:cNvSpPr>
      </cdr:nvSpPr>
      <cdr:spPr>
        <a:xfrm>
          <a:off x="3238500" y="6486525"/>
          <a:ext cx="1104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0.30725</cdr:x>
      <cdr:y>0.746</cdr:y>
    </cdr:from>
    <cdr:to>
      <cdr:x>0.3885</cdr:x>
      <cdr:y>0.7685</cdr:y>
    </cdr:to>
    <cdr:sp>
      <cdr:nvSpPr>
        <cdr:cNvPr id="8" name="TextBox 8"/>
        <cdr:cNvSpPr txBox="1">
          <a:spLocks noChangeArrowheads="1"/>
        </cdr:cNvSpPr>
      </cdr:nvSpPr>
      <cdr:spPr>
        <a:xfrm>
          <a:off x="1438275" y="567690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6</xdr:col>
      <xdr:colOff>171450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47625" y="485775"/>
        <a:ext cx="4695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1</xdr:col>
      <xdr:colOff>485775</xdr:colOff>
      <xdr:row>52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439150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180975</xdr:colOff>
      <xdr:row>36</xdr:row>
      <xdr:rowOff>47625</xdr:rowOff>
    </xdr:from>
    <xdr:to>
      <xdr:col>1</xdr:col>
      <xdr:colOff>180975</xdr:colOff>
      <xdr:row>38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942975" y="5876925"/>
          <a:ext cx="0" cy="40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36</xdr:row>
      <xdr:rowOff>85725</xdr:rowOff>
    </xdr:from>
    <xdr:to>
      <xdr:col>3</xdr:col>
      <xdr:colOff>495300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2781300" y="5915025"/>
          <a:ext cx="0" cy="409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95250</xdr:rowOff>
    </xdr:from>
    <xdr:to>
      <xdr:col>1</xdr:col>
      <xdr:colOff>38100</xdr:colOff>
      <xdr:row>39</xdr:row>
      <xdr:rowOff>28575</xdr:rowOff>
    </xdr:to>
    <xdr:sp>
      <xdr:nvSpPr>
        <xdr:cNvPr id="5" name="Line 5"/>
        <xdr:cNvSpPr>
          <a:spLocks/>
        </xdr:cNvSpPr>
      </xdr:nvSpPr>
      <xdr:spPr>
        <a:xfrm>
          <a:off x="800100" y="5924550"/>
          <a:ext cx="0" cy="419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152400</xdr:rowOff>
    </xdr:from>
    <xdr:to>
      <xdr:col>0</xdr:col>
      <xdr:colOff>19050</xdr:colOff>
      <xdr:row>39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90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38100</xdr:rowOff>
    </xdr:from>
    <xdr:to>
      <xdr:col>0</xdr:col>
      <xdr:colOff>9525</xdr:colOff>
      <xdr:row>39</xdr:row>
      <xdr:rowOff>38100</xdr:rowOff>
    </xdr:to>
    <xdr:sp>
      <xdr:nvSpPr>
        <xdr:cNvPr id="7" name="Line 7"/>
        <xdr:cNvSpPr>
          <a:spLocks/>
        </xdr:cNvSpPr>
      </xdr:nvSpPr>
      <xdr:spPr>
        <a:xfrm>
          <a:off x="95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95250</xdr:colOff>
      <xdr:row>42</xdr:row>
      <xdr:rowOff>9525</xdr:rowOff>
    </xdr:from>
    <xdr:ext cx="1419225" cy="161925"/>
    <xdr:sp>
      <xdr:nvSpPr>
        <xdr:cNvPr id="8" name="TextBox 8"/>
        <xdr:cNvSpPr txBox="1">
          <a:spLocks noChangeArrowheads="1"/>
        </xdr:cNvSpPr>
      </xdr:nvSpPr>
      <xdr:spPr>
        <a:xfrm>
          <a:off x="6191250" y="6810375"/>
          <a:ext cx="1419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0.26</cdr:y>
    </cdr:from>
    <cdr:to>
      <cdr:x>0.61075</cdr:x>
      <cdr:y>0.291</cdr:y>
    </cdr:to>
    <cdr:sp>
      <cdr:nvSpPr>
        <cdr:cNvPr id="1" name="Rectangle 1"/>
        <cdr:cNvSpPr>
          <a:spLocks/>
        </cdr:cNvSpPr>
      </cdr:nvSpPr>
      <cdr:spPr>
        <a:xfrm>
          <a:off x="2838450" y="952500"/>
          <a:ext cx="219075" cy="11430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0.83125</cdr:y>
    </cdr:from>
    <cdr:to>
      <cdr:x>0.61175</cdr:x>
      <cdr:y>0.86825</cdr:y>
    </cdr:to>
    <cdr:sp>
      <cdr:nvSpPr>
        <cdr:cNvPr id="2" name="Rectangle 2"/>
        <cdr:cNvSpPr>
          <a:spLocks/>
        </cdr:cNvSpPr>
      </cdr:nvSpPr>
      <cdr:spPr>
        <a:xfrm>
          <a:off x="2847975" y="3048000"/>
          <a:ext cx="219075" cy="133350"/>
        </a:xfrm>
        <a:prstGeom prst="rect">
          <a:avLst/>
        </a:prstGeom>
        <a:pattFill prst="pct5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0.74875</cdr:y>
    </cdr:from>
    <cdr:to>
      <cdr:x>0.61225</cdr:x>
      <cdr:y>0.7845</cdr:y>
    </cdr:to>
    <cdr:sp>
      <cdr:nvSpPr>
        <cdr:cNvPr id="3" name="Rectangle 3"/>
        <cdr:cNvSpPr>
          <a:spLocks/>
        </cdr:cNvSpPr>
      </cdr:nvSpPr>
      <cdr:spPr>
        <a:xfrm>
          <a:off x="2847975" y="2752725"/>
          <a:ext cx="219075" cy="13335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0.661</cdr:y>
    </cdr:from>
    <cdr:to>
      <cdr:x>0.61225</cdr:x>
      <cdr:y>0.69675</cdr:y>
    </cdr:to>
    <cdr:sp>
      <cdr:nvSpPr>
        <cdr:cNvPr id="4" name="Rectangle 4"/>
        <cdr:cNvSpPr>
          <a:spLocks/>
        </cdr:cNvSpPr>
      </cdr:nvSpPr>
      <cdr:spPr>
        <a:xfrm>
          <a:off x="2847975" y="2428875"/>
          <a:ext cx="219075" cy="133350"/>
        </a:xfrm>
        <a:prstGeom prst="rect">
          <a:avLst/>
        </a:prstGeom>
        <a:pattFill prst="dash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0.578</cdr:y>
    </cdr:from>
    <cdr:to>
      <cdr:x>0.61075</cdr:x>
      <cdr:y>0.614</cdr:y>
    </cdr:to>
    <cdr:sp>
      <cdr:nvSpPr>
        <cdr:cNvPr id="5" name="Rectangle 5"/>
        <cdr:cNvSpPr>
          <a:spLocks/>
        </cdr:cNvSpPr>
      </cdr:nvSpPr>
      <cdr:spPr>
        <a:xfrm>
          <a:off x="2838450" y="2124075"/>
          <a:ext cx="219075" cy="133350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0.4885</cdr:y>
    </cdr:from>
    <cdr:to>
      <cdr:x>0.61075</cdr:x>
      <cdr:y>0.52425</cdr:y>
    </cdr:to>
    <cdr:sp>
      <cdr:nvSpPr>
        <cdr:cNvPr id="6" name="Rectangle 6"/>
        <cdr:cNvSpPr>
          <a:spLocks/>
        </cdr:cNvSpPr>
      </cdr:nvSpPr>
      <cdr:spPr>
        <a:xfrm>
          <a:off x="2838450" y="1790700"/>
          <a:ext cx="219075" cy="133350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0.41075</cdr:y>
    </cdr:from>
    <cdr:to>
      <cdr:x>0.61075</cdr:x>
      <cdr:y>0.44825</cdr:y>
    </cdr:to>
    <cdr:sp>
      <cdr:nvSpPr>
        <cdr:cNvPr id="7" name="Rectangle 7"/>
        <cdr:cNvSpPr>
          <a:spLocks/>
        </cdr:cNvSpPr>
      </cdr:nvSpPr>
      <cdr:spPr>
        <a:xfrm>
          <a:off x="2838450" y="1504950"/>
          <a:ext cx="219075" cy="133350"/>
        </a:xfrm>
        <a:prstGeom prst="rect">
          <a:avLst/>
        </a:prstGeom>
        <a:pattFill prst="dash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0.33625</cdr:y>
    </cdr:from>
    <cdr:to>
      <cdr:x>0.61075</cdr:x>
      <cdr:y>0.372</cdr:y>
    </cdr:to>
    <cdr:sp>
      <cdr:nvSpPr>
        <cdr:cNvPr id="8" name="Rectangle 8"/>
        <cdr:cNvSpPr>
          <a:spLocks/>
        </cdr:cNvSpPr>
      </cdr:nvSpPr>
      <cdr:spPr>
        <a:xfrm>
          <a:off x="2838450" y="1228725"/>
          <a:ext cx="219075" cy="1333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0.625</cdr:x>
      <cdr:y>0.26</cdr:y>
    </cdr:from>
    <cdr:to>
      <cdr:x>0.625</cdr:x>
      <cdr:y>0.26</cdr:y>
    </cdr:to>
    <cdr:sp>
      <cdr:nvSpPr>
        <cdr:cNvPr id="9" name="TextBox 9"/>
        <cdr:cNvSpPr txBox="1">
          <a:spLocks noChangeArrowheads="1"/>
        </cdr:cNvSpPr>
      </cdr:nvSpPr>
      <cdr:spPr>
        <a:xfrm>
          <a:off x="3133725" y="952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0.625</cdr:x>
      <cdr:y>0.824</cdr:y>
    </cdr:from>
    <cdr:to>
      <cdr:x>0.625</cdr:x>
      <cdr:y>0.824</cdr:y>
    </cdr:to>
    <cdr:sp>
      <cdr:nvSpPr>
        <cdr:cNvPr id="10" name="TextBox 10"/>
        <cdr:cNvSpPr txBox="1">
          <a:spLocks noChangeArrowheads="1"/>
        </cdr:cNvSpPr>
      </cdr:nvSpPr>
      <cdr:spPr>
        <a:xfrm>
          <a:off x="3133725" y="3028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  <cdr:relSizeAnchor xmlns:cdr="http://schemas.openxmlformats.org/drawingml/2006/chartDrawing">
    <cdr:from>
      <cdr:x>0.625</cdr:x>
      <cdr:y>0.74875</cdr:y>
    </cdr:from>
    <cdr:to>
      <cdr:x>0.625</cdr:x>
      <cdr:y>0.74875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33725" y="2752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0.625</cdr:x>
      <cdr:y>0.661</cdr:y>
    </cdr:from>
    <cdr:to>
      <cdr:x>0.625</cdr:x>
      <cdr:y>0.661</cdr:y>
    </cdr:to>
    <cdr:sp>
      <cdr:nvSpPr>
        <cdr:cNvPr id="12" name="TextBox 12"/>
        <cdr:cNvSpPr txBox="1">
          <a:spLocks noChangeArrowheads="1"/>
        </cdr:cNvSpPr>
      </cdr:nvSpPr>
      <cdr:spPr>
        <a:xfrm>
          <a:off x="31337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Kredit- und Versicherungsgewerbe</a:t>
          </a:r>
        </a:p>
      </cdr:txBody>
    </cdr:sp>
  </cdr:relSizeAnchor>
  <cdr:relSizeAnchor xmlns:cdr="http://schemas.openxmlformats.org/drawingml/2006/chartDrawing">
    <cdr:from>
      <cdr:x>0.625</cdr:x>
      <cdr:y>0.573</cdr:y>
    </cdr:from>
    <cdr:to>
      <cdr:x>0.625</cdr:x>
      <cdr:y>0.573</cdr:y>
    </cdr:to>
    <cdr:sp>
      <cdr:nvSpPr>
        <cdr:cNvPr id="13" name="TextBox 13"/>
        <cdr:cNvSpPr txBox="1">
          <a:spLocks noChangeArrowheads="1"/>
        </cdr:cNvSpPr>
      </cdr:nvSpPr>
      <cdr:spPr>
        <a:xfrm>
          <a:off x="3133725" y="2105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0.625</cdr:x>
      <cdr:y>0.4885</cdr:y>
    </cdr:from>
    <cdr:to>
      <cdr:x>0.625</cdr:x>
      <cdr:y>0.4885</cdr:y>
    </cdr:to>
    <cdr:sp>
      <cdr:nvSpPr>
        <cdr:cNvPr id="14" name="TextBox 14"/>
        <cdr:cNvSpPr txBox="1">
          <a:spLocks noChangeArrowheads="1"/>
        </cdr:cNvSpPr>
      </cdr:nvSpPr>
      <cdr:spPr>
        <a:xfrm>
          <a:off x="3133725" y="1790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0.625</cdr:x>
      <cdr:y>0.41075</cdr:y>
    </cdr:from>
    <cdr:to>
      <cdr:x>0.625</cdr:x>
      <cdr:y>0.41075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33725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0.62575</cdr:x>
      <cdr:y>0.33625</cdr:y>
    </cdr:from>
    <cdr:to>
      <cdr:x>0.62575</cdr:x>
      <cdr:y>0.33625</cdr:y>
    </cdr:to>
    <cdr:sp>
      <cdr:nvSpPr>
        <cdr:cNvPr id="16" name="TextBox 16"/>
        <cdr:cNvSpPr txBox="1">
          <a:spLocks noChangeArrowheads="1"/>
        </cdr:cNvSpPr>
      </cdr:nvSpPr>
      <cdr:spPr>
        <a:xfrm>
          <a:off x="3133725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0.62575</cdr:x>
      <cdr:y>0.26</cdr:y>
    </cdr:from>
    <cdr:to>
      <cdr:x>0.91725</cdr:x>
      <cdr:y>0.30425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3133725" y="952500"/>
          <a:ext cx="1466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0.62575</cdr:x>
      <cdr:y>0.33625</cdr:y>
    </cdr:from>
    <cdr:to>
      <cdr:x>0.91725</cdr:x>
      <cdr:y>0.38225</cdr:y>
    </cdr:to>
    <cdr:sp>
      <cdr:nvSpPr>
        <cdr:cNvPr id="18" name="TextBox 18"/>
        <cdr:cNvSpPr txBox="1">
          <a:spLocks noChangeArrowheads="1"/>
        </cdr:cNvSpPr>
      </cdr:nvSpPr>
      <cdr:spPr>
        <a:xfrm>
          <a:off x="3133725" y="1228725"/>
          <a:ext cx="1466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</cdr:x>
      <cdr:y>0.0185</cdr:y>
    </cdr:from>
    <cdr:to>
      <cdr:x>0.135</cdr:x>
      <cdr:y>0.15375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666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0.62575</cdr:x>
      <cdr:y>0.41075</cdr:y>
    </cdr:from>
    <cdr:to>
      <cdr:x>0.8975</cdr:x>
      <cdr:y>0.44825</cdr:y>
    </cdr:to>
    <cdr:sp>
      <cdr:nvSpPr>
        <cdr:cNvPr id="20" name="TextBox 20"/>
        <cdr:cNvSpPr txBox="1">
          <a:spLocks noChangeArrowheads="1"/>
        </cdr:cNvSpPr>
      </cdr:nvSpPr>
      <cdr:spPr>
        <a:xfrm>
          <a:off x="3133725" y="1504950"/>
          <a:ext cx="1362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0.62575</cdr:x>
      <cdr:y>0.4885</cdr:y>
    </cdr:from>
    <cdr:to>
      <cdr:x>0.8975</cdr:x>
      <cdr:y>0.53275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133725" y="1790700"/>
          <a:ext cx="1362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0.62575</cdr:x>
      <cdr:y>0.578</cdr:y>
    </cdr:from>
    <cdr:to>
      <cdr:x>1</cdr:x>
      <cdr:y>0.661</cdr:y>
    </cdr:to>
    <cdr:sp>
      <cdr:nvSpPr>
        <cdr:cNvPr id="22" name="TextBox 22"/>
        <cdr:cNvSpPr txBox="1">
          <a:spLocks noChangeArrowheads="1"/>
        </cdr:cNvSpPr>
      </cdr:nvSpPr>
      <cdr:spPr>
        <a:xfrm>
          <a:off x="3133725" y="2124075"/>
          <a:ext cx="1876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0.62575</cdr:x>
      <cdr:y>0.661</cdr:y>
    </cdr:from>
    <cdr:to>
      <cdr:x>0.9745</cdr:x>
      <cdr:y>0.70675</cdr:y>
    </cdr:to>
    <cdr:sp>
      <cdr:nvSpPr>
        <cdr:cNvPr id="23" name="TextBox 24"/>
        <cdr:cNvSpPr txBox="1">
          <a:spLocks noChangeArrowheads="1"/>
        </cdr:cNvSpPr>
      </cdr:nvSpPr>
      <cdr:spPr>
        <a:xfrm>
          <a:off x="3133725" y="2428875"/>
          <a:ext cx="1752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Kredit- und Versicherungsgewerbe</a:t>
          </a:r>
        </a:p>
      </cdr:txBody>
    </cdr:sp>
  </cdr:relSizeAnchor>
  <cdr:relSizeAnchor xmlns:cdr="http://schemas.openxmlformats.org/drawingml/2006/chartDrawing">
    <cdr:from>
      <cdr:x>0.62575</cdr:x>
      <cdr:y>0.74875</cdr:y>
    </cdr:from>
    <cdr:to>
      <cdr:x>0.88575</cdr:x>
      <cdr:y>0.793</cdr:y>
    </cdr:to>
    <cdr:sp>
      <cdr:nvSpPr>
        <cdr:cNvPr id="24" name="TextBox 25"/>
        <cdr:cNvSpPr txBox="1">
          <a:spLocks noChangeArrowheads="1"/>
        </cdr:cNvSpPr>
      </cdr:nvSpPr>
      <cdr:spPr>
        <a:xfrm>
          <a:off x="3133725" y="2752725"/>
          <a:ext cx="1304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0.62575</cdr:x>
      <cdr:y>0.825</cdr:y>
    </cdr:from>
    <cdr:to>
      <cdr:x>0.88575</cdr:x>
      <cdr:y>0.87</cdr:y>
    </cdr:to>
    <cdr:sp>
      <cdr:nvSpPr>
        <cdr:cNvPr id="25" name="TextBox 26"/>
        <cdr:cNvSpPr txBox="1">
          <a:spLocks noChangeArrowheads="1"/>
        </cdr:cNvSpPr>
      </cdr:nvSpPr>
      <cdr:spPr>
        <a:xfrm>
          <a:off x="3133725" y="3028950"/>
          <a:ext cx="1304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0.5735</cdr:x>
      <cdr:y>0.293</cdr:y>
    </cdr:from>
    <cdr:to>
      <cdr:x>0.61775</cdr:x>
      <cdr:y>0.3255</cdr:y>
    </cdr:to>
    <cdr:sp>
      <cdr:nvSpPr>
        <cdr:cNvPr id="1" name="Rectangle 1"/>
        <cdr:cNvSpPr>
          <a:spLocks/>
        </cdr:cNvSpPr>
      </cdr:nvSpPr>
      <cdr:spPr>
        <a:xfrm>
          <a:off x="2876550" y="1076325"/>
          <a:ext cx="219075" cy="1238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0.781</cdr:y>
    </cdr:from>
    <cdr:to>
      <cdr:x>0.61725</cdr:x>
      <cdr:y>0.8155</cdr:y>
    </cdr:to>
    <cdr:sp>
      <cdr:nvSpPr>
        <cdr:cNvPr id="2" name="Rectangle 2"/>
        <cdr:cNvSpPr>
          <a:spLocks/>
        </cdr:cNvSpPr>
      </cdr:nvSpPr>
      <cdr:spPr>
        <a:xfrm>
          <a:off x="2886075" y="2876550"/>
          <a:ext cx="219075" cy="123825"/>
        </a:xfrm>
        <a:prstGeom prst="rect">
          <a:avLst/>
        </a:prstGeom>
        <a:pattFill prst="pct5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0.69875</cdr:y>
    </cdr:from>
    <cdr:to>
      <cdr:x>0.61775</cdr:x>
      <cdr:y>0.73175</cdr:y>
    </cdr:to>
    <cdr:sp>
      <cdr:nvSpPr>
        <cdr:cNvPr id="3" name="Rectangle 3"/>
        <cdr:cNvSpPr>
          <a:spLocks/>
        </cdr:cNvSpPr>
      </cdr:nvSpPr>
      <cdr:spPr>
        <a:xfrm>
          <a:off x="2886075" y="2571750"/>
          <a:ext cx="219075" cy="12382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0.61075</cdr:y>
    </cdr:from>
    <cdr:to>
      <cdr:x>0.61775</cdr:x>
      <cdr:y>0.64975</cdr:y>
    </cdr:to>
    <cdr:sp>
      <cdr:nvSpPr>
        <cdr:cNvPr id="4" name="Rectangle 4"/>
        <cdr:cNvSpPr>
          <a:spLocks/>
        </cdr:cNvSpPr>
      </cdr:nvSpPr>
      <cdr:spPr>
        <a:xfrm>
          <a:off x="2876550" y="2247900"/>
          <a:ext cx="219075" cy="142875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0.52025</cdr:y>
    </cdr:from>
    <cdr:to>
      <cdr:x>0.61775</cdr:x>
      <cdr:y>0.55825</cdr:y>
    </cdr:to>
    <cdr:sp>
      <cdr:nvSpPr>
        <cdr:cNvPr id="5" name="Rectangle 5"/>
        <cdr:cNvSpPr>
          <a:spLocks/>
        </cdr:cNvSpPr>
      </cdr:nvSpPr>
      <cdr:spPr>
        <a:xfrm>
          <a:off x="2876550" y="1914525"/>
          <a:ext cx="219075" cy="14287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0.4465</cdr:y>
    </cdr:from>
    <cdr:to>
      <cdr:x>0.61775</cdr:x>
      <cdr:y>0.48125</cdr:y>
    </cdr:to>
    <cdr:sp>
      <cdr:nvSpPr>
        <cdr:cNvPr id="6" name="Rectangle 6"/>
        <cdr:cNvSpPr>
          <a:spLocks/>
        </cdr:cNvSpPr>
      </cdr:nvSpPr>
      <cdr:spPr>
        <a:xfrm>
          <a:off x="2876550" y="1638300"/>
          <a:ext cx="219075" cy="123825"/>
        </a:xfrm>
        <a:prstGeom prst="rect">
          <a:avLst/>
        </a:prstGeom>
        <a:pattFill prst="dash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0.37125</cdr:y>
    </cdr:from>
    <cdr:to>
      <cdr:x>0.61775</cdr:x>
      <cdr:y>0.4075</cdr:y>
    </cdr:to>
    <cdr:sp>
      <cdr:nvSpPr>
        <cdr:cNvPr id="7" name="Rectangle 7"/>
        <cdr:cNvSpPr>
          <a:spLocks/>
        </cdr:cNvSpPr>
      </cdr:nvSpPr>
      <cdr:spPr>
        <a:xfrm>
          <a:off x="2876550" y="1362075"/>
          <a:ext cx="219075" cy="1333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0.293</cdr:y>
    </cdr:from>
    <cdr:to>
      <cdr:x>0.631</cdr:x>
      <cdr:y>0.293</cdr:y>
    </cdr:to>
    <cdr:sp>
      <cdr:nvSpPr>
        <cdr:cNvPr id="8" name="TextBox 8"/>
        <cdr:cNvSpPr txBox="1">
          <a:spLocks noChangeArrowheads="1"/>
        </cdr:cNvSpPr>
      </cdr:nvSpPr>
      <cdr:spPr>
        <a:xfrm>
          <a:off x="3171825" y="1076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0.63</cdr:x>
      <cdr:y>0.76925</cdr:y>
    </cdr:from>
    <cdr:to>
      <cdr:x>0.63</cdr:x>
      <cdr:y>0.76925</cdr:y>
    </cdr:to>
    <cdr:sp>
      <cdr:nvSpPr>
        <cdr:cNvPr id="9" name="TextBox 9"/>
        <cdr:cNvSpPr txBox="1">
          <a:spLocks noChangeArrowheads="1"/>
        </cdr:cNvSpPr>
      </cdr:nvSpPr>
      <cdr:spPr>
        <a:xfrm>
          <a:off x="3162300" y="2828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  <cdr:relSizeAnchor xmlns:cdr="http://schemas.openxmlformats.org/drawingml/2006/chartDrawing">
    <cdr:from>
      <cdr:x>0.63</cdr:x>
      <cdr:y>0.69875</cdr:y>
    </cdr:from>
    <cdr:to>
      <cdr:x>0.63</cdr:x>
      <cdr:y>0.69875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6230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0.631</cdr:x>
      <cdr:y>0.6055</cdr:y>
    </cdr:from>
    <cdr:to>
      <cdr:x>0.631</cdr:x>
      <cdr:y>0.6055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71825" y="2228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0.631</cdr:x>
      <cdr:y>0.52025</cdr:y>
    </cdr:from>
    <cdr:to>
      <cdr:x>0.631</cdr:x>
      <cdr:y>0.52025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71825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0.631</cdr:x>
      <cdr:y>0.4465</cdr:y>
    </cdr:from>
    <cdr:to>
      <cdr:x>0.631</cdr:x>
      <cdr:y>0.4465</cdr:y>
    </cdr:to>
    <cdr:sp>
      <cdr:nvSpPr>
        <cdr:cNvPr id="13" name="TextBox 13"/>
        <cdr:cNvSpPr txBox="1">
          <a:spLocks noChangeArrowheads="1"/>
        </cdr:cNvSpPr>
      </cdr:nvSpPr>
      <cdr:spPr>
        <a:xfrm>
          <a:off x="3171825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0.631</cdr:x>
      <cdr:y>0.35825</cdr:y>
    </cdr:from>
    <cdr:to>
      <cdr:x>0.631</cdr:x>
      <cdr:y>0.35825</cdr:y>
    </cdr:to>
    <cdr:sp>
      <cdr:nvSpPr>
        <cdr:cNvPr id="14" name="TextBox 14"/>
        <cdr:cNvSpPr txBox="1">
          <a:spLocks noChangeArrowheads="1"/>
        </cdr:cNvSpPr>
      </cdr:nvSpPr>
      <cdr:spPr>
        <a:xfrm>
          <a:off x="3171825" y="1314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0.63</cdr:x>
      <cdr:y>0.29475</cdr:y>
    </cdr:from>
    <cdr:to>
      <cdr:x>0.93075</cdr:x>
      <cdr:y>0.33875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62300" y="1085850"/>
          <a:ext cx="1514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0.6315</cdr:x>
      <cdr:y>0.3695</cdr:y>
    </cdr:from>
    <cdr:to>
      <cdr:x>0.8905</cdr:x>
      <cdr:y>0.40575</cdr:y>
    </cdr:to>
    <cdr:sp>
      <cdr:nvSpPr>
        <cdr:cNvPr id="16" name="TextBox 17"/>
        <cdr:cNvSpPr txBox="1">
          <a:spLocks noChangeArrowheads="1"/>
        </cdr:cNvSpPr>
      </cdr:nvSpPr>
      <cdr:spPr>
        <a:xfrm>
          <a:off x="3171825" y="1352550"/>
          <a:ext cx="13049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0.6315</cdr:x>
      <cdr:y>0.44475</cdr:y>
    </cdr:from>
    <cdr:to>
      <cdr:x>0.9005</cdr:x>
      <cdr:y>0.4905</cdr:y>
    </cdr:to>
    <cdr:sp>
      <cdr:nvSpPr>
        <cdr:cNvPr id="17" name="TextBox 18"/>
        <cdr:cNvSpPr txBox="1">
          <a:spLocks noChangeArrowheads="1"/>
        </cdr:cNvSpPr>
      </cdr:nvSpPr>
      <cdr:spPr>
        <a:xfrm>
          <a:off x="3171825" y="1638300"/>
          <a:ext cx="1352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0.6315</cdr:x>
      <cdr:y>0.52025</cdr:y>
    </cdr:from>
    <cdr:to>
      <cdr:x>0.9005</cdr:x>
      <cdr:y>0.56425</cdr:y>
    </cdr:to>
    <cdr:sp>
      <cdr:nvSpPr>
        <cdr:cNvPr id="18" name="TextBox 19"/>
        <cdr:cNvSpPr txBox="1">
          <a:spLocks noChangeArrowheads="1"/>
        </cdr:cNvSpPr>
      </cdr:nvSpPr>
      <cdr:spPr>
        <a:xfrm>
          <a:off x="3171825" y="1914525"/>
          <a:ext cx="1352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0.6315</cdr:x>
      <cdr:y>0.604</cdr:y>
    </cdr:from>
    <cdr:to>
      <cdr:x>0.99425</cdr:x>
      <cdr:y>0.6565</cdr:y>
    </cdr:to>
    <cdr:sp>
      <cdr:nvSpPr>
        <cdr:cNvPr id="19" name="TextBox 20"/>
        <cdr:cNvSpPr txBox="1">
          <a:spLocks noChangeArrowheads="1"/>
        </cdr:cNvSpPr>
      </cdr:nvSpPr>
      <cdr:spPr>
        <a:xfrm>
          <a:off x="3171825" y="2219325"/>
          <a:ext cx="1828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0.63</cdr:x>
      <cdr:y>0.69875</cdr:y>
    </cdr:from>
    <cdr:to>
      <cdr:x>0.983</cdr:x>
      <cdr:y>0.743</cdr:y>
    </cdr:to>
    <cdr:sp>
      <cdr:nvSpPr>
        <cdr:cNvPr id="20" name="TextBox 22"/>
        <cdr:cNvSpPr txBox="1">
          <a:spLocks noChangeArrowheads="1"/>
        </cdr:cNvSpPr>
      </cdr:nvSpPr>
      <cdr:spPr>
        <a:xfrm>
          <a:off x="3162300" y="2571750"/>
          <a:ext cx="1771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0.63</cdr:x>
      <cdr:y>0.781</cdr:y>
    </cdr:from>
    <cdr:to>
      <cdr:x>0.91175</cdr:x>
      <cdr:y>0.81475</cdr:y>
    </cdr:to>
    <cdr:sp>
      <cdr:nvSpPr>
        <cdr:cNvPr id="21" name="TextBox 23"/>
        <cdr:cNvSpPr txBox="1">
          <a:spLocks noChangeArrowheads="1"/>
        </cdr:cNvSpPr>
      </cdr:nvSpPr>
      <cdr:spPr>
        <a:xfrm>
          <a:off x="3162300" y="2876550"/>
          <a:ext cx="14192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natsbericht\V&#214;-Tab.u.Grafiken\Daten%20f&#252;r%20Grafik%201%20bis%2009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&#214;-Tab.u.Grafiken\St.%20B.%20Tab%201%20u.%20Grafik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&#214;-Tab.u.Grafiken\St.%20B.%20Tab%203%20u.%20Grafi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  <sheetDataSet>
      <sheetData sheetId="0">
        <row r="1">
          <cell r="B1" t="str">
            <v>  Insolvenzen insgesamt</v>
          </cell>
          <cell r="C1" t="str">
            <v>  Unternehmen</v>
          </cell>
          <cell r="D1" t="str">
            <v>  übrige Schuldner</v>
          </cell>
        </row>
        <row r="3">
          <cell r="A3" t="str">
            <v>D</v>
          </cell>
          <cell r="B3">
            <v>111</v>
          </cell>
          <cell r="C3">
            <v>88</v>
          </cell>
          <cell r="D3">
            <v>23</v>
          </cell>
        </row>
        <row r="4">
          <cell r="A4" t="str">
            <v>J</v>
          </cell>
          <cell r="B4">
            <v>205</v>
          </cell>
          <cell r="C4">
            <v>136</v>
          </cell>
          <cell r="D4">
            <v>69</v>
          </cell>
        </row>
        <row r="5">
          <cell r="A5" t="str">
            <v>F</v>
          </cell>
          <cell r="B5">
            <v>208</v>
          </cell>
          <cell r="C5">
            <v>113</v>
          </cell>
          <cell r="D5">
            <v>95</v>
          </cell>
        </row>
        <row r="6">
          <cell r="A6" t="str">
            <v>M</v>
          </cell>
          <cell r="B6">
            <v>228</v>
          </cell>
          <cell r="C6">
            <v>134</v>
          </cell>
          <cell r="D6">
            <v>94</v>
          </cell>
        </row>
        <row r="7">
          <cell r="A7" t="str">
            <v>A</v>
          </cell>
          <cell r="B7">
            <v>214</v>
          </cell>
          <cell r="C7">
            <v>117</v>
          </cell>
          <cell r="D7">
            <v>97</v>
          </cell>
        </row>
        <row r="8">
          <cell r="A8" t="str">
            <v>M</v>
          </cell>
          <cell r="B8">
            <v>189</v>
          </cell>
          <cell r="C8">
            <v>107</v>
          </cell>
          <cell r="D8">
            <v>82</v>
          </cell>
        </row>
        <row r="9">
          <cell r="A9" t="str">
            <v>J</v>
          </cell>
          <cell r="B9">
            <v>194</v>
          </cell>
          <cell r="C9">
            <v>104</v>
          </cell>
          <cell r="D9">
            <v>90</v>
          </cell>
        </row>
        <row r="10">
          <cell r="A10" t="str">
            <v>J</v>
          </cell>
          <cell r="B10">
            <v>251</v>
          </cell>
          <cell r="C10">
            <v>124</v>
          </cell>
          <cell r="D10">
            <v>127</v>
          </cell>
        </row>
        <row r="11">
          <cell r="A11" t="str">
            <v>A</v>
          </cell>
          <cell r="B11">
            <v>291</v>
          </cell>
          <cell r="C11">
            <v>139</v>
          </cell>
          <cell r="D11">
            <v>152</v>
          </cell>
        </row>
        <row r="12">
          <cell r="A12" t="str">
            <v>S</v>
          </cell>
          <cell r="B12">
            <v>231</v>
          </cell>
          <cell r="C12">
            <v>102</v>
          </cell>
          <cell r="D12">
            <v>129</v>
          </cell>
        </row>
        <row r="13">
          <cell r="A13" t="str">
            <v>O</v>
          </cell>
          <cell r="B13">
            <v>231</v>
          </cell>
          <cell r="C13">
            <v>109</v>
          </cell>
          <cell r="D13">
            <v>122</v>
          </cell>
        </row>
        <row r="14">
          <cell r="A14" t="str">
            <v>N</v>
          </cell>
          <cell r="B14">
            <v>246</v>
          </cell>
          <cell r="C14">
            <v>114</v>
          </cell>
          <cell r="D14">
            <v>132</v>
          </cell>
        </row>
        <row r="15">
          <cell r="A15" t="str">
            <v>D</v>
          </cell>
          <cell r="B15">
            <v>174</v>
          </cell>
          <cell r="C15">
            <v>70</v>
          </cell>
          <cell r="D15">
            <v>104</v>
          </cell>
        </row>
        <row r="16">
          <cell r="A16" t="str">
            <v>J</v>
          </cell>
          <cell r="B16">
            <v>216</v>
          </cell>
          <cell r="C16">
            <v>82</v>
          </cell>
          <cell r="D16">
            <v>134</v>
          </cell>
        </row>
        <row r="17">
          <cell r="A17" t="str">
            <v>F</v>
          </cell>
          <cell r="B17">
            <v>285</v>
          </cell>
          <cell r="C17">
            <v>108</v>
          </cell>
          <cell r="D17">
            <v>177</v>
          </cell>
        </row>
        <row r="18">
          <cell r="A18" t="str">
            <v>M</v>
          </cell>
          <cell r="B18">
            <v>254</v>
          </cell>
          <cell r="C18">
            <v>94</v>
          </cell>
          <cell r="D18">
            <v>160</v>
          </cell>
        </row>
        <row r="19">
          <cell r="A19" t="str">
            <v>A</v>
          </cell>
          <cell r="B19">
            <v>276</v>
          </cell>
          <cell r="C19">
            <v>118</v>
          </cell>
          <cell r="D19">
            <v>158</v>
          </cell>
        </row>
        <row r="20">
          <cell r="A20" t="str">
            <v>M</v>
          </cell>
          <cell r="B20">
            <v>222</v>
          </cell>
          <cell r="C20">
            <v>78</v>
          </cell>
          <cell r="D20">
            <v>144</v>
          </cell>
        </row>
        <row r="21">
          <cell r="A21" t="str">
            <v>J</v>
          </cell>
          <cell r="B21">
            <v>239</v>
          </cell>
          <cell r="C21">
            <v>76</v>
          </cell>
          <cell r="D21">
            <v>163</v>
          </cell>
        </row>
        <row r="22">
          <cell r="A22" t="str">
            <v>J</v>
          </cell>
          <cell r="B22">
            <v>243</v>
          </cell>
          <cell r="C22">
            <v>80</v>
          </cell>
          <cell r="D22">
            <v>163</v>
          </cell>
        </row>
        <row r="23">
          <cell r="A23" t="str">
            <v>A</v>
          </cell>
          <cell r="B23">
            <v>247</v>
          </cell>
          <cell r="C23">
            <v>75</v>
          </cell>
          <cell r="D23">
            <v>172</v>
          </cell>
        </row>
        <row r="24">
          <cell r="A24" t="str">
            <v>S</v>
          </cell>
          <cell r="B24">
            <v>224</v>
          </cell>
          <cell r="C24">
            <v>91</v>
          </cell>
          <cell r="D24">
            <v>133</v>
          </cell>
        </row>
        <row r="25">
          <cell r="A25" t="str">
            <v>O</v>
          </cell>
          <cell r="B25">
            <v>261</v>
          </cell>
          <cell r="C25">
            <v>75</v>
          </cell>
          <cell r="D25">
            <v>186</v>
          </cell>
        </row>
        <row r="26">
          <cell r="A26" t="str">
            <v>N</v>
          </cell>
          <cell r="B26">
            <v>226</v>
          </cell>
          <cell r="C26">
            <v>82</v>
          </cell>
          <cell r="D26">
            <v>144</v>
          </cell>
        </row>
        <row r="27">
          <cell r="A27" t="str">
            <v>D</v>
          </cell>
          <cell r="B27">
            <v>277</v>
          </cell>
          <cell r="C27">
            <v>81</v>
          </cell>
          <cell r="D27">
            <v>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3"/>
      <sheetName val="Tabelle2"/>
    </sheetNames>
    <sheetDataSet>
      <sheetData sheetId="1">
        <row r="3">
          <cell r="A3">
            <v>60.798548094373864</v>
          </cell>
          <cell r="B3">
            <v>20.871143375680578</v>
          </cell>
          <cell r="C3" t="str">
            <v>Altenburger Land</v>
          </cell>
        </row>
        <row r="4">
          <cell r="A4">
            <v>75.62536358347876</v>
          </cell>
          <cell r="B4">
            <v>19.114102883736393</v>
          </cell>
          <cell r="C4" t="str">
            <v>Greiz</v>
          </cell>
        </row>
        <row r="5">
          <cell r="A5">
            <v>73.89367636651264</v>
          </cell>
          <cell r="B5">
            <v>19.774364098080845</v>
          </cell>
          <cell r="C5" t="str">
            <v>Saale-Orla-Kreis</v>
          </cell>
        </row>
        <row r="6">
          <cell r="A6">
            <v>78.75544815086523</v>
          </cell>
          <cell r="B6">
            <v>29.12872739826522</v>
          </cell>
          <cell r="C6" t="str">
            <v>Saale-Holzland-Kreis</v>
          </cell>
        </row>
        <row r="7">
          <cell r="A7">
            <v>103.2793122995566</v>
          </cell>
          <cell r="B7">
            <v>27.95530257732359</v>
          </cell>
          <cell r="C7" t="str">
            <v>Saalfeld-Rudolstadt</v>
          </cell>
        </row>
        <row r="8">
          <cell r="A8">
            <v>125.46672108596738</v>
          </cell>
          <cell r="B8">
            <v>22.674708629994104</v>
          </cell>
          <cell r="C8" t="str">
            <v>Sonneberg</v>
          </cell>
        </row>
        <row r="9">
          <cell r="A9">
            <v>75.67832261223762</v>
          </cell>
          <cell r="B9">
            <v>23.371246689073384</v>
          </cell>
          <cell r="C9" t="str">
            <v>Weimarer Land</v>
          </cell>
        </row>
        <row r="10">
          <cell r="A10">
            <v>105.12527428518986</v>
          </cell>
          <cell r="B10">
            <v>40.047723537215184</v>
          </cell>
          <cell r="C10" t="str">
            <v>Ilm-Kreis</v>
          </cell>
        </row>
        <row r="11">
          <cell r="A11">
            <v>81.52436749526744</v>
          </cell>
          <cell r="B11">
            <v>30.398916693150575</v>
          </cell>
          <cell r="C11" t="str">
            <v>Hildburghausen</v>
          </cell>
        </row>
        <row r="12">
          <cell r="A12">
            <v>58.067610896513415</v>
          </cell>
          <cell r="B12">
            <v>13.8857330404706</v>
          </cell>
          <cell r="C12" t="str">
            <v>Sömmerda</v>
          </cell>
        </row>
        <row r="13">
          <cell r="A13">
            <v>104.01697119003627</v>
          </cell>
          <cell r="B13">
            <v>24.63559843974543</v>
          </cell>
          <cell r="C13" t="str">
            <v>Gotha</v>
          </cell>
        </row>
        <row r="14">
          <cell r="A14">
            <v>107.52917886161492</v>
          </cell>
          <cell r="B14">
            <v>23.49975432075028</v>
          </cell>
          <cell r="C14" t="str">
            <v>Schmalkalden-Meiningen</v>
          </cell>
        </row>
        <row r="15">
          <cell r="A15">
            <v>88.66218612491517</v>
          </cell>
          <cell r="B15">
            <v>32.837846712931544</v>
          </cell>
          <cell r="C15" t="str">
            <v>Kyffhäuserkreis</v>
          </cell>
        </row>
        <row r="16">
          <cell r="A16">
            <v>106.16347462778572</v>
          </cell>
          <cell r="B16">
            <v>40.23938151214459</v>
          </cell>
          <cell r="C16" t="str">
            <v>Unstrut-Hainich-Kreis</v>
          </cell>
        </row>
        <row r="17">
          <cell r="A17">
            <v>64.11701707908234</v>
          </cell>
          <cell r="B17">
            <v>27.478721605321006</v>
          </cell>
          <cell r="C17" t="str">
            <v>Wartburgkreis</v>
          </cell>
        </row>
        <row r="18">
          <cell r="A18">
            <v>79.0291888069712</v>
          </cell>
          <cell r="B18">
            <v>40.55445215094575</v>
          </cell>
          <cell r="C18" t="str">
            <v>Nordhausen</v>
          </cell>
        </row>
        <row r="19">
          <cell r="A19">
            <v>97.09948688711516</v>
          </cell>
          <cell r="B19">
            <v>34.74201824401368</v>
          </cell>
          <cell r="C19" t="str">
            <v>Eichsfeld</v>
          </cell>
        </row>
        <row r="21">
          <cell r="A21">
            <v>83.67822330777756</v>
          </cell>
          <cell r="B21">
            <v>49.75461926408394</v>
          </cell>
          <cell r="C21" t="str">
            <v>Stadt Eisenach</v>
          </cell>
        </row>
        <row r="22">
          <cell r="A22">
            <v>138.74814872554367</v>
          </cell>
          <cell r="B22">
            <v>18.707615558500272</v>
          </cell>
          <cell r="C22" t="str">
            <v>Stadt Weimar</v>
          </cell>
        </row>
        <row r="23">
          <cell r="A23">
            <v>84.12290799610378</v>
          </cell>
          <cell r="B23">
            <v>46.48897547153104</v>
          </cell>
          <cell r="C23" t="str">
            <v>Stadt Suhl</v>
          </cell>
        </row>
        <row r="24">
          <cell r="A24">
            <v>67.11078213668887</v>
          </cell>
          <cell r="B24">
            <v>21.712311867752284</v>
          </cell>
          <cell r="C24" t="str">
            <v>Stadt Jena</v>
          </cell>
        </row>
        <row r="25">
          <cell r="A25">
            <v>115.44226490275851</v>
          </cell>
          <cell r="B25">
            <v>45.61831435673522</v>
          </cell>
          <cell r="C25" t="str">
            <v>Stadt Gera</v>
          </cell>
        </row>
        <row r="26">
          <cell r="A26">
            <v>136.89664303450894</v>
          </cell>
          <cell r="B26">
            <v>40.96906835339318</v>
          </cell>
          <cell r="C26" t="str">
            <v>Stadt Erfurt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  <sheetDataSet>
      <sheetData sheetId="0">
        <row r="52">
          <cell r="D52" t="str">
            <v>Verarbeitendes Gewerbe</v>
          </cell>
          <cell r="E52">
            <v>129</v>
          </cell>
          <cell r="F52">
            <v>38</v>
          </cell>
        </row>
        <row r="53">
          <cell r="D53" t="str">
            <v>Baugewerbe</v>
          </cell>
          <cell r="E53">
            <v>167</v>
          </cell>
          <cell r="F53">
            <v>139</v>
          </cell>
        </row>
        <row r="54">
          <cell r="D54" t="str">
            <v>Handel</v>
          </cell>
          <cell r="E54">
            <v>111</v>
          </cell>
          <cell r="F54">
            <v>95</v>
          </cell>
        </row>
        <row r="55">
          <cell r="D55" t="str">
            <v>Gastgewerbe</v>
          </cell>
          <cell r="E55">
            <v>29</v>
          </cell>
          <cell r="F55">
            <v>29</v>
          </cell>
        </row>
        <row r="56">
          <cell r="D56" t="str">
            <v>Verkehr und Nachrichtenübermittlung</v>
          </cell>
          <cell r="E56">
            <v>26</v>
          </cell>
          <cell r="F56">
            <v>30</v>
          </cell>
        </row>
        <row r="57">
          <cell r="D57" t="str">
            <v>Kredit- und Versicherungsgewerbe</v>
          </cell>
          <cell r="E57">
            <v>3</v>
          </cell>
        </row>
        <row r="58">
          <cell r="D58" t="str">
            <v>sonstige Dienstleistungen</v>
          </cell>
          <cell r="E58">
            <v>13</v>
          </cell>
          <cell r="F58">
            <v>5</v>
          </cell>
        </row>
        <row r="59">
          <cell r="D59" t="str">
            <v>übrige Bereiche</v>
          </cell>
          <cell r="E59">
            <v>105</v>
          </cell>
          <cell r="F5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" sqref="I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148810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F54" sqref="F54"/>
    </sheetView>
  </sheetViews>
  <sheetFormatPr defaultColWidth="11.421875" defaultRowHeight="12.75"/>
  <cols>
    <col min="7" max="7" width="10.140625" style="0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290"/>
      <c r="B2" s="266"/>
      <c r="C2" s="266"/>
      <c r="D2" s="266"/>
      <c r="E2" s="266"/>
      <c r="F2" s="266"/>
      <c r="G2" s="267"/>
    </row>
    <row r="3" spans="1:7" ht="12.75">
      <c r="A3" s="291" t="s">
        <v>114</v>
      </c>
      <c r="B3" s="292"/>
      <c r="C3" s="292"/>
      <c r="D3" s="292"/>
      <c r="E3" s="292"/>
      <c r="F3" s="292"/>
      <c r="G3" s="293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4"/>
      <c r="B9" s="5"/>
      <c r="C9" s="5"/>
      <c r="D9" s="5"/>
      <c r="E9" s="5"/>
      <c r="F9" s="5"/>
      <c r="G9" s="6"/>
    </row>
    <row r="10" spans="1:7" ht="12.75">
      <c r="A10" s="4"/>
      <c r="B10" s="5"/>
      <c r="C10" s="5"/>
      <c r="D10" s="5"/>
      <c r="E10" s="5"/>
      <c r="F10" s="5"/>
      <c r="G10" s="6"/>
    </row>
    <row r="11" spans="1:7" ht="12.75">
      <c r="A11" s="4"/>
      <c r="B11" s="5"/>
      <c r="C11" s="5"/>
      <c r="D11" s="5"/>
      <c r="E11" s="5"/>
      <c r="F11" s="5"/>
      <c r="G11" s="6"/>
    </row>
    <row r="12" spans="1:7" ht="12.75">
      <c r="A12" s="4"/>
      <c r="B12" s="5"/>
      <c r="C12" s="5"/>
      <c r="D12" s="5"/>
      <c r="E12" s="5"/>
      <c r="F12" s="5"/>
      <c r="G12" s="6"/>
    </row>
    <row r="13" spans="1:7" ht="12.75">
      <c r="A13" s="4"/>
      <c r="B13" s="5"/>
      <c r="C13" s="5"/>
      <c r="D13" s="5"/>
      <c r="E13" s="5"/>
      <c r="F13" s="5"/>
      <c r="G13" s="6"/>
    </row>
    <row r="14" spans="1:7" ht="12.75">
      <c r="A14" s="4"/>
      <c r="B14" s="5"/>
      <c r="C14" s="5"/>
      <c r="D14" s="5"/>
      <c r="E14" s="5"/>
      <c r="F14" s="5"/>
      <c r="G14" s="6"/>
    </row>
    <row r="15" spans="1:7" ht="12.75">
      <c r="A15" s="4"/>
      <c r="B15" s="5"/>
      <c r="C15" s="5"/>
      <c r="D15" s="5"/>
      <c r="E15" s="5"/>
      <c r="F15" s="5"/>
      <c r="G15" s="6"/>
    </row>
    <row r="16" spans="1:7" ht="12.75">
      <c r="A16" s="4"/>
      <c r="B16" s="5"/>
      <c r="C16" s="5"/>
      <c r="D16" s="5"/>
      <c r="E16" s="5"/>
      <c r="F16" s="5"/>
      <c r="G16" s="6"/>
    </row>
    <row r="17" spans="1:7" ht="12.75">
      <c r="A17" s="4"/>
      <c r="B17" s="5"/>
      <c r="C17" s="5"/>
      <c r="D17" s="5"/>
      <c r="E17" s="5"/>
      <c r="F17" s="5"/>
      <c r="G17" s="6"/>
    </row>
    <row r="18" spans="1:7" ht="12.75">
      <c r="A18" s="4"/>
      <c r="B18" s="5"/>
      <c r="C18" s="5"/>
      <c r="D18" s="5"/>
      <c r="E18" s="5"/>
      <c r="F18" s="5"/>
      <c r="G18" s="6"/>
    </row>
    <row r="19" spans="1:7" ht="12.75">
      <c r="A19" s="4"/>
      <c r="B19" s="5"/>
      <c r="C19" s="5"/>
      <c r="D19" s="5"/>
      <c r="E19" s="5"/>
      <c r="F19" s="5"/>
      <c r="G19" s="6"/>
    </row>
    <row r="20" spans="1:7" ht="12.75">
      <c r="A20" s="4"/>
      <c r="B20" s="5"/>
      <c r="C20" s="5"/>
      <c r="D20" s="5"/>
      <c r="E20" s="5"/>
      <c r="F20" s="5"/>
      <c r="G20" s="6"/>
    </row>
    <row r="21" spans="1:7" ht="12.75">
      <c r="A21" s="4"/>
      <c r="B21" s="5"/>
      <c r="C21" s="5"/>
      <c r="D21" s="5"/>
      <c r="E21" s="5"/>
      <c r="F21" s="5"/>
      <c r="G21" s="6"/>
    </row>
    <row r="22" spans="1:7" ht="12.75">
      <c r="A22" s="4"/>
      <c r="B22" s="5"/>
      <c r="C22" s="5"/>
      <c r="D22" s="5"/>
      <c r="E22" s="5"/>
      <c r="F22" s="5"/>
      <c r="G22" s="6"/>
    </row>
    <row r="23" spans="1:7" ht="12.75">
      <c r="A23" s="4"/>
      <c r="B23" s="5"/>
      <c r="C23" s="5"/>
      <c r="D23" s="5"/>
      <c r="E23" s="5"/>
      <c r="F23" s="5"/>
      <c r="G23" s="6"/>
    </row>
    <row r="24" spans="1:7" ht="12.75">
      <c r="A24" s="4"/>
      <c r="B24" s="5"/>
      <c r="C24" s="5"/>
      <c r="D24" s="5"/>
      <c r="E24" s="5"/>
      <c r="F24" s="5"/>
      <c r="G24" s="6"/>
    </row>
    <row r="25" spans="1:7" ht="12.75">
      <c r="A25" s="4"/>
      <c r="B25" s="5"/>
      <c r="C25" s="5"/>
      <c r="D25" s="5"/>
      <c r="E25" s="5"/>
      <c r="F25" s="5"/>
      <c r="G25" s="6"/>
    </row>
    <row r="26" spans="1:7" ht="12.75">
      <c r="A26" s="4"/>
      <c r="B26" s="5"/>
      <c r="C26" s="5"/>
      <c r="D26" s="5"/>
      <c r="E26" s="5"/>
      <c r="F26" s="5"/>
      <c r="G26" s="6"/>
    </row>
    <row r="27" spans="1:7" ht="12.75">
      <c r="A27" s="4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29" spans="1:7" ht="12.75">
      <c r="A29" s="4"/>
      <c r="B29" s="5"/>
      <c r="C29" s="5"/>
      <c r="D29" s="5"/>
      <c r="E29" s="5"/>
      <c r="F29" s="5"/>
      <c r="G29" s="6"/>
    </row>
    <row r="30" spans="1:7" ht="12.75">
      <c r="A30" s="4"/>
      <c r="B30" s="5"/>
      <c r="C30" s="5"/>
      <c r="D30" s="5"/>
      <c r="E30" s="5"/>
      <c r="F30" s="5"/>
      <c r="G30" s="6"/>
    </row>
    <row r="31" spans="1:7" ht="12.75">
      <c r="A31" s="4"/>
      <c r="B31" s="5"/>
      <c r="C31" s="5"/>
      <c r="D31" s="5"/>
      <c r="E31" s="5"/>
      <c r="F31" s="5"/>
      <c r="G31" s="6"/>
    </row>
    <row r="32" spans="1:7" ht="12.75">
      <c r="A32" s="4"/>
      <c r="B32" s="5"/>
      <c r="C32" s="5"/>
      <c r="D32" s="5"/>
      <c r="E32" s="5"/>
      <c r="F32" s="5"/>
      <c r="G32" s="6"/>
    </row>
    <row r="33" spans="1:7" ht="12.75">
      <c r="A33" s="4"/>
      <c r="B33" s="5"/>
      <c r="C33" s="5"/>
      <c r="D33" s="5"/>
      <c r="E33" s="5"/>
      <c r="F33" s="5"/>
      <c r="G33" s="6"/>
    </row>
    <row r="34" spans="1:7" ht="12.75">
      <c r="A34" s="4"/>
      <c r="B34" s="5"/>
      <c r="C34" s="5"/>
      <c r="D34" s="5"/>
      <c r="E34" s="5"/>
      <c r="F34" s="5"/>
      <c r="G34" s="6"/>
    </row>
    <row r="35" spans="1:7" ht="12.75">
      <c r="A35" s="4"/>
      <c r="B35" s="5"/>
      <c r="C35" s="5"/>
      <c r="D35" s="5"/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4"/>
      <c r="B37" s="5"/>
      <c r="C37" s="5"/>
      <c r="D37" s="5"/>
      <c r="E37" s="5"/>
      <c r="F37" s="5"/>
      <c r="G37" s="6"/>
    </row>
    <row r="38" spans="1:7" ht="12.75">
      <c r="A38" s="4"/>
      <c r="B38" s="5"/>
      <c r="C38" s="5"/>
      <c r="D38" s="5"/>
      <c r="E38" s="5"/>
      <c r="F38" s="5"/>
      <c r="G38" s="6"/>
    </row>
    <row r="39" spans="1:7" ht="12.75">
      <c r="A39" s="4"/>
      <c r="B39" s="5"/>
      <c r="C39" s="5"/>
      <c r="D39" s="5"/>
      <c r="E39" s="5"/>
      <c r="F39" s="5"/>
      <c r="G39" s="6"/>
    </row>
    <row r="40" spans="1:7" ht="12.75">
      <c r="A40" s="4"/>
      <c r="B40" s="5"/>
      <c r="C40" s="5"/>
      <c r="D40" s="5"/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spans="1:7" ht="12.75">
      <c r="A42" s="4"/>
      <c r="B42" s="5"/>
      <c r="C42" s="5"/>
      <c r="D42" s="5"/>
      <c r="E42" s="5"/>
      <c r="F42" s="5"/>
      <c r="G42" s="6"/>
    </row>
    <row r="43" spans="1:7" ht="12.75">
      <c r="A43" s="4"/>
      <c r="B43" s="5"/>
      <c r="C43" s="5"/>
      <c r="D43" s="5"/>
      <c r="E43" s="5"/>
      <c r="F43" s="5"/>
      <c r="G43" s="6"/>
    </row>
    <row r="44" spans="1:7" ht="12.75">
      <c r="A44" s="4"/>
      <c r="B44" s="5"/>
      <c r="C44" s="5"/>
      <c r="D44" s="5"/>
      <c r="E44" s="5"/>
      <c r="F44" s="5"/>
      <c r="G44" s="6"/>
    </row>
    <row r="45" spans="1:7" ht="12.75">
      <c r="A45" s="4"/>
      <c r="B45" s="5"/>
      <c r="C45" s="5"/>
      <c r="D45" s="5"/>
      <c r="E45" s="5"/>
      <c r="F45" s="5"/>
      <c r="G45" s="6"/>
    </row>
    <row r="46" spans="1:7" ht="12.75">
      <c r="A46" s="4"/>
      <c r="B46" s="5"/>
      <c r="C46" s="5"/>
      <c r="D46" s="5"/>
      <c r="E46" s="5"/>
      <c r="F46" s="5"/>
      <c r="G46" s="6"/>
    </row>
    <row r="47" spans="1:7" ht="12.75">
      <c r="A47" s="4"/>
      <c r="B47" s="5"/>
      <c r="C47" s="5"/>
      <c r="D47" s="5"/>
      <c r="E47" s="5"/>
      <c r="F47" s="5"/>
      <c r="G47" s="6"/>
    </row>
    <row r="48" spans="1:7" ht="12.75">
      <c r="A48" s="4"/>
      <c r="B48" s="5"/>
      <c r="C48" s="5"/>
      <c r="D48" s="5"/>
      <c r="E48" s="5"/>
      <c r="F48" s="5"/>
      <c r="G48" s="6"/>
    </row>
    <row r="49" spans="1:7" ht="12.75">
      <c r="A49" s="4"/>
      <c r="B49" s="5"/>
      <c r="C49" s="5"/>
      <c r="D49" s="5"/>
      <c r="E49" s="5"/>
      <c r="F49" s="5"/>
      <c r="G49" s="6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4"/>
      <c r="B51" s="5"/>
      <c r="C51" s="5"/>
      <c r="D51" s="5"/>
      <c r="E51" s="5"/>
      <c r="F51" s="5"/>
      <c r="G51" s="6"/>
    </row>
    <row r="52" spans="1:7" ht="12.75">
      <c r="A52" s="4"/>
      <c r="B52" s="5"/>
      <c r="C52" s="5"/>
      <c r="D52" s="5"/>
      <c r="E52" s="5"/>
      <c r="F52" s="5"/>
      <c r="G52" s="6"/>
    </row>
    <row r="53" spans="1:7" ht="12.75">
      <c r="A53" s="4"/>
      <c r="B53" s="5"/>
      <c r="C53" s="5"/>
      <c r="D53" s="5"/>
      <c r="E53" s="5"/>
      <c r="F53" s="5"/>
      <c r="G53" s="6"/>
    </row>
    <row r="54" spans="1:7" ht="12.75">
      <c r="A54" s="7"/>
      <c r="B54" s="8"/>
      <c r="C54" s="8"/>
      <c r="D54" s="8"/>
      <c r="E54" s="8"/>
      <c r="F54" s="8"/>
      <c r="G54" s="9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</sheetData>
  <mergeCells count="2">
    <mergeCell ref="A2:G2"/>
    <mergeCell ref="A3:G3"/>
  </mergeCells>
  <printOptions/>
  <pageMargins left="0.984251968503937" right="0.5905511811023623" top="1.3779527559055118" bottom="0.5905511811023623" header="0.5118110236220472" footer="0.5118110236220472"/>
  <pageSetup horizontalDpi="600" verticalDpi="600" orientation="portrait" paperSize="9" r:id="rId2"/>
  <headerFooter alignWithMargins="0">
    <oddHeader>&amp;C&amp;"Arial,Fett"- 12 -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H51" sqref="H51"/>
    </sheetView>
  </sheetViews>
  <sheetFormatPr defaultColWidth="11.421875" defaultRowHeight="12.75"/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4"/>
      <c r="B2" s="5"/>
      <c r="C2" s="5"/>
      <c r="D2" s="5"/>
      <c r="E2" s="5"/>
      <c r="F2" s="5"/>
      <c r="G2" s="6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4"/>
      <c r="B9" s="5"/>
      <c r="C9" s="5"/>
      <c r="D9" s="5"/>
      <c r="E9" s="5"/>
      <c r="F9" s="5"/>
      <c r="G9" s="6"/>
    </row>
    <row r="10" spans="1:7" ht="12.75">
      <c r="A10" s="4"/>
      <c r="B10" s="5"/>
      <c r="C10" s="5"/>
      <c r="D10" s="5"/>
      <c r="E10" s="5"/>
      <c r="F10" s="5"/>
      <c r="G10" s="6"/>
    </row>
    <row r="11" spans="1:7" ht="12.75">
      <c r="A11" s="4"/>
      <c r="B11" s="5"/>
      <c r="C11" s="5"/>
      <c r="D11" s="5"/>
      <c r="E11" s="5"/>
      <c r="F11" s="5"/>
      <c r="G11" s="6"/>
    </row>
    <row r="12" spans="1:7" ht="12.75">
      <c r="A12" s="4"/>
      <c r="B12" s="5"/>
      <c r="C12" s="5"/>
      <c r="D12" s="5"/>
      <c r="E12" s="5"/>
      <c r="F12" s="5"/>
      <c r="G12" s="6"/>
    </row>
    <row r="13" spans="1:7" ht="12.75">
      <c r="A13" s="4"/>
      <c r="B13" s="5"/>
      <c r="C13" s="5"/>
      <c r="D13" s="5"/>
      <c r="E13" s="5"/>
      <c r="F13" s="5"/>
      <c r="G13" s="6"/>
    </row>
    <row r="14" spans="1:7" ht="12.75">
      <c r="A14" s="4"/>
      <c r="B14" s="5"/>
      <c r="C14" s="5"/>
      <c r="D14" s="5"/>
      <c r="E14" s="5"/>
      <c r="F14" s="5"/>
      <c r="G14" s="6"/>
    </row>
    <row r="15" spans="1:7" ht="12.75">
      <c r="A15" s="4"/>
      <c r="B15" s="5"/>
      <c r="C15" s="5"/>
      <c r="D15" s="5"/>
      <c r="E15" s="5"/>
      <c r="F15" s="5"/>
      <c r="G15" s="6"/>
    </row>
    <row r="16" spans="1:7" ht="12.75">
      <c r="A16" s="4"/>
      <c r="B16" s="5"/>
      <c r="C16" s="5"/>
      <c r="D16" s="5"/>
      <c r="E16" s="5"/>
      <c r="F16" s="5"/>
      <c r="G16" s="6"/>
    </row>
    <row r="17" spans="1:7" ht="12.75">
      <c r="A17" s="4"/>
      <c r="B17" s="5"/>
      <c r="C17" s="5"/>
      <c r="D17" s="5"/>
      <c r="E17" s="5"/>
      <c r="F17" s="5"/>
      <c r="G17" s="6"/>
    </row>
    <row r="18" spans="1:7" ht="12.75">
      <c r="A18" s="4"/>
      <c r="B18" s="5"/>
      <c r="C18" s="5"/>
      <c r="D18" s="5"/>
      <c r="E18" s="5"/>
      <c r="F18" s="5"/>
      <c r="G18" s="6"/>
    </row>
    <row r="19" spans="1:7" ht="12.75">
      <c r="A19" s="4"/>
      <c r="B19" s="5"/>
      <c r="C19" s="5"/>
      <c r="D19" s="5"/>
      <c r="E19" s="5"/>
      <c r="F19" s="5"/>
      <c r="G19" s="6"/>
    </row>
    <row r="20" spans="1:7" ht="12.75">
      <c r="A20" s="4"/>
      <c r="B20" s="5"/>
      <c r="C20" s="5"/>
      <c r="D20" s="5"/>
      <c r="E20" s="5"/>
      <c r="F20" s="5"/>
      <c r="G20" s="6"/>
    </row>
    <row r="21" spans="1:7" ht="12.75">
      <c r="A21" s="4"/>
      <c r="B21" s="5"/>
      <c r="C21" s="5"/>
      <c r="D21" s="5"/>
      <c r="E21" s="5"/>
      <c r="F21" s="5"/>
      <c r="G21" s="6"/>
    </row>
    <row r="22" spans="1:7" ht="12.75">
      <c r="A22" s="4"/>
      <c r="B22" s="5"/>
      <c r="C22" s="5"/>
      <c r="D22" s="5"/>
      <c r="E22" s="5"/>
      <c r="F22" s="5"/>
      <c r="G22" s="6"/>
    </row>
    <row r="23" spans="1:7" ht="12.75">
      <c r="A23" s="4"/>
      <c r="B23" s="5"/>
      <c r="C23" s="5"/>
      <c r="D23" s="5"/>
      <c r="E23" s="5"/>
      <c r="F23" s="5"/>
      <c r="G23" s="6"/>
    </row>
    <row r="24" spans="1:7" ht="12.75">
      <c r="A24" s="4"/>
      <c r="B24" s="5"/>
      <c r="C24" s="5"/>
      <c r="D24" s="5"/>
      <c r="E24" s="5"/>
      <c r="F24" s="5"/>
      <c r="G24" s="6"/>
    </row>
    <row r="25" spans="1:7" ht="12.75">
      <c r="A25" s="4"/>
      <c r="B25" s="5"/>
      <c r="C25" s="5"/>
      <c r="D25" s="5"/>
      <c r="E25" s="5"/>
      <c r="F25" s="5"/>
      <c r="G25" s="6"/>
    </row>
    <row r="26" spans="1:7" ht="12.75">
      <c r="A26" s="4"/>
      <c r="B26" s="5"/>
      <c r="C26" s="5"/>
      <c r="D26" s="5"/>
      <c r="E26" s="5"/>
      <c r="F26" s="5"/>
      <c r="G26" s="6"/>
    </row>
    <row r="27" spans="1:7" ht="12.75">
      <c r="A27" s="4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29" spans="1:7" ht="12.75">
      <c r="A29" s="4"/>
      <c r="B29" s="5"/>
      <c r="C29" s="5"/>
      <c r="D29" s="5"/>
      <c r="E29" s="5"/>
      <c r="F29" s="5"/>
      <c r="G29" s="6"/>
    </row>
    <row r="30" spans="1:7" ht="12.75">
      <c r="A30" s="4"/>
      <c r="B30" s="5"/>
      <c r="C30" s="5"/>
      <c r="D30" s="5"/>
      <c r="E30" s="5"/>
      <c r="F30" s="5"/>
      <c r="G30" s="6"/>
    </row>
    <row r="31" spans="1:7" ht="12.75">
      <c r="A31" s="4"/>
      <c r="B31" s="5"/>
      <c r="C31" s="5"/>
      <c r="D31" s="5"/>
      <c r="E31" s="5"/>
      <c r="F31" s="5"/>
      <c r="G31" s="6"/>
    </row>
    <row r="32" spans="1:7" ht="12.75">
      <c r="A32" s="4"/>
      <c r="B32" s="5"/>
      <c r="C32" s="5"/>
      <c r="D32" s="5"/>
      <c r="E32" s="5"/>
      <c r="F32" s="5"/>
      <c r="G32" s="6"/>
    </row>
    <row r="33" spans="1:7" ht="12.75">
      <c r="A33" s="4"/>
      <c r="B33" s="5"/>
      <c r="C33" s="5"/>
      <c r="D33" s="5"/>
      <c r="E33" s="5"/>
      <c r="F33" s="5"/>
      <c r="G33" s="6"/>
    </row>
    <row r="34" spans="1:7" ht="12.75">
      <c r="A34" s="4"/>
      <c r="B34" s="5"/>
      <c r="C34" s="5"/>
      <c r="D34" s="5"/>
      <c r="E34" s="5"/>
      <c r="F34" s="5"/>
      <c r="G34" s="6"/>
    </row>
    <row r="35" spans="1:7" ht="12.75">
      <c r="A35" s="4"/>
      <c r="B35" s="5"/>
      <c r="C35" s="5"/>
      <c r="D35" s="5"/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4"/>
      <c r="B37" s="5"/>
      <c r="C37" s="5"/>
      <c r="D37" s="5"/>
      <c r="E37" s="5"/>
      <c r="F37" s="5"/>
      <c r="G37" s="6"/>
    </row>
    <row r="38" spans="1:7" ht="12.75">
      <c r="A38" s="4"/>
      <c r="B38" s="5"/>
      <c r="C38" s="5"/>
      <c r="D38" s="5"/>
      <c r="E38" s="5"/>
      <c r="F38" s="5"/>
      <c r="G38" s="6"/>
    </row>
    <row r="39" spans="1:7" ht="12.75">
      <c r="A39" s="4"/>
      <c r="B39" s="5"/>
      <c r="C39" s="5"/>
      <c r="D39" s="5"/>
      <c r="E39" s="5"/>
      <c r="F39" s="5"/>
      <c r="G39" s="6"/>
    </row>
    <row r="40" spans="1:7" ht="12.75">
      <c r="A40" s="4"/>
      <c r="B40" s="5"/>
      <c r="C40" s="5"/>
      <c r="D40" s="5"/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spans="1:7" ht="12.75">
      <c r="A42" s="4"/>
      <c r="B42" s="5"/>
      <c r="C42" s="5"/>
      <c r="D42" s="5"/>
      <c r="E42" s="5"/>
      <c r="F42" s="5"/>
      <c r="G42" s="6"/>
    </row>
    <row r="43" spans="1:7" ht="12.75">
      <c r="A43" s="4"/>
      <c r="B43" s="5"/>
      <c r="C43" s="5"/>
      <c r="D43" s="5"/>
      <c r="E43" s="5"/>
      <c r="F43" s="5"/>
      <c r="G43" s="6"/>
    </row>
    <row r="44" spans="1:7" ht="12.75">
      <c r="A44" s="4"/>
      <c r="B44" s="5"/>
      <c r="C44" s="5"/>
      <c r="D44" s="5"/>
      <c r="E44" s="5"/>
      <c r="F44" s="5"/>
      <c r="G44" s="6"/>
    </row>
    <row r="45" spans="1:7" ht="12.75">
      <c r="A45" s="4"/>
      <c r="B45" s="5"/>
      <c r="C45" s="5"/>
      <c r="D45" s="5"/>
      <c r="E45" s="5"/>
      <c r="F45" s="5"/>
      <c r="G45" s="6"/>
    </row>
    <row r="46" spans="1:7" ht="12.75">
      <c r="A46" s="4"/>
      <c r="B46" s="5"/>
      <c r="C46" s="5"/>
      <c r="D46" s="5"/>
      <c r="E46" s="5"/>
      <c r="F46" s="5"/>
      <c r="G46" s="6"/>
    </row>
    <row r="47" spans="1:7" ht="12.75">
      <c r="A47" s="4"/>
      <c r="B47" s="5"/>
      <c r="C47" s="5"/>
      <c r="D47" s="5"/>
      <c r="E47" s="5"/>
      <c r="F47" s="5"/>
      <c r="G47" s="6"/>
    </row>
    <row r="48" spans="1:7" ht="12.75">
      <c r="A48" s="4"/>
      <c r="B48" s="5"/>
      <c r="C48" s="5"/>
      <c r="D48" s="5"/>
      <c r="E48" s="5"/>
      <c r="F48" s="5"/>
      <c r="G48" s="6"/>
    </row>
    <row r="49" spans="1:7" ht="12.75">
      <c r="A49" s="4"/>
      <c r="B49" s="5"/>
      <c r="C49" s="5"/>
      <c r="D49" s="5"/>
      <c r="E49" s="5"/>
      <c r="F49" s="5"/>
      <c r="G49" s="6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4"/>
      <c r="B51" s="5"/>
      <c r="C51" s="5"/>
      <c r="D51" s="5"/>
      <c r="E51" s="5"/>
      <c r="F51" s="5"/>
      <c r="G51" s="6"/>
    </row>
    <row r="52" spans="1:7" ht="12.75">
      <c r="A52" s="4"/>
      <c r="B52" s="5"/>
      <c r="C52" s="5"/>
      <c r="D52" s="5"/>
      <c r="E52" s="5"/>
      <c r="F52" s="5"/>
      <c r="G52" s="6"/>
    </row>
    <row r="53" spans="1:7" ht="12.75">
      <c r="A53" s="4"/>
      <c r="B53" s="5"/>
      <c r="C53" s="5"/>
      <c r="D53" s="5"/>
      <c r="E53" s="5"/>
      <c r="F53" s="5"/>
      <c r="G53" s="6"/>
    </row>
    <row r="54" spans="1:7" ht="12.75">
      <c r="A54" s="226"/>
      <c r="B54" s="5"/>
      <c r="C54" s="5"/>
      <c r="D54" s="5"/>
      <c r="E54" s="5"/>
      <c r="F54" s="5"/>
      <c r="G54" s="6"/>
    </row>
    <row r="55" spans="1:7" ht="12.75">
      <c r="A55" s="4"/>
      <c r="B55" s="5"/>
      <c r="C55" s="5"/>
      <c r="D55" s="5"/>
      <c r="E55" s="5"/>
      <c r="F55" s="5"/>
      <c r="G55" s="6"/>
    </row>
    <row r="56" spans="1:7" ht="12.75">
      <c r="A56" s="7"/>
      <c r="B56" s="8"/>
      <c r="C56" s="8"/>
      <c r="D56" s="8"/>
      <c r="E56" s="8"/>
      <c r="F56" s="8"/>
      <c r="G56" s="9"/>
    </row>
  </sheetData>
  <printOptions/>
  <pageMargins left="0.984251968503937" right="0.5905511811023623" top="1.3779527559055118" bottom="0.5905511811023623" header="0.5118110236220472" footer="0.5118110236220472"/>
  <pageSetup horizontalDpi="600" verticalDpi="600" orientation="portrait" paperSize="9" r:id="rId2"/>
  <headerFooter alignWithMargins="0">
    <oddHeader>&amp;C&amp;"Arial,Fett"- 13 -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A15" sqref="A15"/>
    </sheetView>
  </sheetViews>
  <sheetFormatPr defaultColWidth="11.421875" defaultRowHeight="12.75"/>
  <cols>
    <col min="1" max="1" width="77.7109375" style="101" customWidth="1"/>
    <col min="2" max="2" width="4.421875" style="194" customWidth="1"/>
  </cols>
  <sheetData>
    <row r="1" s="101" customFormat="1" ht="12.75" customHeight="1">
      <c r="B1" s="194"/>
    </row>
    <row r="2" spans="1:2" s="101" customFormat="1" ht="12.75" customHeight="1">
      <c r="A2" s="195" t="s">
        <v>166</v>
      </c>
      <c r="B2" s="194"/>
    </row>
    <row r="3" spans="1:2" s="101" customFormat="1" ht="12.75" customHeight="1">
      <c r="A3" s="196"/>
      <c r="B3" s="194"/>
    </row>
    <row r="4" s="101" customFormat="1" ht="12.75" customHeight="1">
      <c r="B4" s="194"/>
    </row>
    <row r="5" spans="1:2" s="101" customFormat="1" ht="12.75" customHeight="1">
      <c r="A5" s="197"/>
      <c r="B5" s="194"/>
    </row>
    <row r="6" spans="1:2" s="101" customFormat="1" ht="12.75" customHeight="1">
      <c r="A6" s="198" t="s">
        <v>167</v>
      </c>
      <c r="B6" s="194" t="s">
        <v>168</v>
      </c>
    </row>
    <row r="7" spans="1:2" s="101" customFormat="1" ht="12.75" customHeight="1">
      <c r="A7" s="198"/>
      <c r="B7" s="194"/>
    </row>
    <row r="8" spans="1:2" s="101" customFormat="1" ht="12.75" customHeight="1">
      <c r="A8" s="198" t="s">
        <v>169</v>
      </c>
      <c r="B8" s="194">
        <v>2</v>
      </c>
    </row>
    <row r="9" spans="1:2" s="101" customFormat="1" ht="12.75" customHeight="1">
      <c r="A9" s="198"/>
      <c r="B9" s="199"/>
    </row>
    <row r="10" spans="1:2" s="101" customFormat="1" ht="12.75" customHeight="1">
      <c r="A10" s="198" t="s">
        <v>170</v>
      </c>
      <c r="B10" s="194">
        <v>4</v>
      </c>
    </row>
    <row r="11" spans="1:2" s="101" customFormat="1" ht="39" customHeight="1">
      <c r="A11" s="198"/>
      <c r="B11" s="194"/>
    </row>
    <row r="12" spans="1:2" s="101" customFormat="1" ht="12.75" customHeight="1">
      <c r="A12" s="200" t="s">
        <v>171</v>
      </c>
      <c r="B12" s="194"/>
    </row>
    <row r="13" spans="1:2" s="101" customFormat="1" ht="12.75" customHeight="1">
      <c r="A13" s="198"/>
      <c r="B13" s="194"/>
    </row>
    <row r="14" spans="1:2" s="198" customFormat="1" ht="12.75" customHeight="1">
      <c r="A14" s="198" t="s">
        <v>172</v>
      </c>
      <c r="B14" s="194">
        <v>5</v>
      </c>
    </row>
    <row r="15" s="198" customFormat="1" ht="12.75" customHeight="1">
      <c r="B15" s="194"/>
    </row>
    <row r="16" spans="1:2" s="198" customFormat="1" ht="12.75" customHeight="1">
      <c r="A16" s="198" t="s">
        <v>48</v>
      </c>
      <c r="B16" s="194">
        <v>6</v>
      </c>
    </row>
    <row r="17" s="198" customFormat="1" ht="12.75" customHeight="1">
      <c r="B17" s="194"/>
    </row>
    <row r="18" spans="1:2" s="198" customFormat="1" ht="12.75" customHeight="1">
      <c r="A18" s="198" t="s">
        <v>109</v>
      </c>
      <c r="B18" s="194">
        <v>7</v>
      </c>
    </row>
    <row r="19" s="198" customFormat="1" ht="12.75" customHeight="1">
      <c r="B19" s="194"/>
    </row>
    <row r="20" spans="1:2" s="198" customFormat="1" ht="12.75" customHeight="1">
      <c r="A20" s="198" t="s">
        <v>173</v>
      </c>
      <c r="B20" s="194">
        <v>8</v>
      </c>
    </row>
    <row r="21" spans="1:2" s="101" customFormat="1" ht="12.75" customHeight="1">
      <c r="A21" s="198"/>
      <c r="B21" s="199"/>
    </row>
    <row r="22" spans="1:2" s="101" customFormat="1" ht="12.75" customHeight="1">
      <c r="A22" s="198" t="s">
        <v>174</v>
      </c>
      <c r="B22" s="194">
        <v>10</v>
      </c>
    </row>
    <row r="23" spans="1:2" s="101" customFormat="1" ht="12.75" customHeight="1">
      <c r="A23" s="198"/>
      <c r="B23" s="194"/>
    </row>
    <row r="24" spans="1:2" s="101" customFormat="1" ht="12.75" customHeight="1">
      <c r="A24" s="198"/>
      <c r="B24" s="194"/>
    </row>
    <row r="25" spans="1:2" s="101" customFormat="1" ht="50.25" customHeight="1">
      <c r="A25" s="200" t="s">
        <v>175</v>
      </c>
      <c r="B25" s="194"/>
    </row>
    <row r="26" s="101" customFormat="1" ht="12.75" customHeight="1">
      <c r="B26" s="194"/>
    </row>
    <row r="27" spans="1:2" s="101" customFormat="1" ht="12.75" customHeight="1">
      <c r="A27" s="201" t="s">
        <v>176</v>
      </c>
      <c r="B27" s="194">
        <v>11</v>
      </c>
    </row>
    <row r="28" s="101" customFormat="1" ht="12.75" customHeight="1">
      <c r="B28" s="194"/>
    </row>
    <row r="29" spans="1:2" s="101" customFormat="1" ht="12.75" customHeight="1">
      <c r="A29" s="198" t="s">
        <v>177</v>
      </c>
      <c r="B29" s="194">
        <v>12</v>
      </c>
    </row>
    <row r="30" s="101" customFormat="1" ht="12.75" customHeight="1">
      <c r="B30" s="194"/>
    </row>
    <row r="31" spans="1:2" s="101" customFormat="1" ht="12.75" customHeight="1">
      <c r="A31" s="202" t="s">
        <v>178</v>
      </c>
      <c r="B31" s="194">
        <v>13</v>
      </c>
    </row>
    <row r="32" s="101" customFormat="1" ht="12.75" customHeight="1">
      <c r="B32" s="194"/>
    </row>
    <row r="33" spans="1:2" s="101" customFormat="1" ht="12.75" customHeight="1">
      <c r="A33" s="195"/>
      <c r="B33" s="194"/>
    </row>
    <row r="34" ht="12.75">
      <c r="A34" s="198"/>
    </row>
    <row r="36" ht="12.75">
      <c r="A36" s="202"/>
    </row>
    <row r="38" ht="12.75">
      <c r="A38" s="201"/>
    </row>
    <row r="59" ht="12.75">
      <c r="A59" s="19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1">
      <selection activeCell="B121" sqref="B12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5"/>
  <legacyDrawing r:id="rId4"/>
  <oleObjects>
    <oleObject progId="Word.Document.8" shapeId="1467001" r:id="rId1"/>
    <oleObject progId="Word.Document.8" shapeId="1470210" r:id="rId2"/>
    <oleObject progId="Word.Document.8" shapeId="1494200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">
      <selection activeCell="A57" sqref="A57"/>
    </sheetView>
  </sheetViews>
  <sheetFormatPr defaultColWidth="11.421875" defaultRowHeight="12.75"/>
  <cols>
    <col min="1" max="1" width="17.28125" style="0" customWidth="1"/>
    <col min="2" max="2" width="7.421875" style="0" customWidth="1"/>
    <col min="3" max="3" width="7.57421875" style="0" customWidth="1"/>
    <col min="4" max="4" width="7.8515625" style="0" customWidth="1"/>
    <col min="5" max="5" width="9.8515625" style="0" customWidth="1"/>
    <col min="6" max="6" width="8.28125" style="0" customWidth="1"/>
    <col min="7" max="7" width="8.421875" style="0" customWidth="1"/>
    <col min="8" max="8" width="9.421875" style="0" customWidth="1"/>
    <col min="9" max="9" width="7.57421875" style="0" customWidth="1"/>
    <col min="10" max="10" width="8.57421875" style="0" customWidth="1"/>
    <col min="11" max="11" width="11.421875" style="12" customWidth="1"/>
    <col min="12" max="13" width="11.28125" style="13" customWidth="1"/>
    <col min="14" max="14" width="16.28125" style="14" customWidth="1"/>
  </cols>
  <sheetData>
    <row r="1" spans="1:10" ht="12.75">
      <c r="A1" s="46" t="s">
        <v>179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3" ht="14.25">
      <c r="A5" s="16" t="s">
        <v>172</v>
      </c>
      <c r="B5" s="17"/>
      <c r="C5" s="17"/>
      <c r="D5" s="17"/>
      <c r="E5" s="17"/>
      <c r="F5" s="17"/>
      <c r="G5" s="17"/>
      <c r="H5" s="17"/>
      <c r="I5" s="17"/>
      <c r="J5" s="17"/>
      <c r="K5"/>
      <c r="L5"/>
      <c r="M5"/>
    </row>
    <row r="6" spans="1:1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/>
      <c r="L6"/>
      <c r="M6"/>
    </row>
    <row r="7" spans="1:13" ht="12.75" customHeight="1">
      <c r="A7" s="240" t="s">
        <v>187</v>
      </c>
      <c r="B7" s="251" t="s">
        <v>10</v>
      </c>
      <c r="C7" s="252"/>
      <c r="D7" s="252"/>
      <c r="E7" s="252"/>
      <c r="F7" s="253"/>
      <c r="G7" s="247" t="s">
        <v>188</v>
      </c>
      <c r="H7" s="247" t="s">
        <v>51</v>
      </c>
      <c r="I7" s="241" t="s">
        <v>12</v>
      </c>
      <c r="J7" s="244" t="s">
        <v>13</v>
      </c>
      <c r="K7" s="14"/>
      <c r="L7" s="14"/>
      <c r="M7" s="14" t="s">
        <v>189</v>
      </c>
    </row>
    <row r="8" spans="1:13" ht="12.75">
      <c r="A8" s="249"/>
      <c r="B8" s="237" t="s">
        <v>52</v>
      </c>
      <c r="C8" s="237" t="s">
        <v>15</v>
      </c>
      <c r="D8" s="247" t="s">
        <v>16</v>
      </c>
      <c r="E8" s="247" t="s">
        <v>53</v>
      </c>
      <c r="F8" s="247" t="s">
        <v>190</v>
      </c>
      <c r="G8" s="248"/>
      <c r="H8" s="248"/>
      <c r="I8" s="242"/>
      <c r="J8" s="245"/>
      <c r="K8" s="14"/>
      <c r="L8" s="14"/>
      <c r="M8" s="14"/>
    </row>
    <row r="9" spans="1:13" ht="12.75">
      <c r="A9" s="249"/>
      <c r="B9" s="238"/>
      <c r="C9" s="238"/>
      <c r="D9" s="248"/>
      <c r="E9" s="248"/>
      <c r="F9" s="248"/>
      <c r="G9" s="248"/>
      <c r="H9" s="248"/>
      <c r="I9" s="242"/>
      <c r="J9" s="245"/>
      <c r="K9" s="14"/>
      <c r="L9" s="14"/>
      <c r="M9" s="14"/>
    </row>
    <row r="10" spans="1:13" ht="12.75">
      <c r="A10" s="249"/>
      <c r="B10" s="238"/>
      <c r="C10" s="238"/>
      <c r="D10" s="248"/>
      <c r="E10" s="248"/>
      <c r="F10" s="248"/>
      <c r="G10" s="248"/>
      <c r="H10" s="248"/>
      <c r="I10" s="242"/>
      <c r="J10" s="245"/>
      <c r="K10" s="14"/>
      <c r="L10" s="14"/>
      <c r="M10" s="14"/>
    </row>
    <row r="11" spans="1:13" ht="12.75">
      <c r="A11" s="249"/>
      <c r="B11" s="239"/>
      <c r="C11" s="239"/>
      <c r="D11" s="236"/>
      <c r="E11" s="236"/>
      <c r="F11" s="236"/>
      <c r="G11" s="236"/>
      <c r="H11" s="236"/>
      <c r="I11" s="243"/>
      <c r="J11" s="246"/>
      <c r="K11" s="14"/>
      <c r="L11" s="14"/>
      <c r="M11" s="14"/>
    </row>
    <row r="12" spans="1:13" ht="16.5" customHeight="1">
      <c r="A12" s="250"/>
      <c r="B12" s="251" t="s">
        <v>54</v>
      </c>
      <c r="C12" s="252"/>
      <c r="D12" s="252"/>
      <c r="E12" s="252"/>
      <c r="F12" s="252"/>
      <c r="G12" s="253"/>
      <c r="H12" s="53" t="s">
        <v>55</v>
      </c>
      <c r="I12" s="53" t="s">
        <v>54</v>
      </c>
      <c r="J12" s="23" t="s">
        <v>18</v>
      </c>
      <c r="K12" s="14"/>
      <c r="L12" s="14"/>
      <c r="M12" s="14"/>
    </row>
    <row r="13" spans="1:13" ht="14.25" customHeight="1">
      <c r="A13" s="14"/>
      <c r="B13" s="105"/>
      <c r="C13" s="14"/>
      <c r="D13" s="14"/>
      <c r="E13" s="14"/>
      <c r="F13" s="14"/>
      <c r="G13" s="14"/>
      <c r="H13" s="14"/>
      <c r="I13" s="14"/>
      <c r="J13" s="14"/>
      <c r="K13"/>
      <c r="L13"/>
      <c r="M13"/>
    </row>
    <row r="14" spans="1:13" ht="14.25" customHeight="1">
      <c r="A14" s="203" t="s">
        <v>23</v>
      </c>
      <c r="B14" s="210">
        <v>149</v>
      </c>
      <c r="C14" s="211">
        <v>109</v>
      </c>
      <c r="D14" s="212">
        <v>39</v>
      </c>
      <c r="E14" s="212">
        <v>1</v>
      </c>
      <c r="F14" s="208">
        <v>132.73232611174458</v>
      </c>
      <c r="G14" s="211">
        <v>134</v>
      </c>
      <c r="H14" s="213">
        <v>11.194029850746269</v>
      </c>
      <c r="I14" s="211">
        <v>7</v>
      </c>
      <c r="J14" s="211">
        <v>29110</v>
      </c>
      <c r="K14"/>
      <c r="L14"/>
      <c r="M14"/>
    </row>
    <row r="15" spans="1:13" ht="14.25" customHeight="1">
      <c r="A15" s="203" t="s">
        <v>24</v>
      </c>
      <c r="B15" s="210">
        <v>116</v>
      </c>
      <c r="C15" s="211">
        <v>76</v>
      </c>
      <c r="D15" s="212">
        <v>39</v>
      </c>
      <c r="E15" s="212">
        <v>1</v>
      </c>
      <c r="F15" s="208">
        <v>120.6234987053771</v>
      </c>
      <c r="G15" s="211">
        <v>101</v>
      </c>
      <c r="H15" s="214">
        <v>14.85148514851485</v>
      </c>
      <c r="I15" s="211">
        <v>55</v>
      </c>
      <c r="J15" s="211">
        <v>22021</v>
      </c>
      <c r="K15"/>
      <c r="L15"/>
      <c r="M15"/>
    </row>
    <row r="16" spans="1:13" ht="14.25" customHeight="1">
      <c r="A16" s="203" t="s">
        <v>26</v>
      </c>
      <c r="B16" s="210">
        <v>176</v>
      </c>
      <c r="C16" s="211">
        <v>124</v>
      </c>
      <c r="D16" s="211">
        <v>47</v>
      </c>
      <c r="E16" s="211">
        <v>5</v>
      </c>
      <c r="F16" s="208">
        <v>150.68364140717975</v>
      </c>
      <c r="G16" s="211">
        <v>200</v>
      </c>
      <c r="H16" s="215">
        <v>-12</v>
      </c>
      <c r="I16" s="212">
        <v>84</v>
      </c>
      <c r="J16" s="211">
        <v>34664</v>
      </c>
      <c r="K16"/>
      <c r="L16"/>
      <c r="M16"/>
    </row>
    <row r="17" spans="1:13" ht="14.25" customHeight="1">
      <c r="A17" s="203" t="s">
        <v>27</v>
      </c>
      <c r="B17" s="210">
        <v>111</v>
      </c>
      <c r="C17" s="211">
        <v>81</v>
      </c>
      <c r="D17" s="211">
        <v>30</v>
      </c>
      <c r="E17" s="212" t="s">
        <v>81</v>
      </c>
      <c r="F17" s="208">
        <v>121.50003283784672</v>
      </c>
      <c r="G17" s="211">
        <v>85</v>
      </c>
      <c r="H17" s="216">
        <v>30.58823529411765</v>
      </c>
      <c r="I17" s="212">
        <v>46</v>
      </c>
      <c r="J17" s="211">
        <v>28140</v>
      </c>
      <c r="K17"/>
      <c r="L17"/>
      <c r="M17"/>
    </row>
    <row r="18" spans="1:13" ht="14.25" customHeight="1">
      <c r="A18" s="203"/>
      <c r="B18" s="210"/>
      <c r="C18" s="211"/>
      <c r="D18" s="211"/>
      <c r="E18" s="211"/>
      <c r="F18" s="206"/>
      <c r="G18" s="211"/>
      <c r="H18" s="216"/>
      <c r="I18" s="211"/>
      <c r="J18" s="211"/>
      <c r="K18"/>
      <c r="L18"/>
      <c r="M18"/>
    </row>
    <row r="19" spans="1:14" s="31" customFormat="1" ht="14.25" customHeight="1">
      <c r="A19" s="204" t="s">
        <v>180</v>
      </c>
      <c r="B19" s="217">
        <v>552</v>
      </c>
      <c r="C19" s="218">
        <v>390</v>
      </c>
      <c r="D19" s="218">
        <v>155</v>
      </c>
      <c r="E19" s="218">
        <v>7</v>
      </c>
      <c r="F19" s="219">
        <v>132.50692540724276</v>
      </c>
      <c r="G19" s="218">
        <v>520</v>
      </c>
      <c r="H19" s="220">
        <v>6.153846153846154</v>
      </c>
      <c r="I19" s="218">
        <v>192</v>
      </c>
      <c r="J19" s="218">
        <v>113935</v>
      </c>
      <c r="N19" s="32"/>
    </row>
    <row r="20" spans="1:13" ht="14.25" customHeight="1">
      <c r="A20" s="203"/>
      <c r="B20" s="210"/>
      <c r="C20" s="211"/>
      <c r="D20" s="211"/>
      <c r="E20" s="211"/>
      <c r="F20" s="206"/>
      <c r="G20" s="211"/>
      <c r="H20" s="216"/>
      <c r="I20" s="211"/>
      <c r="J20" s="211"/>
      <c r="K20"/>
      <c r="L20"/>
      <c r="M20"/>
    </row>
    <row r="21" spans="1:13" ht="14.25" customHeight="1">
      <c r="A21" s="203" t="s">
        <v>20</v>
      </c>
      <c r="B21" s="210">
        <v>356</v>
      </c>
      <c r="C21" s="211">
        <v>274</v>
      </c>
      <c r="D21" s="211">
        <v>82</v>
      </c>
      <c r="E21" s="212" t="s">
        <v>81</v>
      </c>
      <c r="F21" s="208">
        <v>177.86571138790214</v>
      </c>
      <c r="G21" s="211">
        <v>448</v>
      </c>
      <c r="H21" s="215">
        <v>-20.535714285714285</v>
      </c>
      <c r="I21" s="211">
        <v>488</v>
      </c>
      <c r="J21" s="211">
        <v>129012</v>
      </c>
      <c r="K21"/>
      <c r="L21"/>
      <c r="M21"/>
    </row>
    <row r="22" spans="1:13" ht="14.25" customHeight="1">
      <c r="A22" s="203" t="s">
        <v>21</v>
      </c>
      <c r="B22" s="210">
        <v>101</v>
      </c>
      <c r="C22" s="211">
        <v>89</v>
      </c>
      <c r="D22" s="212">
        <v>12</v>
      </c>
      <c r="E22" s="212" t="s">
        <v>81</v>
      </c>
      <c r="F22" s="208">
        <v>157.45576428404397</v>
      </c>
      <c r="G22" s="211">
        <v>92</v>
      </c>
      <c r="H22" s="216">
        <v>9.782608695652174</v>
      </c>
      <c r="I22" s="211">
        <v>34</v>
      </c>
      <c r="J22" s="211">
        <v>24066</v>
      </c>
      <c r="K22"/>
      <c r="L22"/>
      <c r="M22"/>
    </row>
    <row r="23" spans="1:13" ht="14.25" customHeight="1">
      <c r="A23" s="203" t="s">
        <v>28</v>
      </c>
      <c r="B23" s="210">
        <v>188</v>
      </c>
      <c r="C23" s="211">
        <v>152</v>
      </c>
      <c r="D23" s="211">
        <v>36</v>
      </c>
      <c r="E23" s="212" t="s">
        <v>81</v>
      </c>
      <c r="F23" s="208">
        <v>128.6525696297817</v>
      </c>
      <c r="G23" s="211">
        <v>183</v>
      </c>
      <c r="H23" s="221">
        <v>2.73224043715847</v>
      </c>
      <c r="I23" s="211">
        <v>187</v>
      </c>
      <c r="J23" s="211">
        <v>60645</v>
      </c>
      <c r="K23"/>
      <c r="L23"/>
      <c r="M23"/>
    </row>
    <row r="24" spans="1:13" ht="14.25" customHeight="1">
      <c r="A24" s="203" t="s">
        <v>29</v>
      </c>
      <c r="B24" s="210">
        <v>57</v>
      </c>
      <c r="C24" s="211">
        <v>46</v>
      </c>
      <c r="D24" s="212">
        <v>11</v>
      </c>
      <c r="E24" s="212" t="s">
        <v>81</v>
      </c>
      <c r="F24" s="208">
        <v>71.95334393698401</v>
      </c>
      <c r="G24" s="211">
        <v>51</v>
      </c>
      <c r="H24" s="215">
        <v>11.76470588235294</v>
      </c>
      <c r="I24" s="211">
        <v>134</v>
      </c>
      <c r="J24" s="211">
        <v>18161</v>
      </c>
      <c r="K24"/>
      <c r="L24"/>
      <c r="M24"/>
    </row>
    <row r="25" spans="1:13" ht="14.25" customHeight="1">
      <c r="A25" s="203" t="s">
        <v>44</v>
      </c>
      <c r="B25" s="210">
        <v>177</v>
      </c>
      <c r="C25" s="211">
        <v>126</v>
      </c>
      <c r="D25" s="211">
        <v>48</v>
      </c>
      <c r="E25" s="212">
        <v>3</v>
      </c>
      <c r="F25" s="208">
        <v>147.675980543481</v>
      </c>
      <c r="G25" s="211">
        <v>133</v>
      </c>
      <c r="H25" s="216">
        <v>33.08270676691729</v>
      </c>
      <c r="I25" s="211">
        <v>300</v>
      </c>
      <c r="J25" s="211">
        <v>84556</v>
      </c>
      <c r="K25"/>
      <c r="L25"/>
      <c r="M25"/>
    </row>
    <row r="26" spans="1:13" ht="14.25" customHeight="1">
      <c r="A26" s="203" t="s">
        <v>30</v>
      </c>
      <c r="B26" s="210">
        <v>89</v>
      </c>
      <c r="C26" s="211">
        <v>68</v>
      </c>
      <c r="D26" s="211">
        <v>21</v>
      </c>
      <c r="E26" s="212" t="s">
        <v>81</v>
      </c>
      <c r="F26" s="208">
        <v>99.04956930131101</v>
      </c>
      <c r="G26" s="211">
        <v>113</v>
      </c>
      <c r="H26" s="215">
        <v>-21.238938053097346</v>
      </c>
      <c r="I26" s="211">
        <v>95</v>
      </c>
      <c r="J26" s="211">
        <v>30603</v>
      </c>
      <c r="K26"/>
      <c r="L26"/>
      <c r="M26"/>
    </row>
    <row r="27" spans="1:13" ht="14.25" customHeight="1">
      <c r="A27" s="203"/>
      <c r="B27" s="210"/>
      <c r="C27" s="211"/>
      <c r="D27" s="211"/>
      <c r="E27" s="211"/>
      <c r="F27" s="206"/>
      <c r="G27" s="211"/>
      <c r="H27" s="216"/>
      <c r="I27" s="211"/>
      <c r="J27" s="211"/>
      <c r="K27"/>
      <c r="L27"/>
      <c r="M27"/>
    </row>
    <row r="28" spans="1:14" s="31" customFormat="1" ht="14.25" customHeight="1">
      <c r="A28" s="204" t="s">
        <v>181</v>
      </c>
      <c r="B28" s="217">
        <v>968</v>
      </c>
      <c r="C28" s="218">
        <v>755</v>
      </c>
      <c r="D28" s="218">
        <v>210</v>
      </c>
      <c r="E28" s="222">
        <v>3</v>
      </c>
      <c r="F28" s="219">
        <v>138.41325221096582</v>
      </c>
      <c r="G28" s="218">
        <v>1020</v>
      </c>
      <c r="H28" s="220">
        <v>-5.098039215686274</v>
      </c>
      <c r="I28" s="218">
        <v>1238</v>
      </c>
      <c r="J28" s="218">
        <v>347043</v>
      </c>
      <c r="N28" s="32"/>
    </row>
    <row r="29" spans="1:13" ht="14.25" customHeight="1">
      <c r="A29" s="203"/>
      <c r="B29" s="210"/>
      <c r="C29" s="211"/>
      <c r="D29" s="211"/>
      <c r="E29" s="211"/>
      <c r="F29" s="206"/>
      <c r="G29" s="211"/>
      <c r="H29" s="216"/>
      <c r="I29" s="211"/>
      <c r="J29" s="211"/>
      <c r="K29"/>
      <c r="L29"/>
      <c r="M29"/>
    </row>
    <row r="30" spans="1:13" ht="14.25" customHeight="1">
      <c r="A30" s="203" t="s">
        <v>33</v>
      </c>
      <c r="B30" s="210">
        <v>173</v>
      </c>
      <c r="C30" s="211">
        <v>124</v>
      </c>
      <c r="D30" s="211">
        <v>49</v>
      </c>
      <c r="E30" s="212" t="s">
        <v>81</v>
      </c>
      <c r="F30" s="208">
        <v>161.06057925949375</v>
      </c>
      <c r="G30" s="211">
        <v>140</v>
      </c>
      <c r="H30" s="216">
        <v>23.57142857142857</v>
      </c>
      <c r="I30" s="211">
        <v>415</v>
      </c>
      <c r="J30" s="211">
        <v>64050</v>
      </c>
      <c r="K30"/>
      <c r="L30"/>
      <c r="M30"/>
    </row>
    <row r="31" spans="1:13" ht="14.25" customHeight="1">
      <c r="A31" s="203" t="s">
        <v>34</v>
      </c>
      <c r="B31" s="210">
        <v>90</v>
      </c>
      <c r="C31" s="211">
        <v>68</v>
      </c>
      <c r="D31" s="211">
        <v>22</v>
      </c>
      <c r="E31" s="212" t="s">
        <v>81</v>
      </c>
      <c r="F31" s="208">
        <v>88.82309400444115</v>
      </c>
      <c r="G31" s="211">
        <v>58</v>
      </c>
      <c r="H31" s="216">
        <v>55.172413793103445</v>
      </c>
      <c r="I31" s="211">
        <v>182</v>
      </c>
      <c r="J31" s="211">
        <v>17714</v>
      </c>
      <c r="K31"/>
      <c r="L31"/>
      <c r="M31"/>
    </row>
    <row r="32" spans="1:13" ht="14.25" customHeight="1">
      <c r="A32" s="203" t="s">
        <v>35</v>
      </c>
      <c r="B32" s="210">
        <v>169</v>
      </c>
      <c r="C32" s="211">
        <v>133</v>
      </c>
      <c r="D32" s="211">
        <v>36</v>
      </c>
      <c r="E32" s="212" t="s">
        <v>81</v>
      </c>
      <c r="F32" s="208">
        <v>131.2346148768802</v>
      </c>
      <c r="G32" s="211">
        <v>92</v>
      </c>
      <c r="H32" s="223">
        <v>83.69565217391305</v>
      </c>
      <c r="I32" s="211">
        <v>312</v>
      </c>
      <c r="J32" s="211">
        <v>62385</v>
      </c>
      <c r="K32"/>
      <c r="L32"/>
      <c r="M32"/>
    </row>
    <row r="33" spans="1:13" ht="14.25" customHeight="1">
      <c r="A33" s="203" t="s">
        <v>36</v>
      </c>
      <c r="B33" s="210">
        <v>100</v>
      </c>
      <c r="C33" s="211">
        <v>73</v>
      </c>
      <c r="D33" s="211">
        <v>27</v>
      </c>
      <c r="E33" s="212" t="s">
        <v>81</v>
      </c>
      <c r="F33" s="208">
        <v>107.88417554913046</v>
      </c>
      <c r="G33" s="211">
        <v>103</v>
      </c>
      <c r="H33" s="214">
        <v>-2.912621359223301</v>
      </c>
      <c r="I33" s="212">
        <v>363</v>
      </c>
      <c r="J33" s="211">
        <v>31211</v>
      </c>
      <c r="K33"/>
      <c r="L33"/>
      <c r="M33"/>
    </row>
    <row r="34" spans="1:13" ht="14.25" customHeight="1">
      <c r="A34" s="203" t="s">
        <v>37</v>
      </c>
      <c r="B34" s="210">
        <v>90</v>
      </c>
      <c r="C34" s="211">
        <v>71</v>
      </c>
      <c r="D34" s="211">
        <v>19</v>
      </c>
      <c r="E34" s="212" t="s">
        <v>81</v>
      </c>
      <c r="F34" s="208">
        <v>93.66804046459347</v>
      </c>
      <c r="G34" s="211">
        <v>79</v>
      </c>
      <c r="H34" s="223">
        <v>13.924050632911392</v>
      </c>
      <c r="I34" s="211">
        <v>232</v>
      </c>
      <c r="J34" s="211">
        <v>56564</v>
      </c>
      <c r="K34"/>
      <c r="L34"/>
      <c r="M34"/>
    </row>
    <row r="35" spans="1:13" ht="14.25" customHeight="1">
      <c r="A35" s="203" t="s">
        <v>38</v>
      </c>
      <c r="B35" s="210">
        <v>114</v>
      </c>
      <c r="C35" s="211">
        <v>91</v>
      </c>
      <c r="D35" s="211">
        <v>23</v>
      </c>
      <c r="E35" s="212" t="s">
        <v>81</v>
      </c>
      <c r="F35" s="208">
        <v>94.73946646721515</v>
      </c>
      <c r="G35" s="211">
        <v>89</v>
      </c>
      <c r="H35" s="216">
        <v>28.08988764044944</v>
      </c>
      <c r="I35" s="211">
        <v>277</v>
      </c>
      <c r="J35" s="211">
        <v>42596</v>
      </c>
      <c r="K35"/>
      <c r="L35"/>
      <c r="M35"/>
    </row>
    <row r="36" spans="1:13" ht="14.25" customHeight="1">
      <c r="A36" s="203" t="s">
        <v>39</v>
      </c>
      <c r="B36" s="210">
        <v>90</v>
      </c>
      <c r="C36" s="211">
        <v>67</v>
      </c>
      <c r="D36" s="212">
        <v>23</v>
      </c>
      <c r="E36" s="212" t="s">
        <v>81</v>
      </c>
      <c r="F36" s="208">
        <v>81.66969147005445</v>
      </c>
      <c r="G36" s="211">
        <v>113</v>
      </c>
      <c r="H36" s="224">
        <v>-20.353982300884958</v>
      </c>
      <c r="I36" s="211">
        <v>328</v>
      </c>
      <c r="J36" s="211">
        <v>29882</v>
      </c>
      <c r="K36"/>
      <c r="L36"/>
      <c r="M36"/>
    </row>
    <row r="37" spans="1:13" ht="14.25" customHeight="1">
      <c r="A37" s="203"/>
      <c r="B37" s="210"/>
      <c r="C37" s="211"/>
      <c r="D37" s="212"/>
      <c r="E37" s="211"/>
      <c r="F37" s="206"/>
      <c r="G37" s="211"/>
      <c r="H37" s="216"/>
      <c r="I37" s="211"/>
      <c r="J37" s="211"/>
      <c r="K37"/>
      <c r="L37"/>
      <c r="M37"/>
    </row>
    <row r="38" spans="1:14" s="31" customFormat="1" ht="14.25" customHeight="1">
      <c r="A38" s="204" t="s">
        <v>182</v>
      </c>
      <c r="B38" s="217">
        <v>826</v>
      </c>
      <c r="C38" s="218">
        <v>627</v>
      </c>
      <c r="D38" s="222">
        <v>199</v>
      </c>
      <c r="E38" s="222" t="s">
        <v>81</v>
      </c>
      <c r="F38" s="219">
        <v>109.140734731198</v>
      </c>
      <c r="G38" s="218">
        <v>674</v>
      </c>
      <c r="H38" s="225">
        <v>22.551928783382788</v>
      </c>
      <c r="I38" s="218">
        <v>2109</v>
      </c>
      <c r="J38" s="218">
        <v>304402</v>
      </c>
      <c r="N38" s="32"/>
    </row>
    <row r="39" spans="1:13" ht="14.25" customHeight="1">
      <c r="A39" s="203"/>
      <c r="B39" s="210"/>
      <c r="C39" s="211"/>
      <c r="D39" s="212"/>
      <c r="E39" s="211"/>
      <c r="F39" s="206"/>
      <c r="G39" s="211"/>
      <c r="H39" s="216"/>
      <c r="I39" s="211"/>
      <c r="J39" s="211"/>
      <c r="K39"/>
      <c r="L39"/>
      <c r="M39"/>
    </row>
    <row r="40" spans="1:13" ht="14.25" customHeight="1">
      <c r="A40" s="203" t="s">
        <v>41</v>
      </c>
      <c r="B40" s="210">
        <v>61</v>
      </c>
      <c r="C40" s="211">
        <v>38</v>
      </c>
      <c r="D40" s="212">
        <v>21</v>
      </c>
      <c r="E40" s="212">
        <v>2</v>
      </c>
      <c r="F40" s="208">
        <v>135.03940494111396</v>
      </c>
      <c r="G40" s="211">
        <v>34</v>
      </c>
      <c r="H40" s="216">
        <v>79.41176470588235</v>
      </c>
      <c r="I40" s="212">
        <v>273</v>
      </c>
      <c r="J40" s="211">
        <v>60186</v>
      </c>
      <c r="K40"/>
      <c r="L40"/>
      <c r="M40"/>
    </row>
    <row r="41" spans="1:13" ht="14.25" customHeight="1">
      <c r="A41" s="203" t="s">
        <v>22</v>
      </c>
      <c r="B41" s="210">
        <v>60</v>
      </c>
      <c r="C41" s="211">
        <v>37</v>
      </c>
      <c r="D41" s="212">
        <v>22</v>
      </c>
      <c r="E41" s="212">
        <v>1</v>
      </c>
      <c r="F41" s="208">
        <v>135.6944161747744</v>
      </c>
      <c r="G41" s="211">
        <v>39</v>
      </c>
      <c r="H41" s="216">
        <v>53.84615384615385</v>
      </c>
      <c r="I41" s="211">
        <v>72</v>
      </c>
      <c r="J41" s="211">
        <v>12251</v>
      </c>
      <c r="K41"/>
      <c r="L41"/>
      <c r="M41"/>
    </row>
    <row r="42" spans="1:13" ht="14.25" customHeight="1">
      <c r="A42" s="203" t="s">
        <v>25</v>
      </c>
      <c r="B42" s="210">
        <v>131</v>
      </c>
      <c r="C42" s="211">
        <v>91</v>
      </c>
      <c r="D42" s="211">
        <v>39</v>
      </c>
      <c r="E42" s="212">
        <v>1</v>
      </c>
      <c r="F42" s="208">
        <v>92.300321289668</v>
      </c>
      <c r="G42" s="211">
        <v>105</v>
      </c>
      <c r="H42" s="216">
        <v>24.761904761904763</v>
      </c>
      <c r="I42" s="211">
        <v>199</v>
      </c>
      <c r="J42" s="211">
        <v>33205</v>
      </c>
      <c r="K42"/>
      <c r="L42"/>
      <c r="M42"/>
    </row>
    <row r="43" spans="1:13" ht="14.25" customHeight="1">
      <c r="A43" s="203" t="s">
        <v>42</v>
      </c>
      <c r="B43" s="210">
        <v>189</v>
      </c>
      <c r="C43" s="211">
        <v>151</v>
      </c>
      <c r="D43" s="211">
        <v>33</v>
      </c>
      <c r="E43" s="211">
        <v>5</v>
      </c>
      <c r="F43" s="208">
        <v>134.58950201884252</v>
      </c>
      <c r="G43" s="211">
        <v>143</v>
      </c>
      <c r="H43" s="216">
        <v>32.16783216783217</v>
      </c>
      <c r="I43" s="211">
        <v>644</v>
      </c>
      <c r="J43" s="211">
        <v>109344</v>
      </c>
      <c r="K43"/>
      <c r="L43"/>
      <c r="M43"/>
    </row>
    <row r="44" spans="1:13" ht="14.25" customHeight="1">
      <c r="A44" s="203" t="s">
        <v>43</v>
      </c>
      <c r="B44" s="210">
        <v>81</v>
      </c>
      <c r="C44" s="211">
        <v>59</v>
      </c>
      <c r="D44" s="211">
        <v>22</v>
      </c>
      <c r="E44" s="212" t="s">
        <v>81</v>
      </c>
      <c r="F44" s="208">
        <v>111.92328418841801</v>
      </c>
      <c r="G44" s="211">
        <v>62</v>
      </c>
      <c r="H44" s="215">
        <v>30.64516129032258</v>
      </c>
      <c r="I44" s="211">
        <v>268</v>
      </c>
      <c r="J44" s="211">
        <v>48715</v>
      </c>
      <c r="K44"/>
      <c r="L44"/>
      <c r="M44"/>
    </row>
    <row r="45" spans="1:13" ht="14.25" customHeight="1">
      <c r="A45" s="203" t="s">
        <v>45</v>
      </c>
      <c r="B45" s="210">
        <v>102</v>
      </c>
      <c r="C45" s="211">
        <v>83</v>
      </c>
      <c r="D45" s="211">
        <v>15</v>
      </c>
      <c r="E45" s="212">
        <v>4</v>
      </c>
      <c r="F45" s="208">
        <v>154.1880186839599</v>
      </c>
      <c r="G45" s="211">
        <v>65</v>
      </c>
      <c r="H45" s="216">
        <v>56.923076923076934</v>
      </c>
      <c r="I45" s="211">
        <v>243</v>
      </c>
      <c r="J45" s="211">
        <v>34821</v>
      </c>
      <c r="K45"/>
      <c r="L45"/>
      <c r="M45"/>
    </row>
    <row r="46" spans="1:13" ht="14.25" customHeight="1">
      <c r="A46" s="203"/>
      <c r="B46" s="210"/>
      <c r="C46" s="211"/>
      <c r="D46" s="211"/>
      <c r="E46" s="211"/>
      <c r="F46" s="206"/>
      <c r="G46" s="211"/>
      <c r="H46" s="216"/>
      <c r="I46" s="211"/>
      <c r="J46" s="211"/>
      <c r="K46"/>
      <c r="L46"/>
      <c r="M46"/>
    </row>
    <row r="47" spans="1:14" s="31" customFormat="1" ht="14.25" customHeight="1">
      <c r="A47" s="204" t="s">
        <v>191</v>
      </c>
      <c r="B47" s="217">
        <v>624</v>
      </c>
      <c r="C47" s="218">
        <v>459</v>
      </c>
      <c r="D47" s="218">
        <v>152</v>
      </c>
      <c r="E47" s="218">
        <v>13</v>
      </c>
      <c r="F47" s="219">
        <v>122.28867967421043</v>
      </c>
      <c r="G47" s="218">
        <v>448</v>
      </c>
      <c r="H47" s="225">
        <v>39.285714285714285</v>
      </c>
      <c r="I47" s="218">
        <v>1699</v>
      </c>
      <c r="J47" s="218">
        <v>298522</v>
      </c>
      <c r="N47" s="32"/>
    </row>
    <row r="48" spans="1:13" ht="14.25" customHeight="1">
      <c r="A48" s="203"/>
      <c r="B48" s="210"/>
      <c r="C48" s="211"/>
      <c r="D48" s="211"/>
      <c r="E48" s="211"/>
      <c r="F48" s="206"/>
      <c r="G48" s="211"/>
      <c r="H48" s="216"/>
      <c r="I48" s="211"/>
      <c r="J48" s="211"/>
      <c r="K48"/>
      <c r="L48"/>
      <c r="M48"/>
    </row>
    <row r="49" spans="1:14" s="31" customFormat="1" ht="14.25" customHeight="1">
      <c r="A49" s="205" t="s">
        <v>183</v>
      </c>
      <c r="B49" s="217">
        <v>2970</v>
      </c>
      <c r="C49" s="218">
        <v>2231</v>
      </c>
      <c r="D49" s="218">
        <v>716</v>
      </c>
      <c r="E49" s="218">
        <v>23</v>
      </c>
      <c r="F49" s="219">
        <v>124.63145597236456</v>
      </c>
      <c r="G49" s="218">
        <v>2662</v>
      </c>
      <c r="H49" s="225">
        <v>11.570247933884298</v>
      </c>
      <c r="I49" s="218">
        <v>5238</v>
      </c>
      <c r="J49" s="218">
        <v>1063902</v>
      </c>
      <c r="N49" s="32"/>
    </row>
    <row r="50" spans="1:13" ht="14.25" customHeight="1">
      <c r="A50" s="203" t="s">
        <v>71</v>
      </c>
      <c r="B50" s="210"/>
      <c r="C50" s="211"/>
      <c r="D50" s="211"/>
      <c r="E50" s="211"/>
      <c r="F50" s="206"/>
      <c r="G50" s="211"/>
      <c r="H50" s="216"/>
      <c r="I50" s="211"/>
      <c r="J50" s="211"/>
      <c r="K50"/>
      <c r="L50"/>
      <c r="M50"/>
    </row>
    <row r="51" spans="1:13" ht="14.25" customHeight="1">
      <c r="A51" s="203" t="s">
        <v>184</v>
      </c>
      <c r="B51" s="210">
        <v>841</v>
      </c>
      <c r="C51" s="211">
        <v>630</v>
      </c>
      <c r="D51" s="211">
        <v>208</v>
      </c>
      <c r="E51" s="212">
        <v>3</v>
      </c>
      <c r="F51" s="208">
        <v>149.53158032299532</v>
      </c>
      <c r="G51" s="211">
        <v>811</v>
      </c>
      <c r="H51" s="216">
        <v>3.6991368680641186</v>
      </c>
      <c r="I51" s="211">
        <v>1464</v>
      </c>
      <c r="J51" s="211">
        <v>307279</v>
      </c>
      <c r="K51"/>
      <c r="L51"/>
      <c r="M51"/>
    </row>
    <row r="52" spans="1:13" ht="14.25" customHeight="1">
      <c r="A52" s="203" t="s">
        <v>185</v>
      </c>
      <c r="B52" s="210">
        <v>2129</v>
      </c>
      <c r="C52" s="211">
        <v>1601</v>
      </c>
      <c r="D52" s="211">
        <v>508</v>
      </c>
      <c r="E52" s="211">
        <v>20</v>
      </c>
      <c r="F52" s="208">
        <v>116.93927781070337</v>
      </c>
      <c r="G52" s="211">
        <v>1851</v>
      </c>
      <c r="H52" s="216">
        <v>15.018908698001079</v>
      </c>
      <c r="I52" s="211">
        <v>3774</v>
      </c>
      <c r="J52" s="211">
        <v>756623</v>
      </c>
      <c r="K52"/>
      <c r="L52"/>
      <c r="M52"/>
    </row>
    <row r="53" spans="1:13" ht="19.5" customHeight="1">
      <c r="A53" s="203"/>
      <c r="B53" s="206"/>
      <c r="C53" s="207"/>
      <c r="D53" s="207"/>
      <c r="E53" s="207"/>
      <c r="F53" s="207"/>
      <c r="G53" s="207"/>
      <c r="H53" s="209"/>
      <c r="I53" s="207"/>
      <c r="J53" s="207"/>
      <c r="K53"/>
      <c r="L53"/>
      <c r="M53"/>
    </row>
    <row r="54" spans="1:13" ht="14.25" customHeight="1">
      <c r="A54" s="203" t="s">
        <v>186</v>
      </c>
      <c r="B54" s="207"/>
      <c r="C54" s="207"/>
      <c r="D54" s="207"/>
      <c r="E54" s="207"/>
      <c r="F54" s="207"/>
      <c r="G54" s="207"/>
      <c r="H54" s="207"/>
      <c r="I54" s="207"/>
      <c r="J54" s="207"/>
      <c r="K54"/>
      <c r="L54"/>
      <c r="M54"/>
    </row>
    <row r="55" spans="11:13" ht="13.5" customHeight="1">
      <c r="K55"/>
      <c r="L55"/>
      <c r="M55"/>
    </row>
    <row r="56" spans="11:13" ht="13.5" customHeight="1">
      <c r="K56"/>
      <c r="L56"/>
      <c r="M56"/>
    </row>
    <row r="57" spans="11:13" ht="13.5" customHeight="1">
      <c r="K57"/>
      <c r="L57"/>
      <c r="M57"/>
    </row>
    <row r="58" spans="11:13" ht="12.75">
      <c r="K58"/>
      <c r="L58"/>
      <c r="M58"/>
    </row>
    <row r="59" spans="11:13" ht="12.75">
      <c r="K59"/>
      <c r="L59"/>
      <c r="M59"/>
    </row>
    <row r="60" spans="11:13" ht="12.75">
      <c r="K60"/>
      <c r="L60"/>
      <c r="M60"/>
    </row>
    <row r="61" spans="11:13" ht="12.75">
      <c r="K61"/>
      <c r="L61"/>
      <c r="M61"/>
    </row>
    <row r="62" spans="11:13" ht="12.75">
      <c r="K62"/>
      <c r="L62"/>
      <c r="M62"/>
    </row>
    <row r="63" spans="11:13" ht="12.75">
      <c r="K63"/>
      <c r="L63"/>
      <c r="M63"/>
    </row>
    <row r="64" spans="11:13" ht="12.75">
      <c r="K64"/>
      <c r="L64"/>
      <c r="M64"/>
    </row>
    <row r="65" spans="11:13" ht="12.75">
      <c r="K65"/>
      <c r="L65"/>
      <c r="M65"/>
    </row>
    <row r="66" spans="11:13" ht="12.75">
      <c r="K66"/>
      <c r="L66"/>
      <c r="M66"/>
    </row>
    <row r="67" spans="11:13" ht="12.75">
      <c r="K67"/>
      <c r="L67"/>
      <c r="M67"/>
    </row>
    <row r="68" spans="11:13" ht="12.75">
      <c r="K68"/>
      <c r="L68"/>
      <c r="M68"/>
    </row>
    <row r="69" spans="11:13" ht="12.75">
      <c r="K69"/>
      <c r="L69"/>
      <c r="M69"/>
    </row>
    <row r="70" spans="11:13" ht="12.75">
      <c r="K70"/>
      <c r="L70"/>
      <c r="M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</sheetData>
  <mergeCells count="12">
    <mergeCell ref="A7:A12"/>
    <mergeCell ref="B7:F7"/>
    <mergeCell ref="G7:G11"/>
    <mergeCell ref="B12:G12"/>
    <mergeCell ref="C8:C11"/>
    <mergeCell ref="D8:D11"/>
    <mergeCell ref="E8:E11"/>
    <mergeCell ref="F8:F11"/>
    <mergeCell ref="I7:I11"/>
    <mergeCell ref="J7:J11"/>
    <mergeCell ref="H7:H11"/>
    <mergeCell ref="B8:B11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J15" sqref="J15"/>
    </sheetView>
  </sheetViews>
  <sheetFormatPr defaultColWidth="11.421875" defaultRowHeight="12.75"/>
  <cols>
    <col min="1" max="1" width="29.00390625" style="0" customWidth="1"/>
    <col min="2" max="2" width="7.7109375" style="0" customWidth="1"/>
    <col min="3" max="3" width="7.00390625" style="0" customWidth="1"/>
    <col min="4" max="4" width="6.8515625" style="0" customWidth="1"/>
    <col min="5" max="5" width="9.7109375" style="0" customWidth="1"/>
    <col min="6" max="6" width="8.140625" style="0" customWidth="1"/>
    <col min="7" max="7" width="8.8515625" style="0" customWidth="1"/>
    <col min="8" max="8" width="8.00390625" style="0" customWidth="1"/>
    <col min="9" max="9" width="8.57421875" style="0" customWidth="1"/>
  </cols>
  <sheetData>
    <row r="1" spans="1:9" s="14" customFormat="1" ht="14.25" customHeight="1">
      <c r="A1" s="46" t="s">
        <v>47</v>
      </c>
      <c r="B1" s="46"/>
      <c r="C1" s="46"/>
      <c r="D1" s="46"/>
      <c r="E1" s="46"/>
      <c r="F1" s="46"/>
      <c r="G1" s="46"/>
      <c r="H1" s="46"/>
      <c r="I1" s="46"/>
    </row>
    <row r="2" spans="1:9" s="14" customFormat="1" ht="14.2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s="14" customFormat="1" ht="14.2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14" customFormat="1" ht="14.2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s="14" customFormat="1" ht="12.75">
      <c r="A5" s="15"/>
      <c r="B5" s="15"/>
      <c r="C5" s="15"/>
      <c r="D5" s="15"/>
      <c r="E5" s="15"/>
      <c r="F5" s="15"/>
      <c r="G5" s="15"/>
      <c r="H5" s="15"/>
      <c r="I5" s="15"/>
    </row>
    <row r="6" spans="1:9" s="14" customFormat="1" ht="14.25">
      <c r="A6" s="16" t="s">
        <v>48</v>
      </c>
      <c r="B6" s="17"/>
      <c r="C6" s="17"/>
      <c r="D6" s="17"/>
      <c r="E6" s="17"/>
      <c r="F6" s="17"/>
      <c r="G6" s="17"/>
      <c r="H6" s="17"/>
      <c r="I6" s="17"/>
    </row>
    <row r="7" spans="1:9" s="14" customFormat="1" ht="12.75">
      <c r="A7" s="47"/>
      <c r="B7" s="47"/>
      <c r="C7" s="47"/>
      <c r="D7" s="47"/>
      <c r="E7" s="47"/>
      <c r="F7" s="47"/>
      <c r="G7" s="47"/>
      <c r="H7" s="47"/>
      <c r="I7" s="47"/>
    </row>
    <row r="8" spans="1:10" s="14" customFormat="1" ht="16.5" customHeight="1">
      <c r="A8" s="240" t="s">
        <v>49</v>
      </c>
      <c r="B8" s="251" t="s">
        <v>10</v>
      </c>
      <c r="C8" s="252"/>
      <c r="D8" s="252"/>
      <c r="E8" s="253"/>
      <c r="F8" s="247" t="s">
        <v>50</v>
      </c>
      <c r="G8" s="247" t="s">
        <v>51</v>
      </c>
      <c r="H8" s="241" t="s">
        <v>12</v>
      </c>
      <c r="I8" s="244" t="s">
        <v>13</v>
      </c>
      <c r="J8" s="48"/>
    </row>
    <row r="9" spans="1:10" s="14" customFormat="1" ht="12.75">
      <c r="A9" s="249"/>
      <c r="B9" s="237" t="s">
        <v>52</v>
      </c>
      <c r="C9" s="237" t="s">
        <v>15</v>
      </c>
      <c r="D9" s="247" t="s">
        <v>16</v>
      </c>
      <c r="E9" s="247" t="s">
        <v>53</v>
      </c>
      <c r="F9" s="248"/>
      <c r="G9" s="248"/>
      <c r="H9" s="242"/>
      <c r="I9" s="245"/>
      <c r="J9" s="49"/>
    </row>
    <row r="10" spans="1:10" s="14" customFormat="1" ht="12.75">
      <c r="A10" s="249"/>
      <c r="B10" s="238"/>
      <c r="C10" s="238"/>
      <c r="D10" s="248"/>
      <c r="E10" s="238"/>
      <c r="F10" s="248"/>
      <c r="G10" s="248"/>
      <c r="H10" s="242"/>
      <c r="I10" s="245"/>
      <c r="J10" s="49"/>
    </row>
    <row r="11" spans="1:10" s="14" customFormat="1" ht="12.75">
      <c r="A11" s="249"/>
      <c r="B11" s="238"/>
      <c r="C11" s="238"/>
      <c r="D11" s="248"/>
      <c r="E11" s="238"/>
      <c r="F11" s="248"/>
      <c r="G11" s="248"/>
      <c r="H11" s="242"/>
      <c r="I11" s="245"/>
      <c r="J11" s="49"/>
    </row>
    <row r="12" spans="1:10" s="14" customFormat="1" ht="12.75">
      <c r="A12" s="249"/>
      <c r="B12" s="239"/>
      <c r="C12" s="239"/>
      <c r="D12" s="236"/>
      <c r="E12" s="239"/>
      <c r="F12" s="236"/>
      <c r="G12" s="236"/>
      <c r="H12" s="243"/>
      <c r="I12" s="246"/>
      <c r="J12" s="49"/>
    </row>
    <row r="13" spans="1:10" s="14" customFormat="1" ht="16.5" customHeight="1">
      <c r="A13" s="250"/>
      <c r="B13" s="50" t="s">
        <v>54</v>
      </c>
      <c r="C13" s="51"/>
      <c r="D13" s="51"/>
      <c r="E13" s="51"/>
      <c r="F13" s="52"/>
      <c r="G13" s="53" t="s">
        <v>55</v>
      </c>
      <c r="H13" s="53" t="s">
        <v>54</v>
      </c>
      <c r="I13" s="23" t="s">
        <v>18</v>
      </c>
      <c r="J13" s="48"/>
    </row>
    <row r="14" spans="1:10" s="14" customFormat="1" ht="14.25" customHeight="1">
      <c r="A14" s="54"/>
      <c r="B14" s="55"/>
      <c r="C14" s="55"/>
      <c r="D14" s="55"/>
      <c r="E14" s="55"/>
      <c r="F14" s="55"/>
      <c r="G14" s="26"/>
      <c r="H14" s="26"/>
      <c r="I14" s="27"/>
      <c r="J14" s="49"/>
    </row>
    <row r="15" spans="1:10" s="14" customFormat="1" ht="14.25" customHeight="1">
      <c r="A15" s="38"/>
      <c r="B15" s="38"/>
      <c r="C15" s="38"/>
      <c r="D15" s="38"/>
      <c r="E15" s="38"/>
      <c r="F15" s="38"/>
      <c r="G15" s="38"/>
      <c r="H15" s="38"/>
      <c r="I15" s="38"/>
      <c r="J15" s="49"/>
    </row>
    <row r="16" spans="1:9" s="14" customFormat="1" ht="14.25" customHeight="1">
      <c r="A16" s="254" t="s">
        <v>56</v>
      </c>
      <c r="B16" s="254"/>
      <c r="C16" s="254"/>
      <c r="D16" s="254"/>
      <c r="E16" s="254"/>
      <c r="F16" s="254"/>
      <c r="G16" s="254"/>
      <c r="H16" s="254"/>
      <c r="I16" s="254"/>
    </row>
    <row r="17" spans="1:9" s="14" customFormat="1" ht="14.25" customHeight="1">
      <c r="A17" s="38"/>
      <c r="B17" s="56"/>
      <c r="C17" s="56"/>
      <c r="D17" s="57"/>
      <c r="E17" s="58"/>
      <c r="F17" s="59"/>
      <c r="G17" s="60"/>
      <c r="H17" s="61"/>
      <c r="I17" s="62"/>
    </row>
    <row r="18" spans="1:9" s="14" customFormat="1" ht="14.25" customHeight="1">
      <c r="A18" s="38" t="s">
        <v>57</v>
      </c>
      <c r="B18" s="63"/>
      <c r="C18" s="56"/>
      <c r="D18" s="56"/>
      <c r="E18" s="58"/>
      <c r="F18" s="64"/>
      <c r="G18" s="65"/>
      <c r="H18" s="65"/>
      <c r="I18" s="66"/>
    </row>
    <row r="19" spans="1:10" s="14" customFormat="1" ht="14.25" customHeight="1">
      <c r="A19" s="38" t="s">
        <v>58</v>
      </c>
      <c r="B19" s="67">
        <v>268</v>
      </c>
      <c r="C19" s="68">
        <v>161</v>
      </c>
      <c r="D19" s="68">
        <v>107</v>
      </c>
      <c r="E19" s="69" t="s">
        <v>59</v>
      </c>
      <c r="F19" s="68">
        <v>535</v>
      </c>
      <c r="G19" s="70">
        <v>-49.90654205607476</v>
      </c>
      <c r="H19" s="68">
        <v>381</v>
      </c>
      <c r="I19" s="68">
        <v>75301</v>
      </c>
      <c r="J19" s="49"/>
    </row>
    <row r="20" spans="1:9" s="14" customFormat="1" ht="14.25" customHeight="1">
      <c r="A20" s="38"/>
      <c r="B20" s="71"/>
      <c r="C20" s="68"/>
      <c r="D20" s="68"/>
      <c r="E20" s="69"/>
      <c r="F20" s="68"/>
      <c r="G20" s="72"/>
      <c r="H20" s="68"/>
      <c r="I20" s="68"/>
    </row>
    <row r="21" spans="1:9" s="14" customFormat="1" ht="14.25" customHeight="1">
      <c r="A21" s="38" t="s">
        <v>60</v>
      </c>
      <c r="B21" s="67">
        <v>83</v>
      </c>
      <c r="C21" s="68">
        <v>45</v>
      </c>
      <c r="D21" s="68">
        <v>38</v>
      </c>
      <c r="E21" s="69" t="s">
        <v>59</v>
      </c>
      <c r="F21" s="68">
        <v>85</v>
      </c>
      <c r="G21" s="73">
        <v>-2.3529411764705883</v>
      </c>
      <c r="H21" s="68">
        <v>441</v>
      </c>
      <c r="I21" s="68">
        <v>96542</v>
      </c>
    </row>
    <row r="22" spans="1:9" s="14" customFormat="1" ht="14.25" customHeight="1">
      <c r="A22" s="38" t="s">
        <v>61</v>
      </c>
      <c r="B22" s="67">
        <v>39</v>
      </c>
      <c r="C22" s="68">
        <v>28</v>
      </c>
      <c r="D22" s="68">
        <v>11</v>
      </c>
      <c r="E22" s="69" t="s">
        <v>59</v>
      </c>
      <c r="F22" s="68">
        <v>40</v>
      </c>
      <c r="G22" s="73">
        <v>-2.5</v>
      </c>
      <c r="H22" s="68">
        <v>223</v>
      </c>
      <c r="I22" s="68">
        <v>69294</v>
      </c>
    </row>
    <row r="23" spans="1:9" s="14" customFormat="1" ht="14.25" customHeight="1">
      <c r="A23" s="38"/>
      <c r="B23" s="67"/>
      <c r="C23" s="68"/>
      <c r="D23" s="68"/>
      <c r="E23" s="69"/>
      <c r="F23" s="68"/>
      <c r="G23" s="72"/>
      <c r="H23" s="68"/>
      <c r="I23" s="68"/>
    </row>
    <row r="24" spans="1:9" s="14" customFormat="1" ht="14.25" customHeight="1">
      <c r="A24" s="38" t="s">
        <v>62</v>
      </c>
      <c r="B24" s="67">
        <v>646</v>
      </c>
      <c r="C24" s="68">
        <v>355</v>
      </c>
      <c r="D24" s="68">
        <v>291</v>
      </c>
      <c r="E24" s="69" t="s">
        <v>59</v>
      </c>
      <c r="F24" s="68">
        <v>716</v>
      </c>
      <c r="G24" s="74">
        <v>-9.776536312849162</v>
      </c>
      <c r="H24" s="68">
        <v>4060</v>
      </c>
      <c r="I24" s="68">
        <v>456159</v>
      </c>
    </row>
    <row r="25" spans="1:9" s="14" customFormat="1" ht="14.25" customHeight="1">
      <c r="A25" s="38"/>
      <c r="B25" s="67"/>
      <c r="C25" s="68"/>
      <c r="D25" s="68"/>
      <c r="E25" s="69"/>
      <c r="F25" s="68"/>
      <c r="G25" s="72"/>
      <c r="H25" s="68"/>
      <c r="I25" s="68"/>
    </row>
    <row r="26" spans="1:9" s="14" customFormat="1" ht="14.25" customHeight="1">
      <c r="A26" s="38" t="s">
        <v>63</v>
      </c>
      <c r="B26" s="67">
        <v>8</v>
      </c>
      <c r="C26" s="68">
        <v>5</v>
      </c>
      <c r="D26" s="68">
        <v>3</v>
      </c>
      <c r="E26" s="69" t="s">
        <v>59</v>
      </c>
      <c r="F26" s="68">
        <v>11</v>
      </c>
      <c r="G26" s="70">
        <v>-27.27272727272727</v>
      </c>
      <c r="H26" s="68">
        <v>110</v>
      </c>
      <c r="I26" s="68">
        <v>20504</v>
      </c>
    </row>
    <row r="27" spans="1:9" s="14" customFormat="1" ht="14.25" customHeight="1">
      <c r="A27" s="38"/>
      <c r="B27" s="67"/>
      <c r="C27" s="68"/>
      <c r="D27" s="68"/>
      <c r="E27" s="69"/>
      <c r="F27" s="68"/>
      <c r="G27" s="72"/>
      <c r="H27" s="68"/>
      <c r="I27" s="68"/>
    </row>
    <row r="28" spans="1:9" s="14" customFormat="1" ht="14.25" customHeight="1">
      <c r="A28" s="38" t="s">
        <v>64</v>
      </c>
      <c r="B28" s="67">
        <v>35</v>
      </c>
      <c r="C28" s="68">
        <v>18</v>
      </c>
      <c r="D28" s="68">
        <v>17</v>
      </c>
      <c r="E28" s="69" t="s">
        <v>59</v>
      </c>
      <c r="F28" s="68">
        <v>22</v>
      </c>
      <c r="G28" s="75">
        <v>59.09090909090909</v>
      </c>
      <c r="H28" s="68">
        <v>246</v>
      </c>
      <c r="I28" s="68">
        <v>12141</v>
      </c>
    </row>
    <row r="29" spans="1:9" s="14" customFormat="1" ht="14.25" customHeight="1">
      <c r="A29" s="38"/>
      <c r="B29" s="67"/>
      <c r="C29" s="68"/>
      <c r="D29" s="68"/>
      <c r="E29" s="69"/>
      <c r="F29" s="68"/>
      <c r="G29" s="75"/>
      <c r="H29" s="68"/>
      <c r="I29" s="68"/>
    </row>
    <row r="30" spans="1:9" s="32" customFormat="1" ht="14.25" customHeight="1">
      <c r="A30" s="76" t="s">
        <v>31</v>
      </c>
      <c r="B30" s="77">
        <v>1040</v>
      </c>
      <c r="C30" s="78">
        <v>584</v>
      </c>
      <c r="D30" s="78">
        <v>456</v>
      </c>
      <c r="E30" s="79" t="s">
        <v>59</v>
      </c>
      <c r="F30" s="78">
        <v>1369</v>
      </c>
      <c r="G30" s="80">
        <v>-24.032140248356466</v>
      </c>
      <c r="H30" s="78">
        <v>5238</v>
      </c>
      <c r="I30" s="78">
        <v>660647</v>
      </c>
    </row>
    <row r="31" spans="1:9" s="14" customFormat="1" ht="14.25" customHeight="1">
      <c r="A31" s="38" t="s">
        <v>65</v>
      </c>
      <c r="B31" s="71"/>
      <c r="C31" s="81"/>
      <c r="D31" s="81"/>
      <c r="E31" s="69"/>
      <c r="F31" s="81"/>
      <c r="G31" s="82"/>
      <c r="H31" s="81"/>
      <c r="I31" s="81"/>
    </row>
    <row r="32" spans="1:9" s="14" customFormat="1" ht="14.25" customHeight="1">
      <c r="A32" s="38" t="s">
        <v>66</v>
      </c>
      <c r="B32" s="67">
        <v>587</v>
      </c>
      <c r="C32" s="68">
        <v>308</v>
      </c>
      <c r="D32" s="68">
        <v>279</v>
      </c>
      <c r="E32" s="69" t="s">
        <v>59</v>
      </c>
      <c r="F32" s="68">
        <v>706</v>
      </c>
      <c r="G32" s="70">
        <v>-16.855524079320112</v>
      </c>
      <c r="H32" s="68">
        <v>2432</v>
      </c>
      <c r="I32" s="68">
        <v>328783</v>
      </c>
    </row>
    <row r="33" spans="1:9" s="14" customFormat="1" ht="14.25" customHeight="1">
      <c r="A33" s="38" t="s">
        <v>67</v>
      </c>
      <c r="B33" s="67">
        <v>272</v>
      </c>
      <c r="C33" s="68">
        <v>133</v>
      </c>
      <c r="D33" s="68">
        <v>139</v>
      </c>
      <c r="E33" s="69" t="s">
        <v>59</v>
      </c>
      <c r="F33" s="68">
        <v>305</v>
      </c>
      <c r="G33" s="70">
        <v>-10.819672131147541</v>
      </c>
      <c r="H33" s="68">
        <v>903</v>
      </c>
      <c r="I33" s="68">
        <v>96284</v>
      </c>
    </row>
    <row r="34" spans="1:9" s="14" customFormat="1" ht="14.25" customHeight="1">
      <c r="A34" s="38" t="s">
        <v>68</v>
      </c>
      <c r="B34" s="67">
        <v>392</v>
      </c>
      <c r="C34" s="68">
        <v>255</v>
      </c>
      <c r="D34" s="68">
        <v>137</v>
      </c>
      <c r="E34" s="69" t="s">
        <v>59</v>
      </c>
      <c r="F34" s="68">
        <v>437</v>
      </c>
      <c r="G34" s="70">
        <v>-10.297482837528605</v>
      </c>
      <c r="H34" s="68">
        <v>2799</v>
      </c>
      <c r="I34" s="68">
        <v>321093</v>
      </c>
    </row>
    <row r="35" spans="1:9" s="14" customFormat="1" ht="14.25" customHeight="1">
      <c r="A35" s="38"/>
      <c r="B35" s="56"/>
      <c r="C35" s="56"/>
      <c r="D35" s="56"/>
      <c r="E35" s="58"/>
      <c r="F35" s="83"/>
      <c r="G35" s="61"/>
      <c r="H35" s="84"/>
      <c r="I35" s="85"/>
    </row>
    <row r="36" spans="1:9" s="14" customFormat="1" ht="14.25" customHeight="1">
      <c r="A36" s="38"/>
      <c r="B36" s="56"/>
      <c r="C36" s="56"/>
      <c r="D36" s="56"/>
      <c r="E36" s="58"/>
      <c r="F36" s="64"/>
      <c r="G36" s="86"/>
      <c r="H36" s="87"/>
      <c r="I36" s="66"/>
    </row>
    <row r="37" spans="1:9" s="14" customFormat="1" ht="14.25" customHeight="1">
      <c r="A37" s="254" t="s">
        <v>7</v>
      </c>
      <c r="B37" s="254"/>
      <c r="C37" s="254"/>
      <c r="D37" s="254"/>
      <c r="E37" s="254"/>
      <c r="F37" s="254"/>
      <c r="G37" s="254"/>
      <c r="H37" s="254"/>
      <c r="I37" s="254"/>
    </row>
    <row r="38" spans="1:9" s="14" customFormat="1" ht="14.25" customHeight="1">
      <c r="A38" s="38"/>
      <c r="B38" s="56"/>
      <c r="C38" s="56"/>
      <c r="D38" s="56"/>
      <c r="E38" s="58"/>
      <c r="F38" s="64"/>
      <c r="G38" s="60"/>
      <c r="H38" s="87"/>
      <c r="I38" s="66"/>
    </row>
    <row r="39" spans="1:9" s="14" customFormat="1" ht="14.25" customHeight="1">
      <c r="A39" s="38" t="s">
        <v>69</v>
      </c>
      <c r="B39" s="67">
        <v>195</v>
      </c>
      <c r="C39" s="68">
        <v>117</v>
      </c>
      <c r="D39" s="68">
        <v>78</v>
      </c>
      <c r="E39" s="88" t="s">
        <v>59</v>
      </c>
      <c r="F39" s="68">
        <v>281</v>
      </c>
      <c r="G39" s="70">
        <v>-30.604982206405694</v>
      </c>
      <c r="H39" s="68" t="s">
        <v>59</v>
      </c>
      <c r="I39" s="68">
        <v>64114</v>
      </c>
    </row>
    <row r="40" spans="1:9" s="14" customFormat="1" ht="14.25" customHeight="1">
      <c r="A40" s="38"/>
      <c r="B40" s="67"/>
      <c r="C40" s="68"/>
      <c r="D40" s="68"/>
      <c r="E40" s="88"/>
      <c r="F40" s="68"/>
      <c r="G40" s="61"/>
      <c r="H40" s="68"/>
      <c r="I40" s="68"/>
    </row>
    <row r="41" spans="1:9" s="14" customFormat="1" ht="14.25" customHeight="1">
      <c r="A41" s="38" t="s">
        <v>70</v>
      </c>
      <c r="B41" s="67">
        <v>937</v>
      </c>
      <c r="C41" s="68">
        <v>780</v>
      </c>
      <c r="D41" s="68">
        <v>152</v>
      </c>
      <c r="E41" s="68">
        <v>5</v>
      </c>
      <c r="F41" s="68">
        <v>528</v>
      </c>
      <c r="G41" s="89">
        <v>77.46212121212122</v>
      </c>
      <c r="H41" s="68" t="s">
        <v>59</v>
      </c>
      <c r="I41" s="68">
        <v>255875</v>
      </c>
    </row>
    <row r="42" spans="1:9" s="14" customFormat="1" ht="14.25" customHeight="1">
      <c r="A42" s="38" t="s">
        <v>71</v>
      </c>
      <c r="B42" s="67"/>
      <c r="C42" s="68"/>
      <c r="D42" s="68"/>
      <c r="E42" s="88"/>
      <c r="F42" s="68"/>
      <c r="G42" s="89"/>
      <c r="H42" s="68"/>
      <c r="I42" s="68"/>
    </row>
    <row r="43" spans="1:9" s="14" customFormat="1" ht="14.25" customHeight="1">
      <c r="A43" s="38" t="s">
        <v>72</v>
      </c>
      <c r="B43" s="67">
        <v>806</v>
      </c>
      <c r="C43" s="68">
        <v>657</v>
      </c>
      <c r="D43" s="68">
        <v>149</v>
      </c>
      <c r="E43" s="88" t="s">
        <v>59</v>
      </c>
      <c r="F43" s="68">
        <v>463</v>
      </c>
      <c r="G43" s="89">
        <v>74.08207343412528</v>
      </c>
      <c r="H43" s="68" t="s">
        <v>59</v>
      </c>
      <c r="I43" s="68">
        <v>226804</v>
      </c>
    </row>
    <row r="44" spans="1:9" s="14" customFormat="1" ht="14.25" customHeight="1">
      <c r="A44" s="38" t="s">
        <v>73</v>
      </c>
      <c r="B44" s="67">
        <v>131</v>
      </c>
      <c r="C44" s="68">
        <v>123</v>
      </c>
      <c r="D44" s="68">
        <v>3</v>
      </c>
      <c r="E44" s="68">
        <v>5</v>
      </c>
      <c r="F44" s="68">
        <v>65</v>
      </c>
      <c r="G44" s="89">
        <v>101.53846153846153</v>
      </c>
      <c r="H44" s="68" t="s">
        <v>59</v>
      </c>
      <c r="I44" s="68">
        <v>29071</v>
      </c>
    </row>
    <row r="45" spans="1:9" s="14" customFormat="1" ht="14.25" customHeight="1">
      <c r="A45" s="38"/>
      <c r="B45" s="67"/>
      <c r="C45" s="68"/>
      <c r="D45" s="68"/>
      <c r="E45" s="68"/>
      <c r="F45" s="68"/>
      <c r="G45" s="90"/>
      <c r="H45" s="68"/>
      <c r="I45" s="68"/>
    </row>
    <row r="46" spans="1:9" s="14" customFormat="1" ht="14.25" customHeight="1">
      <c r="A46" s="38" t="s">
        <v>74</v>
      </c>
      <c r="B46" s="67">
        <v>750</v>
      </c>
      <c r="C46" s="68">
        <v>729</v>
      </c>
      <c r="D46" s="68">
        <v>3</v>
      </c>
      <c r="E46" s="68">
        <v>18</v>
      </c>
      <c r="F46" s="68">
        <v>440</v>
      </c>
      <c r="G46" s="89">
        <v>70.45454545454545</v>
      </c>
      <c r="H46" s="68" t="s">
        <v>59</v>
      </c>
      <c r="I46" s="68">
        <v>71803</v>
      </c>
    </row>
    <row r="47" spans="1:9" s="14" customFormat="1" ht="14.25" customHeight="1">
      <c r="A47" s="38"/>
      <c r="B47" s="67"/>
      <c r="C47" s="68"/>
      <c r="D47" s="68"/>
      <c r="E47" s="88"/>
      <c r="F47" s="68"/>
      <c r="G47" s="72"/>
      <c r="H47" s="68"/>
      <c r="I47" s="68"/>
    </row>
    <row r="48" spans="1:9" s="14" customFormat="1" ht="14.25" customHeight="1">
      <c r="A48" s="38" t="s">
        <v>75</v>
      </c>
      <c r="B48" s="67">
        <v>48</v>
      </c>
      <c r="C48" s="68">
        <v>21</v>
      </c>
      <c r="D48" s="68">
        <v>27</v>
      </c>
      <c r="E48" s="88" t="s">
        <v>59</v>
      </c>
      <c r="F48" s="68">
        <v>44</v>
      </c>
      <c r="G48" s="70">
        <v>9.090909090909092</v>
      </c>
      <c r="H48" s="68" t="s">
        <v>59</v>
      </c>
      <c r="I48" s="68">
        <v>11463</v>
      </c>
    </row>
    <row r="49" spans="1:9" s="14" customFormat="1" ht="14.25" customHeight="1">
      <c r="A49" s="38"/>
      <c r="B49" s="67"/>
      <c r="C49" s="68"/>
      <c r="D49" s="68"/>
      <c r="E49" s="58"/>
      <c r="F49" s="68"/>
      <c r="G49" s="72"/>
      <c r="H49" s="68"/>
      <c r="I49" s="68"/>
    </row>
    <row r="50" spans="1:9" s="32" customFormat="1" ht="14.25" customHeight="1">
      <c r="A50" s="76" t="s">
        <v>31</v>
      </c>
      <c r="B50" s="77">
        <v>1930</v>
      </c>
      <c r="C50" s="78">
        <v>1647</v>
      </c>
      <c r="D50" s="78">
        <v>260</v>
      </c>
      <c r="E50" s="78">
        <v>23</v>
      </c>
      <c r="F50" s="78">
        <v>1293</v>
      </c>
      <c r="G50" s="91">
        <v>49.26527455529776</v>
      </c>
      <c r="H50" s="78" t="s">
        <v>59</v>
      </c>
      <c r="I50" s="78">
        <v>403255</v>
      </c>
    </row>
    <row r="51" spans="1:9" s="14" customFormat="1" ht="14.25" customHeight="1">
      <c r="A51" s="76"/>
      <c r="B51" s="92"/>
      <c r="C51" s="92"/>
      <c r="D51" s="92"/>
      <c r="E51" s="93"/>
      <c r="F51" s="94"/>
      <c r="G51" s="95"/>
      <c r="H51" s="96"/>
      <c r="I51" s="97"/>
    </row>
    <row r="52" spans="1:9" s="14" customFormat="1" ht="14.25" customHeight="1">
      <c r="A52" s="76"/>
      <c r="B52" s="92"/>
      <c r="C52" s="92"/>
      <c r="D52" s="92"/>
      <c r="E52" s="98"/>
      <c r="F52" s="94"/>
      <c r="G52" s="65"/>
      <c r="H52" s="65"/>
      <c r="I52" s="97"/>
    </row>
    <row r="53" spans="1:9" s="14" customFormat="1" ht="14.25" customHeight="1">
      <c r="A53" s="254" t="s">
        <v>76</v>
      </c>
      <c r="B53" s="254"/>
      <c r="C53" s="254"/>
      <c r="D53" s="254"/>
      <c r="E53" s="254"/>
      <c r="F53" s="254"/>
      <c r="G53" s="254"/>
      <c r="H53" s="254"/>
      <c r="I53" s="254"/>
    </row>
    <row r="54" spans="1:9" s="14" customFormat="1" ht="14.25" customHeight="1">
      <c r="A54" s="76"/>
      <c r="B54" s="92"/>
      <c r="C54" s="92"/>
      <c r="D54" s="92"/>
      <c r="E54" s="98"/>
      <c r="F54" s="94"/>
      <c r="G54" s="65"/>
      <c r="H54" s="65"/>
      <c r="I54" s="97"/>
    </row>
    <row r="55" spans="1:9" s="32" customFormat="1" ht="14.25" customHeight="1">
      <c r="A55" s="76" t="s">
        <v>46</v>
      </c>
      <c r="B55" s="77">
        <v>2970</v>
      </c>
      <c r="C55" s="78">
        <v>2231</v>
      </c>
      <c r="D55" s="78">
        <v>716</v>
      </c>
      <c r="E55" s="78">
        <v>23</v>
      </c>
      <c r="F55" s="78">
        <v>2662</v>
      </c>
      <c r="G55" s="99">
        <v>11.570247933884298</v>
      </c>
      <c r="H55" s="78">
        <v>5238</v>
      </c>
      <c r="I55" s="78">
        <v>1063902</v>
      </c>
    </row>
    <row r="56" ht="12.75">
      <c r="G56" s="100"/>
    </row>
    <row r="57" ht="12.75">
      <c r="G57" s="100"/>
    </row>
    <row r="58" ht="12.75">
      <c r="G58" s="100"/>
    </row>
    <row r="59" ht="12.75">
      <c r="G59" s="100"/>
    </row>
    <row r="60" ht="12.75">
      <c r="G60" s="100"/>
    </row>
    <row r="61" ht="12.75">
      <c r="G61" s="100"/>
    </row>
    <row r="62" ht="12.75">
      <c r="G62" s="100"/>
    </row>
    <row r="63" ht="12.75">
      <c r="G63" s="100"/>
    </row>
    <row r="64" ht="12.75">
      <c r="G64" s="100"/>
    </row>
    <row r="65" ht="12.75">
      <c r="G65" s="100"/>
    </row>
    <row r="66" ht="12.75">
      <c r="G66" s="100"/>
    </row>
    <row r="67" ht="12.75">
      <c r="G67" s="100"/>
    </row>
  </sheetData>
  <mergeCells count="13">
    <mergeCell ref="A16:I16"/>
    <mergeCell ref="A37:I37"/>
    <mergeCell ref="A53:I53"/>
    <mergeCell ref="H8:H12"/>
    <mergeCell ref="I8:I12"/>
    <mergeCell ref="B9:B12"/>
    <mergeCell ref="C9:C12"/>
    <mergeCell ref="D9:D12"/>
    <mergeCell ref="E9:E12"/>
    <mergeCell ref="A8:A13"/>
    <mergeCell ref="B8:E8"/>
    <mergeCell ref="F8:F12"/>
    <mergeCell ref="G8:G12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A1">
      <selection activeCell="J45" sqref="J45"/>
    </sheetView>
  </sheetViews>
  <sheetFormatPr defaultColWidth="11.421875" defaultRowHeight="12.75"/>
  <cols>
    <col min="1" max="1" width="5.7109375" style="102" customWidth="1"/>
    <col min="2" max="2" width="26.57421875" style="0" customWidth="1"/>
    <col min="3" max="3" width="8.28125" style="0" customWidth="1"/>
    <col min="4" max="4" width="7.8515625" style="0" customWidth="1"/>
    <col min="5" max="5" width="8.140625" style="0" customWidth="1"/>
    <col min="6" max="6" width="8.421875" style="0" customWidth="1"/>
    <col min="7" max="7" width="9.421875" style="0" customWidth="1"/>
    <col min="8" max="8" width="8.28125" style="0" customWidth="1"/>
    <col min="9" max="9" width="9.140625" style="0" customWidth="1"/>
  </cols>
  <sheetData>
    <row r="1" spans="1:9" s="14" customFormat="1" ht="12.75" customHeight="1">
      <c r="A1" s="46" t="s">
        <v>77</v>
      </c>
      <c r="B1" s="11"/>
      <c r="C1" s="11"/>
      <c r="D1" s="11"/>
      <c r="E1" s="11"/>
      <c r="F1" s="11"/>
      <c r="G1" s="11"/>
      <c r="H1" s="11"/>
      <c r="I1" s="11"/>
    </row>
    <row r="2" spans="1:9" s="14" customFormat="1" ht="12.7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s="14" customFormat="1" ht="12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14" customFormat="1" ht="12.7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s="14" customFormat="1" ht="12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s="14" customFormat="1" ht="12.75" customHeight="1">
      <c r="A6" s="16" t="s">
        <v>109</v>
      </c>
      <c r="B6" s="17"/>
      <c r="C6" s="17"/>
      <c r="D6" s="17"/>
      <c r="E6" s="17"/>
      <c r="F6" s="17"/>
      <c r="G6" s="17"/>
      <c r="H6" s="17"/>
      <c r="I6" s="17"/>
    </row>
    <row r="7" spans="1:9" s="14" customFormat="1" ht="12.75" customHeight="1">
      <c r="A7" s="18"/>
      <c r="B7" s="18"/>
      <c r="C7" s="18"/>
      <c r="D7" s="18"/>
      <c r="E7" s="18"/>
      <c r="F7" s="18"/>
      <c r="G7" s="18"/>
      <c r="H7" s="18"/>
      <c r="I7" s="18"/>
    </row>
    <row r="8" spans="1:9" s="14" customFormat="1" ht="16.5" customHeight="1">
      <c r="A8" s="240" t="s">
        <v>110</v>
      </c>
      <c r="B8" s="237" t="s">
        <v>111</v>
      </c>
      <c r="C8" s="252" t="s">
        <v>10</v>
      </c>
      <c r="D8" s="252"/>
      <c r="E8" s="253"/>
      <c r="F8" s="247" t="s">
        <v>112</v>
      </c>
      <c r="G8" s="247" t="s">
        <v>51</v>
      </c>
      <c r="H8" s="241" t="s">
        <v>12</v>
      </c>
      <c r="I8" s="244" t="s">
        <v>13</v>
      </c>
    </row>
    <row r="9" spans="1:9" s="14" customFormat="1" ht="12.75">
      <c r="A9" s="249"/>
      <c r="B9" s="238"/>
      <c r="C9" s="237" t="s">
        <v>52</v>
      </c>
      <c r="D9" s="237" t="s">
        <v>15</v>
      </c>
      <c r="E9" s="247" t="s">
        <v>16</v>
      </c>
      <c r="F9" s="248"/>
      <c r="G9" s="248"/>
      <c r="H9" s="242"/>
      <c r="I9" s="245"/>
    </row>
    <row r="10" spans="1:9" s="14" customFormat="1" ht="12.75">
      <c r="A10" s="249"/>
      <c r="B10" s="238"/>
      <c r="C10" s="238"/>
      <c r="D10" s="248"/>
      <c r="E10" s="238"/>
      <c r="F10" s="248"/>
      <c r="G10" s="248"/>
      <c r="H10" s="242"/>
      <c r="I10" s="245"/>
    </row>
    <row r="11" spans="1:9" s="14" customFormat="1" ht="12.75">
      <c r="A11" s="249"/>
      <c r="B11" s="238"/>
      <c r="C11" s="238"/>
      <c r="D11" s="248"/>
      <c r="E11" s="238"/>
      <c r="F11" s="248"/>
      <c r="G11" s="248"/>
      <c r="H11" s="242"/>
      <c r="I11" s="245"/>
    </row>
    <row r="12" spans="1:9" s="14" customFormat="1" ht="12.75">
      <c r="A12" s="249"/>
      <c r="B12" s="238"/>
      <c r="C12" s="239"/>
      <c r="D12" s="236"/>
      <c r="E12" s="239"/>
      <c r="F12" s="236"/>
      <c r="G12" s="236"/>
      <c r="H12" s="243"/>
      <c r="I12" s="246"/>
    </row>
    <row r="13" spans="1:9" s="14" customFormat="1" ht="16.5" customHeight="1">
      <c r="A13" s="250"/>
      <c r="B13" s="239"/>
      <c r="C13" s="51" t="s">
        <v>54</v>
      </c>
      <c r="D13" s="51"/>
      <c r="E13" s="51"/>
      <c r="F13" s="52"/>
      <c r="G13" s="53" t="s">
        <v>55</v>
      </c>
      <c r="H13" s="53" t="s">
        <v>54</v>
      </c>
      <c r="I13" s="23" t="s">
        <v>18</v>
      </c>
    </row>
    <row r="14" spans="1:3" s="14" customFormat="1" ht="17.25" customHeight="1">
      <c r="A14" s="103"/>
      <c r="B14" s="104"/>
      <c r="C14" s="105"/>
    </row>
    <row r="15" spans="1:9" s="109" customFormat="1" ht="15.75" customHeight="1">
      <c r="A15" s="106" t="s">
        <v>6</v>
      </c>
      <c r="B15" s="107" t="s">
        <v>78</v>
      </c>
      <c r="C15" s="67">
        <v>17</v>
      </c>
      <c r="D15" s="108">
        <v>12</v>
      </c>
      <c r="E15" s="108">
        <v>5</v>
      </c>
      <c r="F15" s="108">
        <v>25</v>
      </c>
      <c r="G15" s="70">
        <v>-32</v>
      </c>
      <c r="H15" s="108">
        <v>103</v>
      </c>
      <c r="I15" s="108">
        <v>5824</v>
      </c>
    </row>
    <row r="16" spans="1:9" s="109" customFormat="1" ht="15.75" customHeight="1">
      <c r="A16" s="106"/>
      <c r="B16" s="107"/>
      <c r="C16" s="67"/>
      <c r="D16" s="108"/>
      <c r="E16" s="108"/>
      <c r="F16" s="108"/>
      <c r="G16" s="110"/>
      <c r="H16" s="108"/>
      <c r="I16" s="111"/>
    </row>
    <row r="17" spans="1:9" s="109" customFormat="1" ht="15.75" customHeight="1">
      <c r="A17" s="106" t="s">
        <v>79</v>
      </c>
      <c r="B17" s="107" t="s">
        <v>80</v>
      </c>
      <c r="C17" s="67" t="s">
        <v>81</v>
      </c>
      <c r="D17" s="108" t="s">
        <v>81</v>
      </c>
      <c r="E17" s="108" t="s">
        <v>81</v>
      </c>
      <c r="F17" s="108" t="s">
        <v>81</v>
      </c>
      <c r="G17" s="89" t="s">
        <v>81</v>
      </c>
      <c r="H17" s="108" t="s">
        <v>81</v>
      </c>
      <c r="I17" s="108" t="s">
        <v>81</v>
      </c>
    </row>
    <row r="18" spans="1:9" s="109" customFormat="1" ht="15.75" customHeight="1">
      <c r="A18" s="106"/>
      <c r="B18" s="107"/>
      <c r="C18" s="67"/>
      <c r="D18" s="108"/>
      <c r="E18" s="108"/>
      <c r="F18" s="108"/>
      <c r="G18" s="110"/>
      <c r="H18" s="108"/>
      <c r="I18" s="111"/>
    </row>
    <row r="19" spans="1:9" s="109" customFormat="1" ht="15.75" customHeight="1">
      <c r="A19" s="106" t="s">
        <v>82</v>
      </c>
      <c r="B19" s="107" t="s">
        <v>83</v>
      </c>
      <c r="C19" s="67"/>
      <c r="D19" s="108"/>
      <c r="E19" s="108"/>
      <c r="F19" s="108"/>
      <c r="G19" s="110"/>
      <c r="H19" s="108"/>
      <c r="I19" s="111"/>
    </row>
    <row r="20" spans="1:9" s="109" customFormat="1" ht="15.75" customHeight="1">
      <c r="A20" s="106"/>
      <c r="B20" s="107" t="s">
        <v>84</v>
      </c>
      <c r="C20" s="67">
        <v>2</v>
      </c>
      <c r="D20" s="108">
        <v>1</v>
      </c>
      <c r="E20" s="108">
        <v>1</v>
      </c>
      <c r="F20" s="108">
        <v>3</v>
      </c>
      <c r="G20" s="74">
        <v>-33.33333333333333</v>
      </c>
      <c r="H20" s="108" t="s">
        <v>81</v>
      </c>
      <c r="I20" s="112" t="s">
        <v>113</v>
      </c>
    </row>
    <row r="21" spans="1:9" s="109" customFormat="1" ht="15.75" customHeight="1">
      <c r="A21" s="106"/>
      <c r="B21" s="107"/>
      <c r="C21" s="67"/>
      <c r="D21" s="108"/>
      <c r="E21" s="108"/>
      <c r="F21" s="108"/>
      <c r="G21" s="110"/>
      <c r="H21" s="108"/>
      <c r="I21" s="111"/>
    </row>
    <row r="22" spans="1:11" s="109" customFormat="1" ht="15.75" customHeight="1">
      <c r="A22" s="106" t="s">
        <v>85</v>
      </c>
      <c r="B22" s="107" t="s">
        <v>86</v>
      </c>
      <c r="C22" s="67">
        <v>167</v>
      </c>
      <c r="D22" s="108">
        <v>129</v>
      </c>
      <c r="E22" s="108">
        <v>38</v>
      </c>
      <c r="F22" s="108">
        <v>161</v>
      </c>
      <c r="G22" s="74">
        <v>3.7267080745341614</v>
      </c>
      <c r="H22" s="108">
        <v>2088</v>
      </c>
      <c r="I22" s="111">
        <v>218368</v>
      </c>
      <c r="K22" s="113"/>
    </row>
    <row r="23" spans="1:11" s="109" customFormat="1" ht="15.75" customHeight="1">
      <c r="A23" s="106"/>
      <c r="B23" s="107"/>
      <c r="C23" s="67"/>
      <c r="D23" s="108"/>
      <c r="E23" s="108"/>
      <c r="F23" s="108"/>
      <c r="G23" s="110"/>
      <c r="H23" s="108"/>
      <c r="I23" s="111"/>
      <c r="K23" s="114"/>
    </row>
    <row r="24" spans="1:9" s="109" customFormat="1" ht="15.75" customHeight="1">
      <c r="A24" s="106" t="s">
        <v>87</v>
      </c>
      <c r="B24" s="107" t="s">
        <v>88</v>
      </c>
      <c r="C24" s="67">
        <v>1</v>
      </c>
      <c r="D24" s="108">
        <v>1</v>
      </c>
      <c r="E24" s="108" t="s">
        <v>81</v>
      </c>
      <c r="F24" s="108">
        <v>1</v>
      </c>
      <c r="G24" s="89" t="s">
        <v>59</v>
      </c>
      <c r="H24" s="108" t="s">
        <v>81</v>
      </c>
      <c r="I24" s="112" t="s">
        <v>113</v>
      </c>
    </row>
    <row r="25" spans="1:9" s="109" customFormat="1" ht="15.75" customHeight="1">
      <c r="A25" s="106"/>
      <c r="B25" s="107"/>
      <c r="C25" s="67"/>
      <c r="D25" s="108"/>
      <c r="E25" s="108"/>
      <c r="F25" s="108"/>
      <c r="G25" s="110"/>
      <c r="H25" s="108"/>
      <c r="I25" s="111"/>
    </row>
    <row r="26" spans="1:9" s="109" customFormat="1" ht="15.75" customHeight="1">
      <c r="A26" s="106" t="s">
        <v>4</v>
      </c>
      <c r="B26" s="107" t="s">
        <v>89</v>
      </c>
      <c r="C26" s="67">
        <v>306</v>
      </c>
      <c r="D26" s="108">
        <v>167</v>
      </c>
      <c r="E26" s="108">
        <v>139</v>
      </c>
      <c r="F26" s="108">
        <v>467</v>
      </c>
      <c r="G26" s="70">
        <v>-34.475374732334046</v>
      </c>
      <c r="H26" s="108">
        <v>1518</v>
      </c>
      <c r="I26" s="111">
        <v>120997</v>
      </c>
    </row>
    <row r="27" spans="1:9" s="109" customFormat="1" ht="15.75" customHeight="1">
      <c r="A27" s="106"/>
      <c r="B27" s="107"/>
      <c r="C27" s="67"/>
      <c r="D27" s="108"/>
      <c r="E27" s="108"/>
      <c r="F27" s="108"/>
      <c r="G27" s="110"/>
      <c r="H27" s="108"/>
      <c r="I27" s="111"/>
    </row>
    <row r="28" spans="1:9" s="109" customFormat="1" ht="15.75" customHeight="1">
      <c r="A28" s="106" t="s">
        <v>90</v>
      </c>
      <c r="B28" s="107" t="s">
        <v>91</v>
      </c>
      <c r="C28" s="67"/>
      <c r="D28" s="108"/>
      <c r="E28" s="108"/>
      <c r="F28" s="108"/>
      <c r="G28" s="110"/>
      <c r="H28" s="108"/>
      <c r="I28" s="111"/>
    </row>
    <row r="29" spans="1:9" s="109" customFormat="1" ht="15.75" customHeight="1">
      <c r="A29" s="106"/>
      <c r="B29" s="107" t="s">
        <v>92</v>
      </c>
      <c r="C29" s="67"/>
      <c r="D29" s="108"/>
      <c r="E29" s="108"/>
      <c r="F29" s="108"/>
      <c r="G29" s="110"/>
      <c r="H29" s="108"/>
      <c r="I29" s="111"/>
    </row>
    <row r="30" spans="1:9" s="109" customFormat="1" ht="15.75" customHeight="1">
      <c r="A30" s="106"/>
      <c r="B30" s="107" t="s">
        <v>93</v>
      </c>
      <c r="C30" s="67">
        <v>206</v>
      </c>
      <c r="D30" s="108">
        <v>111</v>
      </c>
      <c r="E30" s="108">
        <v>95</v>
      </c>
      <c r="F30" s="108">
        <v>314</v>
      </c>
      <c r="G30" s="70">
        <v>-34.394904458598724</v>
      </c>
      <c r="H30" s="108">
        <v>559</v>
      </c>
      <c r="I30" s="111">
        <v>109965</v>
      </c>
    </row>
    <row r="31" spans="1:9" s="109" customFormat="1" ht="15.75" customHeight="1">
      <c r="A31" s="106"/>
      <c r="B31" s="107"/>
      <c r="C31" s="67"/>
      <c r="D31" s="108"/>
      <c r="E31" s="108"/>
      <c r="F31" s="108"/>
      <c r="G31" s="110"/>
      <c r="H31" s="108"/>
      <c r="I31" s="111"/>
    </row>
    <row r="32" spans="1:9" s="109" customFormat="1" ht="15.75" customHeight="1">
      <c r="A32" s="106" t="s">
        <v>94</v>
      </c>
      <c r="B32" s="107" t="s">
        <v>95</v>
      </c>
      <c r="C32" s="67">
        <v>58</v>
      </c>
      <c r="D32" s="108">
        <v>29</v>
      </c>
      <c r="E32" s="108">
        <v>29</v>
      </c>
      <c r="F32" s="108">
        <v>95</v>
      </c>
      <c r="G32" s="70">
        <v>-38.94736842105263</v>
      </c>
      <c r="H32" s="108">
        <v>168</v>
      </c>
      <c r="I32" s="111">
        <v>20042</v>
      </c>
    </row>
    <row r="33" spans="1:9" s="109" customFormat="1" ht="15.75" customHeight="1">
      <c r="A33" s="106"/>
      <c r="B33" s="107"/>
      <c r="C33" s="67"/>
      <c r="D33" s="108"/>
      <c r="E33" s="108"/>
      <c r="F33" s="108"/>
      <c r="G33" s="110"/>
      <c r="H33" s="108"/>
      <c r="I33" s="111"/>
    </row>
    <row r="34" spans="1:9" s="109" customFormat="1" ht="15.75" customHeight="1">
      <c r="A34" s="106" t="s">
        <v>96</v>
      </c>
      <c r="B34" s="107" t="s">
        <v>97</v>
      </c>
      <c r="C34" s="67">
        <v>56</v>
      </c>
      <c r="D34" s="108">
        <v>26</v>
      </c>
      <c r="E34" s="108">
        <v>30</v>
      </c>
      <c r="F34" s="108">
        <v>65</v>
      </c>
      <c r="G34" s="70">
        <v>-13.846153846153847</v>
      </c>
      <c r="H34" s="108">
        <v>259</v>
      </c>
      <c r="I34" s="111">
        <v>31384</v>
      </c>
    </row>
    <row r="35" spans="1:9" s="109" customFormat="1" ht="15.75" customHeight="1">
      <c r="A35" s="106"/>
      <c r="B35" s="107"/>
      <c r="C35" s="67"/>
      <c r="D35" s="108"/>
      <c r="E35" s="108"/>
      <c r="F35" s="108"/>
      <c r="G35" s="110"/>
      <c r="H35" s="108"/>
      <c r="I35" s="111"/>
    </row>
    <row r="36" spans="1:9" s="109" customFormat="1" ht="15.75" customHeight="1">
      <c r="A36" s="106" t="s">
        <v>3</v>
      </c>
      <c r="B36" s="107" t="s">
        <v>98</v>
      </c>
      <c r="C36" s="67">
        <v>3</v>
      </c>
      <c r="D36" s="108">
        <v>3</v>
      </c>
      <c r="E36" s="108" t="s">
        <v>81</v>
      </c>
      <c r="F36" s="108">
        <v>6</v>
      </c>
      <c r="G36" s="70">
        <v>-50</v>
      </c>
      <c r="H36" s="108">
        <v>1</v>
      </c>
      <c r="I36" s="108">
        <v>224</v>
      </c>
    </row>
    <row r="37" spans="1:9" s="109" customFormat="1" ht="15.75" customHeight="1">
      <c r="A37" s="106"/>
      <c r="B37" s="107"/>
      <c r="C37" s="67"/>
      <c r="D37" s="108"/>
      <c r="E37" s="108"/>
      <c r="F37" s="108"/>
      <c r="G37" s="110"/>
      <c r="H37" s="108"/>
      <c r="I37" s="111"/>
    </row>
    <row r="38" spans="1:9" s="109" customFormat="1" ht="15.75" customHeight="1">
      <c r="A38" s="106" t="s">
        <v>99</v>
      </c>
      <c r="B38" s="107" t="s">
        <v>100</v>
      </c>
      <c r="C38" s="67"/>
      <c r="D38" s="108"/>
      <c r="E38" s="108"/>
      <c r="F38" s="108"/>
      <c r="G38" s="110"/>
      <c r="H38" s="108"/>
      <c r="I38" s="111"/>
    </row>
    <row r="39" spans="1:9" s="109" customFormat="1" ht="15.75" customHeight="1">
      <c r="A39" s="115"/>
      <c r="B39" s="107" t="s">
        <v>101</v>
      </c>
      <c r="C39" s="67"/>
      <c r="D39" s="108"/>
      <c r="E39" s="108"/>
      <c r="F39" s="108"/>
      <c r="G39" s="110"/>
      <c r="H39" s="108"/>
      <c r="I39" s="111"/>
    </row>
    <row r="40" spans="1:9" s="109" customFormat="1" ht="15.75" customHeight="1">
      <c r="A40" s="106"/>
      <c r="B40" s="107" t="s">
        <v>203</v>
      </c>
      <c r="C40" s="67"/>
      <c r="D40" s="108"/>
      <c r="E40" s="108"/>
      <c r="F40" s="108"/>
      <c r="G40" s="110"/>
      <c r="H40" s="108"/>
      <c r="I40" s="111"/>
    </row>
    <row r="41" spans="1:9" s="109" customFormat="1" ht="15.75" customHeight="1">
      <c r="A41" s="106"/>
      <c r="B41" s="107" t="s">
        <v>204</v>
      </c>
      <c r="C41" s="67"/>
      <c r="D41" s="108"/>
      <c r="E41" s="108"/>
      <c r="F41" s="108"/>
      <c r="G41" s="74"/>
      <c r="H41" s="108"/>
      <c r="I41" s="111"/>
    </row>
    <row r="42" spans="1:9" s="109" customFormat="1" ht="15.75" customHeight="1">
      <c r="A42" s="106"/>
      <c r="B42" s="107" t="s">
        <v>205</v>
      </c>
      <c r="C42" s="67">
        <v>158</v>
      </c>
      <c r="D42" s="108">
        <v>72</v>
      </c>
      <c r="E42" s="108">
        <v>86</v>
      </c>
      <c r="F42" s="108">
        <v>174</v>
      </c>
      <c r="G42" s="74">
        <v>-9.195402298850574</v>
      </c>
      <c r="H42" s="108">
        <v>318</v>
      </c>
      <c r="I42" s="111">
        <v>130025</v>
      </c>
    </row>
    <row r="43" spans="1:9" s="109" customFormat="1" ht="15.75" customHeight="1">
      <c r="A43" s="106"/>
      <c r="B43" s="107"/>
      <c r="C43" s="67"/>
      <c r="D43" s="108"/>
      <c r="E43" s="108"/>
      <c r="F43" s="108"/>
      <c r="G43" s="110"/>
      <c r="H43" s="108"/>
      <c r="I43" s="111"/>
    </row>
    <row r="44" spans="1:9" s="109" customFormat="1" ht="15.75" customHeight="1">
      <c r="A44" s="106" t="s">
        <v>5</v>
      </c>
      <c r="B44" s="107" t="s">
        <v>102</v>
      </c>
      <c r="C44" s="67">
        <v>4</v>
      </c>
      <c r="D44" s="108">
        <v>2</v>
      </c>
      <c r="E44" s="108">
        <v>2</v>
      </c>
      <c r="F44" s="108">
        <v>4</v>
      </c>
      <c r="G44" s="70" t="s">
        <v>81</v>
      </c>
      <c r="H44" s="108">
        <v>8</v>
      </c>
      <c r="I44" s="108">
        <v>838</v>
      </c>
    </row>
    <row r="45" spans="1:9" s="109" customFormat="1" ht="15.75" customHeight="1">
      <c r="A45" s="106"/>
      <c r="B45" s="107"/>
      <c r="C45" s="67"/>
      <c r="D45" s="108"/>
      <c r="E45" s="108"/>
      <c r="F45" s="108"/>
      <c r="G45" s="110"/>
      <c r="H45" s="108"/>
      <c r="I45" s="111"/>
    </row>
    <row r="46" spans="1:9" s="109" customFormat="1" ht="15.75" customHeight="1">
      <c r="A46" s="106" t="s">
        <v>1</v>
      </c>
      <c r="B46" s="107" t="s">
        <v>103</v>
      </c>
      <c r="C46" s="67"/>
      <c r="D46" s="108"/>
      <c r="E46" s="108"/>
      <c r="F46" s="108"/>
      <c r="G46" s="110"/>
      <c r="H46" s="108"/>
      <c r="I46" s="111"/>
    </row>
    <row r="47" spans="1:9" s="109" customFormat="1" ht="15.75" customHeight="1">
      <c r="A47" s="106"/>
      <c r="B47" s="107" t="s">
        <v>104</v>
      </c>
      <c r="C47" s="67">
        <v>7</v>
      </c>
      <c r="D47" s="108">
        <v>6</v>
      </c>
      <c r="E47" s="108">
        <v>1</v>
      </c>
      <c r="F47" s="108">
        <v>9</v>
      </c>
      <c r="G47" s="70">
        <v>-22.22222222222222</v>
      </c>
      <c r="H47" s="108">
        <v>39</v>
      </c>
      <c r="I47" s="108">
        <v>3394</v>
      </c>
    </row>
    <row r="48" spans="1:9" s="109" customFormat="1" ht="15.75" customHeight="1">
      <c r="A48" s="106"/>
      <c r="B48" s="107"/>
      <c r="C48" s="67"/>
      <c r="D48" s="108"/>
      <c r="E48" s="108"/>
      <c r="F48" s="108"/>
      <c r="G48" s="110"/>
      <c r="H48" s="108"/>
      <c r="I48" s="111"/>
    </row>
    <row r="49" spans="1:9" s="109" customFormat="1" ht="15.75" customHeight="1">
      <c r="A49" s="106" t="s">
        <v>105</v>
      </c>
      <c r="B49" s="107" t="s">
        <v>106</v>
      </c>
      <c r="C49" s="67"/>
      <c r="D49" s="108"/>
      <c r="E49" s="108"/>
      <c r="F49" s="108"/>
      <c r="G49" s="110"/>
      <c r="H49" s="108"/>
      <c r="I49" s="111"/>
    </row>
    <row r="50" spans="1:9" s="109" customFormat="1" ht="15.75" customHeight="1">
      <c r="A50" s="106"/>
      <c r="B50" s="107" t="s">
        <v>107</v>
      </c>
      <c r="C50" s="67">
        <v>55</v>
      </c>
      <c r="D50" s="108">
        <v>25</v>
      </c>
      <c r="E50" s="108">
        <v>30</v>
      </c>
      <c r="F50" s="108">
        <v>45</v>
      </c>
      <c r="G50" s="75">
        <v>22.22222222222222</v>
      </c>
      <c r="H50" s="108">
        <v>177</v>
      </c>
      <c r="I50" s="111">
        <v>18464</v>
      </c>
    </row>
    <row r="51" spans="1:9" s="109" customFormat="1" ht="5.25" customHeight="1">
      <c r="A51" s="106"/>
      <c r="B51" s="107"/>
      <c r="C51" s="67"/>
      <c r="D51" s="108"/>
      <c r="E51" s="108"/>
      <c r="F51" s="108"/>
      <c r="G51" s="110"/>
      <c r="H51" s="108"/>
      <c r="I51" s="111"/>
    </row>
    <row r="52" spans="1:11" s="119" customFormat="1" ht="15.75" customHeight="1">
      <c r="A52" s="115"/>
      <c r="B52" s="116" t="s">
        <v>46</v>
      </c>
      <c r="C52" s="77">
        <v>1040</v>
      </c>
      <c r="D52" s="78">
        <v>584</v>
      </c>
      <c r="E52" s="78">
        <v>456</v>
      </c>
      <c r="F52" s="78">
        <v>1369</v>
      </c>
      <c r="G52" s="80">
        <v>-24.032140248356466</v>
      </c>
      <c r="H52" s="78">
        <v>5238</v>
      </c>
      <c r="I52" s="117">
        <v>660647</v>
      </c>
      <c r="J52" s="118"/>
      <c r="K52" s="118"/>
    </row>
    <row r="53" spans="7:9" ht="12.75">
      <c r="G53" s="100"/>
      <c r="I53" s="120"/>
    </row>
    <row r="54" spans="7:9" ht="12.75">
      <c r="G54" s="121"/>
      <c r="I54" s="120"/>
    </row>
    <row r="55" ht="12.75">
      <c r="I55" s="120"/>
    </row>
    <row r="56" ht="12.75">
      <c r="I56" s="120"/>
    </row>
    <row r="57" spans="2:9" ht="12.75">
      <c r="B57" s="5"/>
      <c r="C57" s="5"/>
      <c r="D57" s="5"/>
      <c r="E57" s="5"/>
      <c r="F57" s="5"/>
      <c r="G57" s="5"/>
      <c r="H57" s="5"/>
      <c r="I57" s="120"/>
    </row>
    <row r="58" spans="2:9" ht="12.75">
      <c r="B58" s="5"/>
      <c r="C58" s="5"/>
      <c r="D58" s="5"/>
      <c r="E58" s="5"/>
      <c r="F58" s="5"/>
      <c r="G58" s="5"/>
      <c r="H58" s="5"/>
      <c r="I58" s="120"/>
    </row>
    <row r="59" spans="2:9" ht="12.75">
      <c r="B59" s="5"/>
      <c r="C59" s="5"/>
      <c r="D59" s="5"/>
      <c r="E59" s="5"/>
      <c r="F59" s="5"/>
      <c r="G59" s="5"/>
      <c r="H59" s="5"/>
      <c r="I59" s="120"/>
    </row>
    <row r="60" spans="2:9" ht="12.75">
      <c r="B60" s="5"/>
      <c r="C60" s="5"/>
      <c r="D60" s="5"/>
      <c r="E60" s="5"/>
      <c r="F60" s="5"/>
      <c r="G60" s="5"/>
      <c r="H60" s="5"/>
      <c r="I60" s="120"/>
    </row>
    <row r="61" spans="2:9" ht="12.75">
      <c r="B61" s="5"/>
      <c r="C61" s="5"/>
      <c r="D61" s="5"/>
      <c r="E61" s="5"/>
      <c r="F61" s="5"/>
      <c r="G61" s="5"/>
      <c r="H61" s="5"/>
      <c r="I61" s="120"/>
    </row>
    <row r="62" spans="2:9" ht="12.75">
      <c r="B62" s="5"/>
      <c r="C62" s="5"/>
      <c r="D62" s="5"/>
      <c r="E62" s="5"/>
      <c r="F62" s="5"/>
      <c r="G62" s="5"/>
      <c r="H62" s="5"/>
      <c r="I62" s="120"/>
    </row>
    <row r="63" spans="2:9" ht="12.75">
      <c r="B63" s="5"/>
      <c r="C63" s="5"/>
      <c r="D63" s="5"/>
      <c r="E63" s="5"/>
      <c r="F63" s="5"/>
      <c r="G63" s="5"/>
      <c r="H63" s="5"/>
      <c r="I63" s="120"/>
    </row>
    <row r="64" spans="2:9" ht="12.75">
      <c r="B64" s="5"/>
      <c r="C64" s="5"/>
      <c r="D64" s="5"/>
      <c r="E64" s="5"/>
      <c r="F64" s="5"/>
      <c r="G64" s="5"/>
      <c r="H64" s="5"/>
      <c r="I64" s="120"/>
    </row>
    <row r="65" spans="2:9" ht="12.75">
      <c r="B65" s="5"/>
      <c r="C65" s="5"/>
      <c r="D65" s="5"/>
      <c r="E65" s="5"/>
      <c r="F65" s="5"/>
      <c r="G65" s="5"/>
      <c r="H65" s="5"/>
      <c r="I65" s="120"/>
    </row>
    <row r="66" spans="2:9" ht="12.75">
      <c r="B66" s="5"/>
      <c r="C66" s="5"/>
      <c r="D66" s="5"/>
      <c r="E66" s="5"/>
      <c r="F66" s="5"/>
      <c r="G66" s="5"/>
      <c r="H66" s="5"/>
      <c r="I66" s="120"/>
    </row>
    <row r="67" spans="2:9" ht="12.75">
      <c r="B67" s="5"/>
      <c r="C67" s="5"/>
      <c r="D67" s="5"/>
      <c r="E67" s="5"/>
      <c r="F67" s="5"/>
      <c r="G67" s="5"/>
      <c r="H67" s="5"/>
      <c r="I67" s="120"/>
    </row>
    <row r="68" spans="2:9" ht="12.75">
      <c r="B68" s="5"/>
      <c r="C68" s="5"/>
      <c r="D68" s="5"/>
      <c r="E68" s="5"/>
      <c r="F68" s="5"/>
      <c r="G68" s="5"/>
      <c r="H68" s="5"/>
      <c r="I68" s="120"/>
    </row>
    <row r="69" spans="2:9" ht="12.75">
      <c r="B69" s="5"/>
      <c r="C69" s="5"/>
      <c r="D69" s="5"/>
      <c r="E69" s="5"/>
      <c r="F69" s="5"/>
      <c r="G69" s="5"/>
      <c r="H69" s="5"/>
      <c r="I69" s="120"/>
    </row>
    <row r="70" spans="2:9" ht="12.75">
      <c r="B70" s="5"/>
      <c r="C70" s="5"/>
      <c r="D70" s="5"/>
      <c r="E70" s="5"/>
      <c r="F70" s="5"/>
      <c r="G70" s="5"/>
      <c r="H70" s="5"/>
      <c r="I70" s="120"/>
    </row>
    <row r="71" spans="2:9" ht="12.75">
      <c r="B71" s="5"/>
      <c r="C71" s="5"/>
      <c r="D71" s="5"/>
      <c r="E71" s="5"/>
      <c r="F71" s="5"/>
      <c r="G71" s="5"/>
      <c r="H71" s="5"/>
      <c r="I71" s="120"/>
    </row>
    <row r="72" spans="2:9" ht="12.75">
      <c r="B72" s="5"/>
      <c r="C72" s="5"/>
      <c r="D72" s="5"/>
      <c r="E72" s="5"/>
      <c r="F72" s="5"/>
      <c r="G72" s="5"/>
      <c r="H72" s="5"/>
      <c r="I72" s="120"/>
    </row>
    <row r="73" spans="2:9" ht="12.75">
      <c r="B73" s="5"/>
      <c r="C73" s="5"/>
      <c r="D73" s="5"/>
      <c r="E73" s="5"/>
      <c r="F73" s="5"/>
      <c r="G73" s="5"/>
      <c r="H73" s="5"/>
      <c r="I73" s="120"/>
    </row>
    <row r="74" spans="2:9" ht="12.75">
      <c r="B74" s="5"/>
      <c r="C74" s="5"/>
      <c r="D74" s="5"/>
      <c r="E74" s="5"/>
      <c r="F74" s="5"/>
      <c r="G74" s="5"/>
      <c r="H74" s="5"/>
      <c r="I74" s="120"/>
    </row>
    <row r="75" spans="2:9" ht="12.75">
      <c r="B75" s="5"/>
      <c r="C75" s="5"/>
      <c r="D75" s="5"/>
      <c r="E75" s="5"/>
      <c r="F75" s="5"/>
      <c r="G75" s="5"/>
      <c r="H75" s="5"/>
      <c r="I75" s="120"/>
    </row>
    <row r="76" spans="2:9" ht="12.75">
      <c r="B76" s="5"/>
      <c r="C76" s="5"/>
      <c r="D76" s="5"/>
      <c r="E76" s="5"/>
      <c r="F76" s="5"/>
      <c r="G76" s="5"/>
      <c r="H76" s="5"/>
      <c r="I76" s="120"/>
    </row>
    <row r="77" spans="2:9" ht="12.75">
      <c r="B77" s="5"/>
      <c r="C77" s="5"/>
      <c r="D77" s="5"/>
      <c r="E77" s="5"/>
      <c r="F77" s="5"/>
      <c r="G77" s="5"/>
      <c r="H77" s="5"/>
      <c r="I77" s="120"/>
    </row>
    <row r="78" spans="2:9" ht="12.75">
      <c r="B78" s="5"/>
      <c r="C78" s="5"/>
      <c r="D78" s="5"/>
      <c r="E78" s="5"/>
      <c r="F78" s="5"/>
      <c r="G78" s="5"/>
      <c r="H78" s="5"/>
      <c r="I78" s="120"/>
    </row>
    <row r="79" spans="2:9" ht="12.75">
      <c r="B79" s="5"/>
      <c r="C79" s="5"/>
      <c r="D79" s="5"/>
      <c r="E79" s="5"/>
      <c r="F79" s="5"/>
      <c r="G79" s="5"/>
      <c r="H79" s="5"/>
      <c r="I79" s="120"/>
    </row>
    <row r="80" spans="2:9" ht="12.75">
      <c r="B80" s="5"/>
      <c r="C80" s="5"/>
      <c r="D80" s="5"/>
      <c r="E80" s="5"/>
      <c r="F80" s="5"/>
      <c r="G80" s="5"/>
      <c r="H80" s="5"/>
      <c r="I80" s="120"/>
    </row>
    <row r="81" spans="2:9" ht="12.75">
      <c r="B81" s="5"/>
      <c r="C81" s="5"/>
      <c r="D81" s="5"/>
      <c r="E81" s="5"/>
      <c r="F81" s="5"/>
      <c r="G81" s="5"/>
      <c r="H81" s="5"/>
      <c r="I81" s="120"/>
    </row>
    <row r="82" spans="2:9" ht="12.75">
      <c r="B82" s="5"/>
      <c r="C82" s="5"/>
      <c r="D82" s="5"/>
      <c r="E82" s="5"/>
      <c r="F82" s="5"/>
      <c r="G82" s="5"/>
      <c r="H82" s="5"/>
      <c r="I82" s="120"/>
    </row>
    <row r="83" spans="2:9" ht="12.75">
      <c r="B83" s="5"/>
      <c r="C83" s="5"/>
      <c r="D83" s="5"/>
      <c r="E83" s="5"/>
      <c r="F83" s="5"/>
      <c r="G83" s="5"/>
      <c r="H83" s="5"/>
      <c r="I83" s="120"/>
    </row>
    <row r="84" spans="2:9" ht="12.75">
      <c r="B84" s="5"/>
      <c r="C84" s="5"/>
      <c r="D84" s="5"/>
      <c r="E84" s="5"/>
      <c r="F84" s="5"/>
      <c r="G84" s="5"/>
      <c r="H84" s="5"/>
      <c r="I84" s="120"/>
    </row>
    <row r="85" spans="2:9" ht="12.75">
      <c r="B85" s="5"/>
      <c r="C85" s="5"/>
      <c r="D85" s="5"/>
      <c r="E85" s="5"/>
      <c r="F85" s="5"/>
      <c r="G85" s="5"/>
      <c r="H85" s="5"/>
      <c r="I85" s="120"/>
    </row>
    <row r="86" spans="2:9" ht="12.75">
      <c r="B86" s="5"/>
      <c r="C86" s="5"/>
      <c r="D86" s="5"/>
      <c r="E86" s="5"/>
      <c r="F86" s="5"/>
      <c r="G86" s="5"/>
      <c r="H86" s="5"/>
      <c r="I86" s="120"/>
    </row>
    <row r="87" spans="2:9" ht="12.75">
      <c r="B87" s="5"/>
      <c r="C87" s="5"/>
      <c r="D87" s="5"/>
      <c r="E87" s="5"/>
      <c r="F87" s="5"/>
      <c r="G87" s="5"/>
      <c r="H87" s="5"/>
      <c r="I87" s="120"/>
    </row>
    <row r="88" spans="2:9" ht="12.75">
      <c r="B88" s="5"/>
      <c r="C88" s="5"/>
      <c r="D88" s="5"/>
      <c r="E88" s="5"/>
      <c r="F88" s="5"/>
      <c r="G88" s="5"/>
      <c r="H88" s="5"/>
      <c r="I88" s="120"/>
    </row>
    <row r="89" spans="2:9" ht="12.75">
      <c r="B89" s="5"/>
      <c r="C89" s="5"/>
      <c r="D89" s="5"/>
      <c r="E89" s="5"/>
      <c r="F89" s="5"/>
      <c r="G89" s="5"/>
      <c r="H89" s="5"/>
      <c r="I89" s="120"/>
    </row>
    <row r="90" spans="2:9" ht="12.75">
      <c r="B90" s="5"/>
      <c r="C90" s="5"/>
      <c r="D90" s="5"/>
      <c r="E90" s="5"/>
      <c r="F90" s="5"/>
      <c r="G90" s="5"/>
      <c r="H90" s="5"/>
      <c r="I90" s="120"/>
    </row>
    <row r="91" spans="2:9" ht="12.75">
      <c r="B91" s="5"/>
      <c r="C91" s="5"/>
      <c r="D91" s="5"/>
      <c r="E91" s="5"/>
      <c r="F91" s="5"/>
      <c r="G91" s="5"/>
      <c r="H91" s="5"/>
      <c r="I91" s="120"/>
    </row>
    <row r="92" spans="2:9" ht="12.75">
      <c r="B92" s="5"/>
      <c r="C92" s="5"/>
      <c r="D92" s="5"/>
      <c r="E92" s="5"/>
      <c r="F92" s="5"/>
      <c r="G92" s="5"/>
      <c r="H92" s="5"/>
      <c r="I92" s="120"/>
    </row>
    <row r="93" spans="2:9" ht="12.75">
      <c r="B93" s="5"/>
      <c r="C93" s="5"/>
      <c r="D93" s="5"/>
      <c r="E93" s="5"/>
      <c r="F93" s="5"/>
      <c r="G93" s="5"/>
      <c r="H93" s="5"/>
      <c r="I93" s="120"/>
    </row>
    <row r="94" spans="2:9" ht="12.75">
      <c r="B94" s="5"/>
      <c r="C94" s="5"/>
      <c r="D94" s="5"/>
      <c r="E94" s="5"/>
      <c r="F94" s="5"/>
      <c r="G94" s="5"/>
      <c r="H94" s="5"/>
      <c r="I94" s="120"/>
    </row>
    <row r="95" spans="2:9" ht="12.75">
      <c r="B95" s="5"/>
      <c r="C95" s="5"/>
      <c r="D95" s="5"/>
      <c r="E95" s="5"/>
      <c r="F95" s="5"/>
      <c r="G95" s="5"/>
      <c r="H95" s="5"/>
      <c r="I95" s="120"/>
    </row>
    <row r="96" spans="2:9" ht="12.75">
      <c r="B96" s="5"/>
      <c r="C96" s="5"/>
      <c r="D96" s="5"/>
      <c r="E96" s="5"/>
      <c r="F96" s="5"/>
      <c r="G96" s="5"/>
      <c r="H96" s="5"/>
      <c r="I96" s="120"/>
    </row>
    <row r="97" spans="2:9" ht="12.75">
      <c r="B97" s="5"/>
      <c r="C97" s="5"/>
      <c r="D97" s="5"/>
      <c r="E97" s="5"/>
      <c r="F97" s="5"/>
      <c r="G97" s="5"/>
      <c r="H97" s="5"/>
      <c r="I97" s="120"/>
    </row>
    <row r="98" spans="2:9" ht="12.75">
      <c r="B98" s="5"/>
      <c r="C98" s="5"/>
      <c r="D98" s="5"/>
      <c r="E98" s="5"/>
      <c r="F98" s="5"/>
      <c r="G98" s="5"/>
      <c r="H98" s="5"/>
      <c r="I98" s="120"/>
    </row>
    <row r="99" spans="2:9" ht="12.75">
      <c r="B99" s="5"/>
      <c r="C99" s="5"/>
      <c r="D99" s="5"/>
      <c r="E99" s="5"/>
      <c r="F99" s="5"/>
      <c r="G99" s="5"/>
      <c r="H99" s="5"/>
      <c r="I99" s="120"/>
    </row>
    <row r="100" spans="2:9" ht="12.75">
      <c r="B100" s="5"/>
      <c r="C100" s="5"/>
      <c r="D100" s="5"/>
      <c r="E100" s="5"/>
      <c r="F100" s="5"/>
      <c r="G100" s="5"/>
      <c r="H100" s="5"/>
      <c r="I100" s="120"/>
    </row>
    <row r="101" spans="2:9" ht="12.75">
      <c r="B101" s="5"/>
      <c r="C101" s="5"/>
      <c r="D101" s="5"/>
      <c r="E101" s="5"/>
      <c r="F101" s="5"/>
      <c r="G101" s="5"/>
      <c r="H101" s="5"/>
      <c r="I101" s="120"/>
    </row>
    <row r="102" spans="2:9" ht="12.75">
      <c r="B102" s="5"/>
      <c r="C102" s="5"/>
      <c r="D102" s="5"/>
      <c r="E102" s="5"/>
      <c r="F102" s="5"/>
      <c r="G102" s="5"/>
      <c r="H102" s="5"/>
      <c r="I102" s="120"/>
    </row>
    <row r="103" spans="2:9" ht="12.75">
      <c r="B103" s="5"/>
      <c r="C103" s="5"/>
      <c r="D103" s="5"/>
      <c r="E103" s="5"/>
      <c r="F103" s="5"/>
      <c r="G103" s="5"/>
      <c r="H103" s="5"/>
      <c r="I103" s="120"/>
    </row>
    <row r="104" spans="2:9" ht="12.75">
      <c r="B104" s="5"/>
      <c r="C104" s="5"/>
      <c r="D104" s="5"/>
      <c r="E104" s="5"/>
      <c r="F104" s="5"/>
      <c r="G104" s="5"/>
      <c r="H104" s="5"/>
      <c r="I104" s="120"/>
    </row>
    <row r="105" spans="2:9" ht="12.75">
      <c r="B105" s="5"/>
      <c r="C105" s="5"/>
      <c r="D105" s="5"/>
      <c r="E105" s="5"/>
      <c r="F105" s="5"/>
      <c r="G105" s="5"/>
      <c r="H105" s="5"/>
      <c r="I105" s="120"/>
    </row>
    <row r="106" spans="2:9" ht="12.75">
      <c r="B106" s="5"/>
      <c r="C106" s="5"/>
      <c r="D106" s="5"/>
      <c r="E106" s="5"/>
      <c r="F106" s="5"/>
      <c r="G106" s="5"/>
      <c r="H106" s="5"/>
      <c r="I106" s="120"/>
    </row>
    <row r="107" spans="2:9" ht="12.75">
      <c r="B107" s="5"/>
      <c r="C107" s="5"/>
      <c r="D107" s="5"/>
      <c r="E107" s="5"/>
      <c r="F107" s="5"/>
      <c r="G107" s="5"/>
      <c r="H107" s="5"/>
      <c r="I107" s="120"/>
    </row>
    <row r="108" spans="2:9" ht="12.75">
      <c r="B108" s="5"/>
      <c r="C108" s="5"/>
      <c r="D108" s="5"/>
      <c r="E108" s="5"/>
      <c r="F108" s="5"/>
      <c r="G108" s="5"/>
      <c r="H108" s="5"/>
      <c r="I108" s="120"/>
    </row>
    <row r="109" spans="2:9" ht="12.75">
      <c r="B109" s="5"/>
      <c r="C109" s="5"/>
      <c r="D109" s="5"/>
      <c r="E109" s="5"/>
      <c r="F109" s="5"/>
      <c r="G109" s="5"/>
      <c r="H109" s="5"/>
      <c r="I109" s="120"/>
    </row>
    <row r="110" spans="2:9" ht="12.75">
      <c r="B110" s="5"/>
      <c r="C110" s="5"/>
      <c r="D110" s="5"/>
      <c r="E110" s="5"/>
      <c r="F110" s="5"/>
      <c r="G110" s="5"/>
      <c r="H110" s="5"/>
      <c r="I110" s="120"/>
    </row>
    <row r="111" ht="12.75">
      <c r="I111" s="120"/>
    </row>
    <row r="112" ht="12.75">
      <c r="I112" s="120"/>
    </row>
    <row r="113" ht="12.75">
      <c r="I113" s="120"/>
    </row>
    <row r="114" ht="12.75">
      <c r="I114" s="120"/>
    </row>
    <row r="115" ht="12.75">
      <c r="I115" s="120"/>
    </row>
    <row r="116" ht="12.75">
      <c r="I116" s="120"/>
    </row>
    <row r="117" ht="12.75">
      <c r="I117" s="120"/>
    </row>
    <row r="118" ht="12.75">
      <c r="I118" s="120"/>
    </row>
    <row r="119" ht="12.75">
      <c r="I119" s="120"/>
    </row>
    <row r="120" ht="12.75">
      <c r="I120" s="120"/>
    </row>
    <row r="121" ht="12.75">
      <c r="I121" s="120"/>
    </row>
    <row r="122" ht="12.75">
      <c r="I122" s="120"/>
    </row>
    <row r="123" ht="12.75">
      <c r="I123" s="120"/>
    </row>
    <row r="124" ht="12.75">
      <c r="I124" s="120"/>
    </row>
    <row r="125" ht="12.75">
      <c r="I125" s="120"/>
    </row>
    <row r="126" ht="12.75">
      <c r="I126" s="120"/>
    </row>
    <row r="127" ht="12.75">
      <c r="I127" s="120"/>
    </row>
    <row r="128" ht="12.75">
      <c r="I128" s="120"/>
    </row>
    <row r="129" ht="12.75">
      <c r="I129" s="120"/>
    </row>
    <row r="130" ht="12.75">
      <c r="I130" s="120"/>
    </row>
    <row r="131" ht="12.75">
      <c r="I131" s="120"/>
    </row>
    <row r="132" ht="12.75">
      <c r="I132" s="120"/>
    </row>
    <row r="133" ht="12.75">
      <c r="I133" s="120"/>
    </row>
    <row r="134" ht="12.75">
      <c r="I134" s="120"/>
    </row>
    <row r="135" ht="12.75">
      <c r="I135" s="120"/>
    </row>
    <row r="136" ht="12.75">
      <c r="I136" s="120"/>
    </row>
    <row r="137" ht="12.75">
      <c r="I137" s="120"/>
    </row>
    <row r="138" ht="12.75">
      <c r="I138" s="120"/>
    </row>
    <row r="139" ht="12.75">
      <c r="I139" s="120"/>
    </row>
    <row r="140" ht="12.75">
      <c r="I140" s="120"/>
    </row>
    <row r="141" ht="12.75">
      <c r="I141" s="120"/>
    </row>
    <row r="142" ht="12.75">
      <c r="I142" s="120"/>
    </row>
    <row r="143" ht="12.75">
      <c r="I143" s="120"/>
    </row>
    <row r="144" ht="12.75">
      <c r="I144" s="120"/>
    </row>
    <row r="145" ht="12.75">
      <c r="I145" s="120"/>
    </row>
    <row r="146" ht="12.75">
      <c r="I146" s="120"/>
    </row>
    <row r="147" ht="12.75">
      <c r="I147" s="120"/>
    </row>
    <row r="148" ht="12.75">
      <c r="I148" s="120"/>
    </row>
    <row r="149" ht="12.75">
      <c r="I149" s="120"/>
    </row>
    <row r="150" ht="12.75">
      <c r="I150" s="120"/>
    </row>
    <row r="151" ht="12.75">
      <c r="I151" s="120"/>
    </row>
    <row r="152" ht="12.75">
      <c r="I152" s="120"/>
    </row>
    <row r="153" ht="12.75">
      <c r="I153" s="120"/>
    </row>
    <row r="154" ht="12.75">
      <c r="I154" s="120"/>
    </row>
    <row r="155" ht="12.75">
      <c r="I155" s="120"/>
    </row>
    <row r="156" ht="12.75">
      <c r="I156" s="120"/>
    </row>
    <row r="157" ht="12.75">
      <c r="I157" s="120"/>
    </row>
    <row r="158" ht="12.75">
      <c r="I158" s="120"/>
    </row>
    <row r="159" ht="12.75">
      <c r="I159" s="120"/>
    </row>
    <row r="160" ht="12.75">
      <c r="I160" s="120"/>
    </row>
    <row r="161" ht="12.75">
      <c r="I161" s="120"/>
    </row>
    <row r="162" ht="12.75">
      <c r="I162" s="120"/>
    </row>
    <row r="163" ht="12.75">
      <c r="I163" s="120"/>
    </row>
    <row r="164" ht="12.75">
      <c r="I164" s="120"/>
    </row>
    <row r="165" ht="12.75">
      <c r="I165" s="120"/>
    </row>
    <row r="166" ht="12.75">
      <c r="I166" s="120"/>
    </row>
    <row r="167" ht="12.75">
      <c r="I167" s="120"/>
    </row>
    <row r="168" ht="12.75">
      <c r="I168" s="120"/>
    </row>
    <row r="169" ht="12.75">
      <c r="I169" s="120"/>
    </row>
    <row r="170" ht="12.75">
      <c r="I170" s="120"/>
    </row>
    <row r="171" ht="12.75">
      <c r="I171" s="120"/>
    </row>
    <row r="172" ht="12.75">
      <c r="I172" s="120"/>
    </row>
    <row r="173" ht="12.75">
      <c r="I173" s="120"/>
    </row>
    <row r="174" ht="12.75">
      <c r="I174" s="120"/>
    </row>
    <row r="175" ht="12.75">
      <c r="I175" s="120"/>
    </row>
    <row r="176" ht="12.75">
      <c r="I176" s="120"/>
    </row>
  </sheetData>
  <mergeCells count="10">
    <mergeCell ref="F8:F12"/>
    <mergeCell ref="G8:G12"/>
    <mergeCell ref="H8:H12"/>
    <mergeCell ref="I8:I12"/>
    <mergeCell ref="A8:A13"/>
    <mergeCell ref="B8:B13"/>
    <mergeCell ref="C8:E8"/>
    <mergeCell ref="C9:C12"/>
    <mergeCell ref="D9:D12"/>
    <mergeCell ref="E9:E12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">
      <selection activeCell="E27" sqref="E27"/>
    </sheetView>
  </sheetViews>
  <sheetFormatPr defaultColWidth="11.421875" defaultRowHeight="12.75"/>
  <cols>
    <col min="1" max="1" width="4.8515625" style="122" customWidth="1"/>
    <col min="2" max="2" width="1.8515625" style="102" customWidth="1"/>
    <col min="3" max="3" width="1.7109375" style="102" customWidth="1"/>
    <col min="4" max="4" width="23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8.421875" style="0" customWidth="1"/>
    <col min="9" max="9" width="10.140625" style="0" customWidth="1"/>
    <col min="10" max="10" width="8.28125" style="0" customWidth="1"/>
    <col min="11" max="11" width="9.140625" style="0" customWidth="1"/>
  </cols>
  <sheetData>
    <row r="1" spans="1:11" s="14" customFormat="1" ht="12.75" customHeight="1">
      <c r="A1" s="255" t="s">
        <v>115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s="14" customFormat="1" ht="12.75" customHeight="1">
      <c r="A2" s="123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4" customFormat="1" ht="12.75" customHeight="1">
      <c r="A3" s="124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14" customFormat="1" ht="12.75" customHeight="1">
      <c r="A4" s="124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4" customFormat="1" ht="12.75" customHeight="1">
      <c r="A5" s="125" t="s">
        <v>116</v>
      </c>
      <c r="B5" s="16"/>
      <c r="C5" s="16"/>
      <c r="D5" s="17"/>
      <c r="E5" s="17"/>
      <c r="F5" s="17"/>
      <c r="G5" s="17"/>
      <c r="H5" s="17"/>
      <c r="I5" s="17"/>
      <c r="J5" s="17"/>
      <c r="K5" s="17"/>
    </row>
    <row r="6" spans="1:11" s="14" customFormat="1" ht="12.75" customHeight="1">
      <c r="A6" s="126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4" customFormat="1" ht="16.5" customHeight="1">
      <c r="A7" s="240" t="s">
        <v>110</v>
      </c>
      <c r="B7" s="257" t="s">
        <v>117</v>
      </c>
      <c r="C7" s="258"/>
      <c r="D7" s="259"/>
      <c r="E7" s="251" t="s">
        <v>10</v>
      </c>
      <c r="F7" s="252"/>
      <c r="G7" s="253"/>
      <c r="H7" s="247" t="s">
        <v>112</v>
      </c>
      <c r="I7" s="247" t="s">
        <v>51</v>
      </c>
      <c r="J7" s="241" t="s">
        <v>12</v>
      </c>
      <c r="K7" s="244" t="s">
        <v>13</v>
      </c>
    </row>
    <row r="8" spans="1:11" s="14" customFormat="1" ht="12.75">
      <c r="A8" s="249"/>
      <c r="B8" s="245"/>
      <c r="C8" s="260"/>
      <c r="D8" s="249"/>
      <c r="E8" s="237" t="s">
        <v>52</v>
      </c>
      <c r="F8" s="237" t="s">
        <v>15</v>
      </c>
      <c r="G8" s="247" t="s">
        <v>16</v>
      </c>
      <c r="H8" s="248"/>
      <c r="I8" s="248"/>
      <c r="J8" s="242"/>
      <c r="K8" s="245"/>
    </row>
    <row r="9" spans="1:11" s="14" customFormat="1" ht="12.75">
      <c r="A9" s="249"/>
      <c r="B9" s="245"/>
      <c r="C9" s="260"/>
      <c r="D9" s="249"/>
      <c r="E9" s="238"/>
      <c r="F9" s="248"/>
      <c r="G9" s="238"/>
      <c r="H9" s="248"/>
      <c r="I9" s="248"/>
      <c r="J9" s="242"/>
      <c r="K9" s="245"/>
    </row>
    <row r="10" spans="1:11" s="14" customFormat="1" ht="12.75">
      <c r="A10" s="249"/>
      <c r="B10" s="245"/>
      <c r="C10" s="260"/>
      <c r="D10" s="249"/>
      <c r="E10" s="238"/>
      <c r="F10" s="248"/>
      <c r="G10" s="238"/>
      <c r="H10" s="248"/>
      <c r="I10" s="248"/>
      <c r="J10" s="242"/>
      <c r="K10" s="245"/>
    </row>
    <row r="11" spans="1:11" s="14" customFormat="1" ht="12.75">
      <c r="A11" s="249"/>
      <c r="B11" s="245"/>
      <c r="C11" s="260"/>
      <c r="D11" s="249"/>
      <c r="E11" s="239"/>
      <c r="F11" s="236"/>
      <c r="G11" s="239"/>
      <c r="H11" s="236"/>
      <c r="I11" s="236"/>
      <c r="J11" s="243"/>
      <c r="K11" s="246"/>
    </row>
    <row r="12" spans="1:11" s="14" customFormat="1" ht="16.5" customHeight="1">
      <c r="A12" s="250"/>
      <c r="B12" s="246"/>
      <c r="C12" s="261"/>
      <c r="D12" s="250"/>
      <c r="E12" s="51" t="s">
        <v>54</v>
      </c>
      <c r="F12" s="51"/>
      <c r="G12" s="51"/>
      <c r="H12" s="52"/>
      <c r="I12" s="53" t="s">
        <v>55</v>
      </c>
      <c r="J12" s="53" t="s">
        <v>54</v>
      </c>
      <c r="K12" s="23" t="s">
        <v>18</v>
      </c>
    </row>
    <row r="13" spans="1:11" s="14" customFormat="1" ht="12.75">
      <c r="A13" s="127"/>
      <c r="B13" s="128"/>
      <c r="C13" s="129"/>
      <c r="D13" s="54"/>
      <c r="E13" s="130"/>
      <c r="F13" s="131"/>
      <c r="G13" s="131"/>
      <c r="H13" s="131"/>
      <c r="I13" s="131"/>
      <c r="J13" s="131"/>
      <c r="K13" s="131"/>
    </row>
    <row r="14" spans="1:11" s="109" customFormat="1" ht="15" customHeight="1">
      <c r="A14" s="132" t="s">
        <v>6</v>
      </c>
      <c r="B14" s="262" t="s">
        <v>78</v>
      </c>
      <c r="C14" s="263"/>
      <c r="D14" s="264"/>
      <c r="E14" s="77">
        <v>17</v>
      </c>
      <c r="F14" s="112">
        <v>12</v>
      </c>
      <c r="G14" s="112">
        <v>5</v>
      </c>
      <c r="H14" s="112">
        <v>25</v>
      </c>
      <c r="I14" s="134">
        <v>-32</v>
      </c>
      <c r="J14" s="112">
        <v>103</v>
      </c>
      <c r="K14" s="112">
        <v>5824</v>
      </c>
    </row>
    <row r="15" spans="1:11" s="109" customFormat="1" ht="12.75">
      <c r="A15" s="135"/>
      <c r="B15" s="136"/>
      <c r="C15" s="137"/>
      <c r="D15" s="138"/>
      <c r="E15" s="139"/>
      <c r="F15" s="140"/>
      <c r="G15" s="140"/>
      <c r="H15" s="140"/>
      <c r="I15" s="141"/>
      <c r="J15" s="140"/>
      <c r="K15" s="140"/>
    </row>
    <row r="16" spans="1:4" s="109" customFormat="1" ht="12.75">
      <c r="A16" s="132" t="s">
        <v>118</v>
      </c>
      <c r="B16" s="265" t="s">
        <v>119</v>
      </c>
      <c r="C16" s="266"/>
      <c r="D16" s="267"/>
    </row>
    <row r="17" spans="1:11" s="109" customFormat="1" ht="15" customHeight="1">
      <c r="A17" s="135"/>
      <c r="B17" s="136"/>
      <c r="C17" s="268" t="s">
        <v>120</v>
      </c>
      <c r="D17" s="269"/>
      <c r="E17" s="142">
        <v>2</v>
      </c>
      <c r="F17" s="143">
        <v>1</v>
      </c>
      <c r="G17" s="143">
        <v>1</v>
      </c>
      <c r="H17" s="143">
        <v>3</v>
      </c>
      <c r="I17" s="144">
        <v>-33.3</v>
      </c>
      <c r="J17" s="143" t="s">
        <v>81</v>
      </c>
      <c r="K17" s="143" t="s">
        <v>113</v>
      </c>
    </row>
    <row r="18" spans="1:11" s="109" customFormat="1" ht="12.75">
      <c r="A18" s="135"/>
      <c r="B18" s="136"/>
      <c r="C18" s="137"/>
      <c r="D18" s="145"/>
      <c r="E18" s="139"/>
      <c r="F18" s="140"/>
      <c r="G18" s="140"/>
      <c r="H18" s="140"/>
      <c r="I18" s="141"/>
      <c r="J18" s="140"/>
      <c r="K18" s="140"/>
    </row>
    <row r="19" spans="1:11" s="109" customFormat="1" ht="12.75" customHeight="1">
      <c r="A19" s="132" t="s">
        <v>2</v>
      </c>
      <c r="B19" s="262" t="s">
        <v>86</v>
      </c>
      <c r="C19" s="263"/>
      <c r="D19" s="264"/>
      <c r="E19" s="77">
        <v>167</v>
      </c>
      <c r="F19" s="112">
        <v>129</v>
      </c>
      <c r="G19" s="112">
        <v>38</v>
      </c>
      <c r="H19" s="112">
        <v>161</v>
      </c>
      <c r="I19" s="146">
        <v>3.7</v>
      </c>
      <c r="J19" s="112">
        <v>2088</v>
      </c>
      <c r="K19" s="112">
        <v>218368</v>
      </c>
    </row>
    <row r="20" spans="1:11" s="109" customFormat="1" ht="15" customHeight="1">
      <c r="A20" s="135"/>
      <c r="B20" s="147"/>
      <c r="C20" s="270" t="s">
        <v>121</v>
      </c>
      <c r="D20" s="264"/>
      <c r="E20" s="67"/>
      <c r="F20" s="108"/>
      <c r="G20" s="108"/>
      <c r="H20" s="108"/>
      <c r="I20" s="73"/>
      <c r="J20" s="108"/>
      <c r="K20" s="108"/>
    </row>
    <row r="21" spans="1:11" s="109" customFormat="1" ht="15" customHeight="1">
      <c r="A21" s="135">
        <v>15</v>
      </c>
      <c r="B21" s="147"/>
      <c r="C21" s="270" t="s">
        <v>122</v>
      </c>
      <c r="D21" s="264"/>
      <c r="E21" s="67">
        <v>15</v>
      </c>
      <c r="F21" s="108">
        <v>14</v>
      </c>
      <c r="G21" s="108">
        <v>1</v>
      </c>
      <c r="H21" s="108">
        <v>11</v>
      </c>
      <c r="I21" s="73">
        <v>36.4</v>
      </c>
      <c r="J21" s="108">
        <v>253</v>
      </c>
      <c r="K21" s="108">
        <v>10556</v>
      </c>
    </row>
    <row r="22" spans="1:11" s="109" customFormat="1" ht="15" customHeight="1">
      <c r="A22" s="135">
        <v>17</v>
      </c>
      <c r="B22" s="147"/>
      <c r="C22" s="270" t="s">
        <v>123</v>
      </c>
      <c r="D22" s="264"/>
      <c r="E22" s="67">
        <v>1</v>
      </c>
      <c r="F22" s="108">
        <v>1</v>
      </c>
      <c r="G22" s="108" t="s">
        <v>81</v>
      </c>
      <c r="H22" s="108">
        <v>8</v>
      </c>
      <c r="I22" s="73">
        <v>-87.5</v>
      </c>
      <c r="J22" s="108">
        <v>29</v>
      </c>
      <c r="K22" s="112" t="s">
        <v>113</v>
      </c>
    </row>
    <row r="23" spans="1:11" s="109" customFormat="1" ht="15" customHeight="1">
      <c r="A23" s="135">
        <v>18</v>
      </c>
      <c r="B23" s="147"/>
      <c r="C23" s="270" t="s">
        <v>124</v>
      </c>
      <c r="D23" s="264"/>
      <c r="E23" s="67">
        <v>2</v>
      </c>
      <c r="F23" s="108">
        <v>2</v>
      </c>
      <c r="G23" s="108" t="s">
        <v>81</v>
      </c>
      <c r="H23" s="108">
        <v>1</v>
      </c>
      <c r="I23" s="73">
        <v>100</v>
      </c>
      <c r="J23" s="108" t="s">
        <v>81</v>
      </c>
      <c r="K23" s="112" t="s">
        <v>113</v>
      </c>
    </row>
    <row r="24" spans="1:13" s="109" customFormat="1" ht="15" customHeight="1">
      <c r="A24" s="135">
        <v>20</v>
      </c>
      <c r="B24" s="136"/>
      <c r="C24" s="271" t="s">
        <v>125</v>
      </c>
      <c r="D24" s="267"/>
      <c r="M24" s="113"/>
    </row>
    <row r="25" spans="1:13" s="109" customFormat="1" ht="15" customHeight="1">
      <c r="A25" s="135"/>
      <c r="B25" s="136"/>
      <c r="C25" s="145"/>
      <c r="D25" s="145" t="s">
        <v>126</v>
      </c>
      <c r="E25" s="149">
        <v>18</v>
      </c>
      <c r="F25" s="150">
        <v>13</v>
      </c>
      <c r="G25" s="150">
        <v>5</v>
      </c>
      <c r="H25" s="150">
        <v>24</v>
      </c>
      <c r="I25" s="151">
        <v>-25</v>
      </c>
      <c r="J25" s="150">
        <v>75</v>
      </c>
      <c r="K25" s="150">
        <v>17743</v>
      </c>
      <c r="M25" s="113"/>
    </row>
    <row r="26" spans="1:13" s="109" customFormat="1" ht="15" customHeight="1">
      <c r="A26" s="135">
        <v>21</v>
      </c>
      <c r="B26" s="136"/>
      <c r="C26" s="270" t="s">
        <v>127</v>
      </c>
      <c r="D26" s="264"/>
      <c r="E26" s="67">
        <v>1</v>
      </c>
      <c r="F26" s="108">
        <v>1</v>
      </c>
      <c r="G26" s="108" t="s">
        <v>81</v>
      </c>
      <c r="H26" s="108">
        <v>3</v>
      </c>
      <c r="I26" s="73">
        <v>-66.7</v>
      </c>
      <c r="J26" s="108">
        <v>3</v>
      </c>
      <c r="K26" s="112" t="s">
        <v>113</v>
      </c>
      <c r="M26" s="114"/>
    </row>
    <row r="27" spans="1:4" s="109" customFormat="1" ht="15" customHeight="1">
      <c r="A27" s="135">
        <v>22</v>
      </c>
      <c r="B27" s="136"/>
      <c r="C27" s="271" t="s">
        <v>128</v>
      </c>
      <c r="D27" s="267"/>
    </row>
    <row r="28" spans="1:11" s="109" customFormat="1" ht="15" customHeight="1">
      <c r="A28" s="135"/>
      <c r="B28" s="136"/>
      <c r="C28" s="145"/>
      <c r="D28" s="145" t="s">
        <v>202</v>
      </c>
      <c r="E28" s="149"/>
      <c r="F28" s="150"/>
      <c r="G28" s="150"/>
      <c r="H28" s="150"/>
      <c r="I28" s="151"/>
      <c r="J28" s="150"/>
      <c r="K28" s="150"/>
    </row>
    <row r="29" spans="1:11" s="109" customFormat="1" ht="15" customHeight="1">
      <c r="A29" s="135"/>
      <c r="B29" s="136"/>
      <c r="C29" s="145"/>
      <c r="D29" s="145" t="s">
        <v>195</v>
      </c>
      <c r="E29" s="149">
        <v>3</v>
      </c>
      <c r="F29" s="150">
        <v>3</v>
      </c>
      <c r="G29" s="150" t="s">
        <v>81</v>
      </c>
      <c r="H29" s="150">
        <v>10</v>
      </c>
      <c r="I29" s="151">
        <v>-70</v>
      </c>
      <c r="J29" s="150">
        <v>3</v>
      </c>
      <c r="K29" s="150">
        <v>788</v>
      </c>
    </row>
    <row r="30" spans="1:11" s="109" customFormat="1" ht="15" customHeight="1">
      <c r="A30" s="135">
        <v>24</v>
      </c>
      <c r="B30" s="136"/>
      <c r="C30" s="270" t="s">
        <v>192</v>
      </c>
      <c r="D30" s="264"/>
      <c r="E30" s="67">
        <v>3</v>
      </c>
      <c r="F30" s="108">
        <v>2</v>
      </c>
      <c r="G30" s="108">
        <v>1</v>
      </c>
      <c r="H30" s="108">
        <v>3</v>
      </c>
      <c r="I30" s="73" t="s">
        <v>81</v>
      </c>
      <c r="J30" s="108">
        <v>48</v>
      </c>
      <c r="K30" s="108">
        <v>4497</v>
      </c>
    </row>
    <row r="31" spans="1:4" s="109" customFormat="1" ht="12.75">
      <c r="A31" s="135">
        <v>25</v>
      </c>
      <c r="B31" s="136"/>
      <c r="C31" s="270" t="s">
        <v>129</v>
      </c>
      <c r="D31" s="264"/>
    </row>
    <row r="32" spans="1:11" s="109" customFormat="1" ht="15" customHeight="1">
      <c r="A32" s="135"/>
      <c r="B32" s="136"/>
      <c r="C32" s="145"/>
      <c r="D32" s="145" t="s">
        <v>130</v>
      </c>
      <c r="E32" s="149">
        <v>13</v>
      </c>
      <c r="F32" s="150">
        <v>8</v>
      </c>
      <c r="G32" s="150">
        <v>5</v>
      </c>
      <c r="H32" s="150">
        <v>6</v>
      </c>
      <c r="I32" s="151">
        <v>116.7</v>
      </c>
      <c r="J32" s="150">
        <v>90</v>
      </c>
      <c r="K32" s="150">
        <v>24718</v>
      </c>
    </row>
    <row r="33" spans="1:4" s="109" customFormat="1" ht="12.75">
      <c r="A33" s="135">
        <v>26</v>
      </c>
      <c r="B33" s="136"/>
      <c r="C33" s="270" t="s">
        <v>194</v>
      </c>
      <c r="D33" s="264"/>
    </row>
    <row r="34" spans="1:11" s="109" customFormat="1" ht="15" customHeight="1">
      <c r="A34" s="135"/>
      <c r="B34" s="136"/>
      <c r="C34" s="145"/>
      <c r="D34" s="145" t="s">
        <v>196</v>
      </c>
      <c r="E34" s="149"/>
      <c r="F34" s="150"/>
      <c r="G34" s="150"/>
      <c r="H34" s="150"/>
      <c r="I34" s="151"/>
      <c r="J34" s="150"/>
      <c r="K34" s="150"/>
    </row>
    <row r="35" spans="1:11" s="109" customFormat="1" ht="15" customHeight="1">
      <c r="A35" s="135"/>
      <c r="B35" s="136"/>
      <c r="C35" s="145"/>
      <c r="D35" s="145" t="s">
        <v>120</v>
      </c>
      <c r="E35" s="149">
        <v>10</v>
      </c>
      <c r="F35" s="150">
        <v>7</v>
      </c>
      <c r="G35" s="150">
        <v>3</v>
      </c>
      <c r="H35" s="150">
        <v>12</v>
      </c>
      <c r="I35" s="151">
        <v>-16.7</v>
      </c>
      <c r="J35" s="150">
        <v>104</v>
      </c>
      <c r="K35" s="150">
        <v>6602</v>
      </c>
    </row>
    <row r="36" spans="1:11" s="109" customFormat="1" ht="15" customHeight="1">
      <c r="A36" s="135">
        <v>27</v>
      </c>
      <c r="B36" s="136"/>
      <c r="C36" s="270" t="s">
        <v>131</v>
      </c>
      <c r="D36" s="264"/>
      <c r="E36" s="67">
        <v>2</v>
      </c>
      <c r="F36" s="108">
        <v>2</v>
      </c>
      <c r="G36" s="108" t="s">
        <v>81</v>
      </c>
      <c r="H36" s="108">
        <v>3</v>
      </c>
      <c r="I36" s="73">
        <v>-33.3</v>
      </c>
      <c r="J36" s="108">
        <v>25</v>
      </c>
      <c r="K36" s="112" t="s">
        <v>113</v>
      </c>
    </row>
    <row r="37" spans="1:11" s="109" customFormat="1" ht="15" customHeight="1">
      <c r="A37" s="135">
        <v>28</v>
      </c>
      <c r="B37" s="136"/>
      <c r="C37" s="270" t="s">
        <v>132</v>
      </c>
      <c r="D37" s="264"/>
      <c r="E37" s="67">
        <v>37</v>
      </c>
      <c r="F37" s="108">
        <v>26</v>
      </c>
      <c r="G37" s="108">
        <v>1</v>
      </c>
      <c r="H37" s="108">
        <v>22</v>
      </c>
      <c r="I37" s="73">
        <v>68.2</v>
      </c>
      <c r="J37" s="108">
        <v>369</v>
      </c>
      <c r="K37" s="108">
        <v>50340</v>
      </c>
    </row>
    <row r="38" spans="1:11" s="109" customFormat="1" ht="15" customHeight="1">
      <c r="A38" s="135">
        <v>29</v>
      </c>
      <c r="B38" s="136"/>
      <c r="C38" s="270" t="s">
        <v>133</v>
      </c>
      <c r="D38" s="264"/>
      <c r="E38" s="67">
        <v>22</v>
      </c>
      <c r="F38" s="108">
        <v>15</v>
      </c>
      <c r="G38" s="108">
        <v>2</v>
      </c>
      <c r="H38" s="108">
        <v>22</v>
      </c>
      <c r="I38" s="73">
        <v>-22.7</v>
      </c>
      <c r="J38" s="108">
        <v>422</v>
      </c>
      <c r="K38" s="108">
        <v>40332</v>
      </c>
    </row>
    <row r="39" spans="1:4" s="109" customFormat="1" ht="12.75">
      <c r="A39" s="135">
        <v>31</v>
      </c>
      <c r="B39" s="136"/>
      <c r="C39" s="270" t="s">
        <v>134</v>
      </c>
      <c r="D39" s="264"/>
    </row>
    <row r="40" spans="1:11" s="109" customFormat="1" ht="22.5" customHeight="1">
      <c r="A40" s="135"/>
      <c r="B40" s="136"/>
      <c r="C40" s="145"/>
      <c r="D40" s="145" t="s">
        <v>135</v>
      </c>
      <c r="E40" s="139">
        <v>5</v>
      </c>
      <c r="F40" s="140">
        <v>4</v>
      </c>
      <c r="G40" s="140">
        <v>1</v>
      </c>
      <c r="H40" s="140">
        <v>3</v>
      </c>
      <c r="I40" s="152">
        <v>66.7</v>
      </c>
      <c r="J40" s="140">
        <v>58</v>
      </c>
      <c r="K40" s="140">
        <v>3723</v>
      </c>
    </row>
    <row r="41" spans="1:11" s="109" customFormat="1" ht="12.75">
      <c r="A41" s="135">
        <v>32</v>
      </c>
      <c r="B41" s="136"/>
      <c r="C41" s="270" t="s">
        <v>193</v>
      </c>
      <c r="D41" s="264"/>
      <c r="E41" s="149">
        <v>4</v>
      </c>
      <c r="F41" s="150">
        <v>4</v>
      </c>
      <c r="G41" s="150" t="s">
        <v>81</v>
      </c>
      <c r="H41" s="150">
        <v>4</v>
      </c>
      <c r="I41" s="151" t="s">
        <v>81</v>
      </c>
      <c r="J41" s="150">
        <v>17</v>
      </c>
      <c r="K41" s="150">
        <v>14815</v>
      </c>
    </row>
    <row r="42" spans="1:4" s="109" customFormat="1" ht="12.75">
      <c r="A42" s="135">
        <v>33</v>
      </c>
      <c r="B42" s="136"/>
      <c r="C42" s="270" t="s">
        <v>136</v>
      </c>
      <c r="D42" s="264"/>
    </row>
    <row r="43" spans="1:11" s="109" customFormat="1" ht="15" customHeight="1">
      <c r="A43" s="135"/>
      <c r="B43" s="136"/>
      <c r="C43" s="145"/>
      <c r="D43" s="145" t="s">
        <v>197</v>
      </c>
      <c r="E43" s="149"/>
      <c r="F43" s="150"/>
      <c r="G43" s="150"/>
      <c r="H43" s="150"/>
      <c r="I43" s="151"/>
      <c r="J43" s="150"/>
      <c r="K43" s="150"/>
    </row>
    <row r="44" spans="1:11" s="109" customFormat="1" ht="15" customHeight="1">
      <c r="A44" s="135"/>
      <c r="B44" s="136"/>
      <c r="C44" s="145"/>
      <c r="D44" s="145" t="s">
        <v>198</v>
      </c>
      <c r="E44" s="149">
        <v>11</v>
      </c>
      <c r="F44" s="150">
        <v>8</v>
      </c>
      <c r="G44" s="150">
        <v>3</v>
      </c>
      <c r="H44" s="150">
        <v>5</v>
      </c>
      <c r="I44" s="151">
        <v>120</v>
      </c>
      <c r="J44" s="150">
        <v>95</v>
      </c>
      <c r="K44" s="150">
        <v>5879</v>
      </c>
    </row>
    <row r="45" spans="1:11" s="109" customFormat="1" ht="12.75">
      <c r="A45" s="135">
        <v>34</v>
      </c>
      <c r="B45" s="136"/>
      <c r="C45" s="270" t="s">
        <v>137</v>
      </c>
      <c r="D45" s="264"/>
      <c r="E45" s="139"/>
      <c r="F45" s="140"/>
      <c r="G45" s="140"/>
      <c r="H45" s="140"/>
      <c r="I45" s="152"/>
      <c r="J45" s="140"/>
      <c r="K45" s="140"/>
    </row>
    <row r="46" spans="1:11" s="109" customFormat="1" ht="15" customHeight="1">
      <c r="A46" s="135"/>
      <c r="B46" s="136"/>
      <c r="C46" s="145"/>
      <c r="D46" s="145" t="s">
        <v>138</v>
      </c>
      <c r="E46" s="149">
        <v>4</v>
      </c>
      <c r="F46" s="150">
        <v>4</v>
      </c>
      <c r="G46" s="150" t="s">
        <v>81</v>
      </c>
      <c r="H46" s="150">
        <v>1</v>
      </c>
      <c r="I46" s="151">
        <v>300</v>
      </c>
      <c r="J46" s="150">
        <v>194</v>
      </c>
      <c r="K46" s="150">
        <v>9881</v>
      </c>
    </row>
    <row r="47" spans="1:11" s="109" customFormat="1" ht="13.5" customHeight="1">
      <c r="A47" s="135">
        <v>36</v>
      </c>
      <c r="B47" s="136"/>
      <c r="C47" s="270" t="s">
        <v>139</v>
      </c>
      <c r="D47" s="264"/>
      <c r="E47" s="139"/>
      <c r="F47" s="140"/>
      <c r="G47" s="140"/>
      <c r="H47" s="140"/>
      <c r="I47" s="152"/>
      <c r="J47" s="140"/>
      <c r="K47" s="140"/>
    </row>
    <row r="48" spans="1:11" s="109" customFormat="1" ht="22.5" customHeight="1">
      <c r="A48" s="135"/>
      <c r="B48" s="136"/>
      <c r="C48" s="145"/>
      <c r="D48" s="145" t="s">
        <v>140</v>
      </c>
      <c r="E48" s="139">
        <v>15</v>
      </c>
      <c r="F48" s="140">
        <v>11</v>
      </c>
      <c r="G48" s="140">
        <v>4</v>
      </c>
      <c r="H48" s="140">
        <v>15</v>
      </c>
      <c r="I48" s="152" t="s">
        <v>81</v>
      </c>
      <c r="J48" s="140">
        <v>229</v>
      </c>
      <c r="K48" s="140">
        <v>22889</v>
      </c>
    </row>
    <row r="49" spans="1:11" s="109" customFormat="1" ht="15" customHeight="1">
      <c r="A49" s="135">
        <v>37</v>
      </c>
      <c r="B49" s="147"/>
      <c r="C49" s="270" t="s">
        <v>141</v>
      </c>
      <c r="D49" s="264"/>
      <c r="E49" s="67">
        <v>3</v>
      </c>
      <c r="F49" s="108">
        <v>3</v>
      </c>
      <c r="G49" s="108" t="s">
        <v>81</v>
      </c>
      <c r="H49" s="108">
        <v>4</v>
      </c>
      <c r="I49" s="73">
        <v>-25</v>
      </c>
      <c r="J49" s="108">
        <v>60</v>
      </c>
      <c r="K49" s="108">
        <v>982</v>
      </c>
    </row>
    <row r="50" spans="1:11" s="109" customFormat="1" ht="12.75">
      <c r="A50" s="135"/>
      <c r="B50" s="147"/>
      <c r="C50" s="135"/>
      <c r="D50" s="148"/>
      <c r="E50" s="67"/>
      <c r="F50" s="108"/>
      <c r="G50" s="108"/>
      <c r="H50" s="108"/>
      <c r="I50" s="73"/>
      <c r="J50" s="108"/>
      <c r="K50" s="108"/>
    </row>
    <row r="51" spans="1:11" s="109" customFormat="1" ht="15" customHeight="1">
      <c r="A51" s="132" t="s">
        <v>87</v>
      </c>
      <c r="B51" s="262" t="s">
        <v>88</v>
      </c>
      <c r="C51" s="263"/>
      <c r="D51" s="264"/>
      <c r="E51" s="77">
        <v>1</v>
      </c>
      <c r="F51" s="112">
        <v>1</v>
      </c>
      <c r="G51" s="112" t="s">
        <v>81</v>
      </c>
      <c r="H51" s="112">
        <v>1</v>
      </c>
      <c r="I51" s="153" t="s">
        <v>81</v>
      </c>
      <c r="J51" s="112" t="s">
        <v>81</v>
      </c>
      <c r="K51" s="112" t="s">
        <v>113</v>
      </c>
    </row>
    <row r="52" spans="1:11" s="109" customFormat="1" ht="12.75">
      <c r="A52" s="132"/>
      <c r="B52" s="154"/>
      <c r="C52" s="132"/>
      <c r="D52" s="155"/>
      <c r="E52" s="77"/>
      <c r="F52" s="112"/>
      <c r="G52" s="112"/>
      <c r="H52" s="112"/>
      <c r="I52" s="153"/>
      <c r="J52" s="112"/>
      <c r="K52" s="112"/>
    </row>
    <row r="53" spans="1:11" s="109" customFormat="1" ht="15" customHeight="1">
      <c r="A53" s="132" t="s">
        <v>4</v>
      </c>
      <c r="B53" s="262" t="s">
        <v>89</v>
      </c>
      <c r="C53" s="263"/>
      <c r="D53" s="264"/>
      <c r="E53" s="77">
        <v>306</v>
      </c>
      <c r="F53" s="112">
        <v>167</v>
      </c>
      <c r="G53" s="112">
        <v>139</v>
      </c>
      <c r="H53" s="112">
        <v>467</v>
      </c>
      <c r="I53" s="153">
        <v>-34.5</v>
      </c>
      <c r="J53" s="112">
        <v>1518</v>
      </c>
      <c r="K53" s="112">
        <v>120997</v>
      </c>
    </row>
    <row r="54" spans="1:11" s="109" customFormat="1" ht="12.75">
      <c r="A54" s="135"/>
      <c r="B54" s="156"/>
      <c r="C54" s="156"/>
      <c r="D54" s="157"/>
      <c r="E54" s="158"/>
      <c r="F54" s="111"/>
      <c r="G54" s="111"/>
      <c r="H54" s="111"/>
      <c r="I54" s="39"/>
      <c r="J54" s="111"/>
      <c r="K54" s="111"/>
    </row>
    <row r="55" spans="1:11" s="109" customFormat="1" ht="12.75">
      <c r="A55" s="135"/>
      <c r="B55" s="156"/>
      <c r="C55" s="156"/>
      <c r="D55" s="157"/>
      <c r="E55" s="158"/>
      <c r="F55" s="111"/>
      <c r="G55" s="111"/>
      <c r="H55" s="111"/>
      <c r="I55" s="39"/>
      <c r="J55" s="111"/>
      <c r="K55" s="111"/>
    </row>
    <row r="56" spans="1:11" s="109" customFormat="1" ht="12.75">
      <c r="A56" s="255" t="s">
        <v>142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</row>
    <row r="57" spans="1:11" s="109" customFormat="1" ht="12.75">
      <c r="A57" s="231"/>
      <c r="B57" s="232"/>
      <c r="C57" s="232"/>
      <c r="D57" s="232"/>
      <c r="E57" s="232"/>
      <c r="F57" s="232"/>
      <c r="G57" s="232"/>
      <c r="H57" s="232"/>
      <c r="I57" s="232"/>
      <c r="J57" s="232"/>
      <c r="K57" s="232"/>
    </row>
    <row r="58" spans="1:11" s="109" customFormat="1" ht="12.75">
      <c r="A58" s="231"/>
      <c r="B58" s="232"/>
      <c r="C58" s="232"/>
      <c r="D58" s="232"/>
      <c r="E58" s="232"/>
      <c r="F58" s="232"/>
      <c r="G58" s="232"/>
      <c r="H58" s="232"/>
      <c r="I58" s="232"/>
      <c r="J58" s="232"/>
      <c r="K58" s="232"/>
    </row>
    <row r="59" spans="1:11" s="109" customFormat="1" ht="12.75">
      <c r="A59" s="135"/>
      <c r="B59" s="156"/>
      <c r="C59" s="156"/>
      <c r="D59" s="157"/>
      <c r="E59" s="158"/>
      <c r="F59" s="111"/>
      <c r="G59" s="111"/>
      <c r="H59" s="111"/>
      <c r="I59" s="39"/>
      <c r="J59" s="111"/>
      <c r="K59" s="111"/>
    </row>
    <row r="60" spans="1:11" s="109" customFormat="1" ht="14.25">
      <c r="A60" s="159" t="s">
        <v>143</v>
      </c>
      <c r="B60" s="16"/>
      <c r="C60" s="16"/>
      <c r="D60" s="17"/>
      <c r="E60" s="17"/>
      <c r="F60" s="17"/>
      <c r="G60" s="17"/>
      <c r="H60" s="17"/>
      <c r="I60" s="17"/>
      <c r="J60" s="17"/>
      <c r="K60" s="17"/>
    </row>
    <row r="61" spans="1:11" s="109" customFormat="1" ht="14.25">
      <c r="A61" s="159"/>
      <c r="B61" s="16"/>
      <c r="C61" s="16"/>
      <c r="D61" s="17"/>
      <c r="E61" s="17"/>
      <c r="F61" s="17"/>
      <c r="G61" s="17"/>
      <c r="H61" s="17"/>
      <c r="I61" s="17"/>
      <c r="J61" s="17"/>
      <c r="K61" s="17"/>
    </row>
    <row r="62" spans="1:12" s="14" customFormat="1" ht="16.5" customHeight="1">
      <c r="A62" s="240" t="s">
        <v>110</v>
      </c>
      <c r="B62" s="257" t="s">
        <v>117</v>
      </c>
      <c r="C62" s="258"/>
      <c r="D62" s="259"/>
      <c r="E62" s="251" t="s">
        <v>10</v>
      </c>
      <c r="F62" s="252"/>
      <c r="G62" s="253"/>
      <c r="H62" s="247" t="s">
        <v>112</v>
      </c>
      <c r="I62" s="247" t="s">
        <v>51</v>
      </c>
      <c r="J62" s="241" t="s">
        <v>12</v>
      </c>
      <c r="K62" s="244" t="s">
        <v>13</v>
      </c>
      <c r="L62" s="229"/>
    </row>
    <row r="63" spans="1:11" s="14" customFormat="1" ht="12.75">
      <c r="A63" s="249"/>
      <c r="B63" s="245"/>
      <c r="C63" s="260"/>
      <c r="D63" s="249"/>
      <c r="E63" s="237" t="s">
        <v>52</v>
      </c>
      <c r="F63" s="237" t="s">
        <v>15</v>
      </c>
      <c r="G63" s="247" t="s">
        <v>16</v>
      </c>
      <c r="H63" s="248"/>
      <c r="I63" s="248"/>
      <c r="J63" s="242"/>
      <c r="K63" s="245"/>
    </row>
    <row r="64" spans="1:11" s="14" customFormat="1" ht="12.75">
      <c r="A64" s="249"/>
      <c r="B64" s="245"/>
      <c r="C64" s="260"/>
      <c r="D64" s="249"/>
      <c r="E64" s="238"/>
      <c r="F64" s="248"/>
      <c r="G64" s="238"/>
      <c r="H64" s="248"/>
      <c r="I64" s="248"/>
      <c r="J64" s="242"/>
      <c r="K64" s="245"/>
    </row>
    <row r="65" spans="1:11" s="14" customFormat="1" ht="12.75">
      <c r="A65" s="249"/>
      <c r="B65" s="245"/>
      <c r="C65" s="260"/>
      <c r="D65" s="249"/>
      <c r="E65" s="238"/>
      <c r="F65" s="248"/>
      <c r="G65" s="238"/>
      <c r="H65" s="248"/>
      <c r="I65" s="248"/>
      <c r="J65" s="242"/>
      <c r="K65" s="245"/>
    </row>
    <row r="66" spans="1:11" s="14" customFormat="1" ht="12.75">
      <c r="A66" s="249"/>
      <c r="B66" s="245"/>
      <c r="C66" s="260"/>
      <c r="D66" s="249"/>
      <c r="E66" s="239"/>
      <c r="F66" s="236"/>
      <c r="G66" s="239"/>
      <c r="H66" s="236"/>
      <c r="I66" s="236"/>
      <c r="J66" s="243"/>
      <c r="K66" s="246"/>
    </row>
    <row r="67" spans="1:11" s="14" customFormat="1" ht="16.5" customHeight="1">
      <c r="A67" s="250"/>
      <c r="B67" s="246"/>
      <c r="C67" s="261"/>
      <c r="D67" s="250"/>
      <c r="E67" s="51" t="s">
        <v>54</v>
      </c>
      <c r="F67" s="51"/>
      <c r="G67" s="51"/>
      <c r="H67" s="52"/>
      <c r="I67" s="53" t="s">
        <v>55</v>
      </c>
      <c r="J67" s="53" t="s">
        <v>54</v>
      </c>
      <c r="K67" s="23" t="s">
        <v>18</v>
      </c>
    </row>
    <row r="68" spans="1:11" s="109" customFormat="1" ht="12.75">
      <c r="A68" s="227"/>
      <c r="B68" s="105"/>
      <c r="C68" s="228"/>
      <c r="D68" s="230"/>
      <c r="E68" s="228"/>
      <c r="F68" s="228"/>
      <c r="G68" s="228"/>
      <c r="H68" s="228"/>
      <c r="I68" s="228"/>
      <c r="J68" s="228"/>
      <c r="K68" s="228"/>
    </row>
    <row r="69" spans="1:4" s="109" customFormat="1" ht="12.75" customHeight="1">
      <c r="A69" s="132" t="s">
        <v>90</v>
      </c>
      <c r="B69" s="262" t="s">
        <v>144</v>
      </c>
      <c r="C69" s="273"/>
      <c r="D69" s="264"/>
    </row>
    <row r="70" spans="1:11" s="109" customFormat="1" ht="22.5" customHeight="1">
      <c r="A70" s="132"/>
      <c r="B70" s="160"/>
      <c r="C70" s="268" t="s">
        <v>145</v>
      </c>
      <c r="D70" s="269"/>
      <c r="E70" s="161">
        <v>206</v>
      </c>
      <c r="F70" s="162">
        <v>111</v>
      </c>
      <c r="G70" s="162">
        <v>95</v>
      </c>
      <c r="H70" s="162">
        <v>314</v>
      </c>
      <c r="I70" s="233">
        <v>-34.4</v>
      </c>
      <c r="J70" s="162">
        <v>559</v>
      </c>
      <c r="K70" s="162">
        <v>109965</v>
      </c>
    </row>
    <row r="71" spans="1:11" s="109" customFormat="1" ht="15" customHeight="1">
      <c r="A71" s="135"/>
      <c r="B71" s="136"/>
      <c r="C71" s="271" t="s">
        <v>121</v>
      </c>
      <c r="D71" s="267"/>
      <c r="E71" s="161"/>
      <c r="F71" s="162"/>
      <c r="G71" s="162"/>
      <c r="H71" s="162"/>
      <c r="I71" s="163"/>
      <c r="J71" s="162"/>
      <c r="K71" s="162"/>
    </row>
    <row r="72" spans="1:11" s="109" customFormat="1" ht="12.75">
      <c r="A72" s="135">
        <v>50</v>
      </c>
      <c r="B72" s="136"/>
      <c r="C72" s="270" t="s">
        <v>146</v>
      </c>
      <c r="D72" s="264"/>
      <c r="E72" s="139"/>
      <c r="F72" s="140"/>
      <c r="G72" s="140"/>
      <c r="H72" s="140"/>
      <c r="I72" s="164"/>
      <c r="J72" s="140"/>
      <c r="K72" s="140"/>
    </row>
    <row r="73" spans="1:11" s="109" customFormat="1" ht="15" customHeight="1">
      <c r="A73" s="135"/>
      <c r="B73" s="136"/>
      <c r="C73" s="137"/>
      <c r="D73" s="145" t="s">
        <v>147</v>
      </c>
      <c r="E73" s="149">
        <v>47</v>
      </c>
      <c r="F73" s="150">
        <v>31</v>
      </c>
      <c r="G73" s="150">
        <v>16</v>
      </c>
      <c r="H73" s="150">
        <v>47</v>
      </c>
      <c r="I73" s="165" t="s">
        <v>81</v>
      </c>
      <c r="J73" s="150">
        <v>190</v>
      </c>
      <c r="K73" s="150">
        <v>24378</v>
      </c>
    </row>
    <row r="74" spans="1:11" s="109" customFormat="1" ht="12.75">
      <c r="A74" s="135">
        <v>51</v>
      </c>
      <c r="B74" s="136"/>
      <c r="C74" s="270" t="s">
        <v>148</v>
      </c>
      <c r="D74" s="264"/>
      <c r="E74" s="139"/>
      <c r="F74" s="140"/>
      <c r="G74" s="140"/>
      <c r="H74" s="140"/>
      <c r="I74" s="166"/>
      <c r="J74" s="140"/>
      <c r="K74" s="140"/>
    </row>
    <row r="75" spans="1:11" s="109" customFormat="1" ht="15" customHeight="1">
      <c r="A75" s="135"/>
      <c r="B75" s="136"/>
      <c r="C75" s="145"/>
      <c r="D75" s="138" t="s">
        <v>149</v>
      </c>
      <c r="E75" s="149">
        <v>68</v>
      </c>
      <c r="F75" s="150">
        <v>36</v>
      </c>
      <c r="G75" s="150">
        <v>32</v>
      </c>
      <c r="H75" s="150">
        <v>133</v>
      </c>
      <c r="I75" s="234">
        <v>-48.9</v>
      </c>
      <c r="J75" s="150">
        <v>232</v>
      </c>
      <c r="K75" s="150">
        <v>51261</v>
      </c>
    </row>
    <row r="76" spans="1:11" s="109" customFormat="1" ht="12.75">
      <c r="A76" s="135">
        <v>52</v>
      </c>
      <c r="B76" s="136"/>
      <c r="C76" s="270" t="s">
        <v>150</v>
      </c>
      <c r="D76" s="264"/>
      <c r="E76" s="139"/>
      <c r="F76" s="140"/>
      <c r="G76" s="140"/>
      <c r="H76" s="140"/>
      <c r="I76" s="164"/>
      <c r="J76" s="140"/>
      <c r="K76" s="140"/>
    </row>
    <row r="77" spans="1:11" s="109" customFormat="1" ht="22.5" customHeight="1">
      <c r="A77" s="135"/>
      <c r="B77" s="136"/>
      <c r="C77" s="137"/>
      <c r="D77" s="138" t="s">
        <v>151</v>
      </c>
      <c r="E77" s="139">
        <v>91</v>
      </c>
      <c r="F77" s="140">
        <v>44</v>
      </c>
      <c r="G77" s="140">
        <v>47</v>
      </c>
      <c r="H77" s="140">
        <v>134</v>
      </c>
      <c r="I77" s="141">
        <v>-32.1</v>
      </c>
      <c r="J77" s="140">
        <v>137</v>
      </c>
      <c r="K77" s="140">
        <v>34326</v>
      </c>
    </row>
    <row r="78" spans="1:11" s="109" customFormat="1" ht="13.5" customHeight="1">
      <c r="A78" s="135"/>
      <c r="B78" s="136"/>
      <c r="C78" s="137"/>
      <c r="D78" s="138"/>
      <c r="E78" s="139"/>
      <c r="F78" s="140"/>
      <c r="G78" s="140"/>
      <c r="H78" s="140"/>
      <c r="I78" s="164"/>
      <c r="J78" s="140"/>
      <c r="K78" s="140"/>
    </row>
    <row r="79" spans="1:13" s="119" customFormat="1" ht="15" customHeight="1">
      <c r="A79" s="167" t="s">
        <v>94</v>
      </c>
      <c r="B79" s="276" t="s">
        <v>95</v>
      </c>
      <c r="C79" s="263"/>
      <c r="D79" s="264"/>
      <c r="E79" s="77">
        <v>58</v>
      </c>
      <c r="F79" s="78">
        <v>29</v>
      </c>
      <c r="G79" s="78">
        <v>29</v>
      </c>
      <c r="H79" s="78">
        <v>95</v>
      </c>
      <c r="I79" s="168">
        <v>-38.9</v>
      </c>
      <c r="J79" s="78">
        <v>168</v>
      </c>
      <c r="K79" s="112">
        <v>20042</v>
      </c>
      <c r="L79" s="118"/>
      <c r="M79" s="118"/>
    </row>
    <row r="80" spans="1:11" ht="12.75">
      <c r="A80" s="135"/>
      <c r="B80" s="136"/>
      <c r="C80" s="137"/>
      <c r="D80" s="138"/>
      <c r="E80" s="169"/>
      <c r="F80" s="169"/>
      <c r="G80" s="169"/>
      <c r="H80" s="169"/>
      <c r="I80" s="170"/>
      <c r="J80" s="169"/>
      <c r="K80" s="140"/>
    </row>
    <row r="81" spans="1:4" ht="12.75">
      <c r="A81" s="132" t="s">
        <v>108</v>
      </c>
      <c r="B81" s="262" t="s">
        <v>152</v>
      </c>
      <c r="C81" s="263"/>
      <c r="D81" s="264"/>
    </row>
    <row r="82" spans="1:11" ht="15" customHeight="1">
      <c r="A82" s="135"/>
      <c r="B82" s="136"/>
      <c r="C82" s="280" t="s">
        <v>153</v>
      </c>
      <c r="D82" s="269"/>
      <c r="E82" s="171">
        <v>56</v>
      </c>
      <c r="F82" s="171">
        <v>26</v>
      </c>
      <c r="G82" s="171">
        <v>30</v>
      </c>
      <c r="H82" s="171">
        <v>65</v>
      </c>
      <c r="I82" s="172">
        <v>-13.8</v>
      </c>
      <c r="J82" s="171">
        <v>259</v>
      </c>
      <c r="K82" s="143">
        <v>31384</v>
      </c>
    </row>
    <row r="83" spans="1:11" ht="12.75">
      <c r="A83" s="135"/>
      <c r="B83" s="136"/>
      <c r="C83" s="137"/>
      <c r="D83" s="173"/>
      <c r="E83" s="169"/>
      <c r="F83" s="169"/>
      <c r="G83" s="169"/>
      <c r="H83" s="169"/>
      <c r="I83" s="174"/>
      <c r="J83" s="169"/>
      <c r="K83" s="140"/>
    </row>
    <row r="84" spans="1:11" ht="15" customHeight="1">
      <c r="A84" s="132" t="s">
        <v>3</v>
      </c>
      <c r="B84" s="262" t="s">
        <v>98</v>
      </c>
      <c r="C84" s="263"/>
      <c r="D84" s="264"/>
      <c r="E84" s="175">
        <v>3</v>
      </c>
      <c r="F84" s="175">
        <v>3</v>
      </c>
      <c r="G84" s="175" t="s">
        <v>81</v>
      </c>
      <c r="H84" s="175">
        <v>6</v>
      </c>
      <c r="I84" s="176">
        <v>-50</v>
      </c>
      <c r="J84" s="175">
        <v>1</v>
      </c>
      <c r="K84" s="112">
        <v>224</v>
      </c>
    </row>
    <row r="85" spans="1:11" ht="12.75">
      <c r="A85" s="135"/>
      <c r="B85" s="136"/>
      <c r="C85" s="137"/>
      <c r="D85" s="138"/>
      <c r="E85" s="177"/>
      <c r="F85" s="177"/>
      <c r="G85" s="177"/>
      <c r="H85" s="177"/>
      <c r="I85" s="178"/>
      <c r="J85" s="177"/>
      <c r="K85" s="140"/>
    </row>
    <row r="86" spans="1:4" ht="12.75">
      <c r="A86" s="179" t="s">
        <v>154</v>
      </c>
      <c r="B86" s="274" t="s">
        <v>155</v>
      </c>
      <c r="C86" s="266"/>
      <c r="D86" s="267"/>
    </row>
    <row r="87" spans="1:11" ht="45" customHeight="1">
      <c r="A87" s="132"/>
      <c r="B87" s="160"/>
      <c r="C87" s="268" t="s">
        <v>199</v>
      </c>
      <c r="D87" s="275"/>
      <c r="E87" s="180">
        <v>158</v>
      </c>
      <c r="F87" s="180">
        <v>72</v>
      </c>
      <c r="G87" s="180">
        <v>86</v>
      </c>
      <c r="H87" s="180">
        <v>174</v>
      </c>
      <c r="I87" s="181">
        <v>-9.2</v>
      </c>
      <c r="J87" s="180">
        <v>318</v>
      </c>
      <c r="K87" s="162">
        <v>130025</v>
      </c>
    </row>
    <row r="88" spans="1:11" ht="15" customHeight="1">
      <c r="A88" s="135"/>
      <c r="B88" s="136"/>
      <c r="C88" s="270" t="s">
        <v>156</v>
      </c>
      <c r="D88" s="264"/>
      <c r="E88" s="177"/>
      <c r="F88" s="177"/>
      <c r="G88" s="177"/>
      <c r="H88" s="177"/>
      <c r="I88" s="178"/>
      <c r="J88" s="177"/>
      <c r="K88" s="140"/>
    </row>
    <row r="89" spans="1:11" ht="15" customHeight="1">
      <c r="A89" s="135">
        <v>70</v>
      </c>
      <c r="B89" s="136"/>
      <c r="C89" s="277" t="s">
        <v>157</v>
      </c>
      <c r="D89" s="264"/>
      <c r="E89" s="183">
        <v>61</v>
      </c>
      <c r="F89" s="183">
        <v>24</v>
      </c>
      <c r="G89" s="183">
        <v>37</v>
      </c>
      <c r="H89" s="183">
        <v>62</v>
      </c>
      <c r="I89" s="235">
        <v>-1.6</v>
      </c>
      <c r="J89" s="183">
        <v>87</v>
      </c>
      <c r="K89" s="108">
        <v>85724</v>
      </c>
    </row>
    <row r="90" spans="1:11" ht="12.75">
      <c r="A90" s="135">
        <v>71</v>
      </c>
      <c r="B90" s="136"/>
      <c r="C90" s="277" t="s">
        <v>158</v>
      </c>
      <c r="D90" s="264"/>
      <c r="E90" s="133"/>
      <c r="F90" s="133"/>
      <c r="G90" s="133"/>
      <c r="H90" s="133"/>
      <c r="I90" s="133"/>
      <c r="J90" s="133"/>
      <c r="K90" s="133"/>
    </row>
    <row r="91" spans="1:11" ht="15" customHeight="1">
      <c r="A91" s="135"/>
      <c r="B91" s="136"/>
      <c r="C91" s="148"/>
      <c r="D91" s="182" t="s">
        <v>159</v>
      </c>
      <c r="E91" s="183">
        <v>5</v>
      </c>
      <c r="F91" s="183">
        <v>3</v>
      </c>
      <c r="G91" s="183">
        <v>2</v>
      </c>
      <c r="H91" s="183">
        <v>5</v>
      </c>
      <c r="I91" s="184" t="s">
        <v>81</v>
      </c>
      <c r="J91" s="183">
        <v>28</v>
      </c>
      <c r="K91" s="108">
        <v>4617</v>
      </c>
    </row>
    <row r="92" spans="1:11" ht="15" customHeight="1">
      <c r="A92" s="135">
        <v>72</v>
      </c>
      <c r="B92" s="136"/>
      <c r="C92" s="277" t="s">
        <v>160</v>
      </c>
      <c r="D92" s="264"/>
      <c r="E92" s="183">
        <v>9</v>
      </c>
      <c r="F92" s="183">
        <v>5</v>
      </c>
      <c r="G92" s="183">
        <v>4</v>
      </c>
      <c r="H92" s="183">
        <v>15</v>
      </c>
      <c r="I92" s="184">
        <v>-40</v>
      </c>
      <c r="J92" s="183">
        <v>61</v>
      </c>
      <c r="K92" s="108">
        <v>4077</v>
      </c>
    </row>
    <row r="93" spans="1:11" ht="15" customHeight="1">
      <c r="A93" s="135">
        <v>73</v>
      </c>
      <c r="B93" s="136"/>
      <c r="C93" s="277" t="s">
        <v>161</v>
      </c>
      <c r="D93" s="264"/>
      <c r="E93" s="183">
        <v>5</v>
      </c>
      <c r="F93" s="183">
        <v>3</v>
      </c>
      <c r="G93" s="183">
        <v>2</v>
      </c>
      <c r="H93" s="183">
        <v>4</v>
      </c>
      <c r="I93" s="184">
        <v>25</v>
      </c>
      <c r="J93" s="183">
        <v>22</v>
      </c>
      <c r="K93" s="108">
        <v>1876</v>
      </c>
    </row>
    <row r="94" spans="1:11" ht="12.75">
      <c r="A94" s="135">
        <v>74</v>
      </c>
      <c r="B94" s="136"/>
      <c r="C94" s="277" t="s">
        <v>201</v>
      </c>
      <c r="D94" s="264"/>
      <c r="E94" s="133"/>
      <c r="F94" s="133"/>
      <c r="G94" s="133"/>
      <c r="H94" s="133"/>
      <c r="I94" s="133"/>
      <c r="J94" s="133"/>
      <c r="K94" s="133"/>
    </row>
    <row r="95" spans="1:11" ht="15" customHeight="1">
      <c r="A95" s="135"/>
      <c r="B95" s="136"/>
      <c r="C95" s="135"/>
      <c r="D95" s="182" t="s">
        <v>200</v>
      </c>
      <c r="E95" s="183">
        <v>78</v>
      </c>
      <c r="F95" s="183">
        <v>37</v>
      </c>
      <c r="G95" s="183">
        <v>41</v>
      </c>
      <c r="H95" s="183">
        <v>88</v>
      </c>
      <c r="I95" s="184">
        <v>-11.4</v>
      </c>
      <c r="J95" s="183">
        <v>120</v>
      </c>
      <c r="K95" s="108">
        <v>33731</v>
      </c>
    </row>
    <row r="96" spans="1:11" ht="12.75">
      <c r="A96" s="135"/>
      <c r="B96" s="136"/>
      <c r="C96" s="135"/>
      <c r="D96" s="182"/>
      <c r="E96" s="183"/>
      <c r="F96" s="183"/>
      <c r="G96" s="183"/>
      <c r="H96" s="183"/>
      <c r="I96" s="184"/>
      <c r="J96" s="183"/>
      <c r="K96" s="108"/>
    </row>
    <row r="97" spans="1:11" ht="12.75" customHeight="1">
      <c r="A97" s="132" t="s">
        <v>5</v>
      </c>
      <c r="B97" s="262" t="s">
        <v>102</v>
      </c>
      <c r="C97" s="266"/>
      <c r="D97" s="267"/>
      <c r="E97" s="185">
        <v>4</v>
      </c>
      <c r="F97" s="185">
        <v>2</v>
      </c>
      <c r="G97" s="185">
        <v>2</v>
      </c>
      <c r="H97" s="185">
        <v>4</v>
      </c>
      <c r="I97" s="186" t="s">
        <v>81</v>
      </c>
      <c r="J97" s="185">
        <v>8</v>
      </c>
      <c r="K97" s="112">
        <v>838</v>
      </c>
    </row>
    <row r="98" spans="1:11" ht="12.75">
      <c r="A98" s="135"/>
      <c r="B98" s="136"/>
      <c r="C98" s="137"/>
      <c r="D98" s="138"/>
      <c r="E98" s="177"/>
      <c r="F98" s="177"/>
      <c r="G98" s="177"/>
      <c r="H98" s="177"/>
      <c r="I98" s="178"/>
      <c r="J98" s="177"/>
      <c r="K98" s="140"/>
    </row>
    <row r="99" spans="1:4" ht="12.75">
      <c r="A99" s="132" t="s">
        <v>1</v>
      </c>
      <c r="B99" s="262" t="s">
        <v>162</v>
      </c>
      <c r="C99" s="263"/>
      <c r="D99" s="264"/>
    </row>
    <row r="100" spans="1:11" ht="15" customHeight="1">
      <c r="A100" s="132"/>
      <c r="B100" s="160"/>
      <c r="C100" s="268" t="s">
        <v>163</v>
      </c>
      <c r="D100" s="275"/>
      <c r="E100" s="187">
        <v>7</v>
      </c>
      <c r="F100" s="187">
        <v>6</v>
      </c>
      <c r="G100" s="187">
        <v>1</v>
      </c>
      <c r="H100" s="187">
        <v>9</v>
      </c>
      <c r="I100" s="188">
        <v>-22.2</v>
      </c>
      <c r="J100" s="187">
        <v>39</v>
      </c>
      <c r="K100" s="143">
        <v>3394</v>
      </c>
    </row>
    <row r="101" spans="1:11" ht="12.75">
      <c r="A101" s="135"/>
      <c r="B101" s="136"/>
      <c r="C101" s="137"/>
      <c r="D101" s="138"/>
      <c r="E101" s="177"/>
      <c r="F101" s="177"/>
      <c r="G101" s="177"/>
      <c r="H101" s="177"/>
      <c r="I101" s="178"/>
      <c r="J101" s="177"/>
      <c r="K101" s="140"/>
    </row>
    <row r="102" spans="1:4" ht="12.75">
      <c r="A102" s="132" t="s">
        <v>0</v>
      </c>
      <c r="B102" s="265" t="s">
        <v>164</v>
      </c>
      <c r="C102" s="266"/>
      <c r="D102" s="267"/>
    </row>
    <row r="103" spans="1:11" ht="22.5" customHeight="1">
      <c r="A103" s="135"/>
      <c r="B103" s="136"/>
      <c r="C103" s="279" t="s">
        <v>165</v>
      </c>
      <c r="D103" s="269"/>
      <c r="E103" s="180">
        <v>55</v>
      </c>
      <c r="F103" s="180">
        <v>25</v>
      </c>
      <c r="G103" s="180">
        <v>30</v>
      </c>
      <c r="H103" s="180">
        <v>45</v>
      </c>
      <c r="I103" s="189">
        <v>22.2</v>
      </c>
      <c r="J103" s="180">
        <v>177</v>
      </c>
      <c r="K103" s="162">
        <v>18464</v>
      </c>
    </row>
    <row r="104" spans="1:11" ht="12.75">
      <c r="A104" s="135"/>
      <c r="B104" s="136"/>
      <c r="C104" s="137"/>
      <c r="D104" s="138"/>
      <c r="E104" s="177"/>
      <c r="F104" s="177"/>
      <c r="G104" s="177"/>
      <c r="H104" s="177"/>
      <c r="I104" s="178"/>
      <c r="J104" s="177"/>
      <c r="K104" s="190"/>
    </row>
    <row r="105" spans="2:11" ht="15" customHeight="1">
      <c r="B105" s="278" t="s">
        <v>46</v>
      </c>
      <c r="C105" s="263"/>
      <c r="D105" s="264"/>
      <c r="E105" s="191">
        <f>SUM(E14,E17,E19,E51,E53,E70,E79,E82,E84,E87,E97,E100,E103)</f>
        <v>1040</v>
      </c>
      <c r="F105" s="191">
        <f>SUM(F14,F17,F19,F51,F53,F70,F79,F82,F84,F87,F97,F100,F103)</f>
        <v>584</v>
      </c>
      <c r="G105" s="191">
        <f>SUM(G14,G17,G19,G51,G53,G70,G79,G82,G84,G87,G97,G100,G103)</f>
        <v>456</v>
      </c>
      <c r="H105" s="191">
        <f>SUM(H14,H17,H19,H51,H53,H70,H79,H82,H84,H87,H97,H100,H103)</f>
        <v>1369</v>
      </c>
      <c r="I105" s="192">
        <v>-24</v>
      </c>
      <c r="J105" s="191">
        <f>SUM(J14,J17,J19,J51,J53,J70,J79,J82,J84,J87,J97,J100,J103)</f>
        <v>5238</v>
      </c>
      <c r="K105" s="191">
        <v>660647</v>
      </c>
    </row>
    <row r="106" spans="4:11" ht="12.75">
      <c r="D106" s="193"/>
      <c r="E106" s="5"/>
      <c r="F106" s="5"/>
      <c r="G106" s="5"/>
      <c r="H106" s="5"/>
      <c r="I106" s="5"/>
      <c r="J106" s="5"/>
      <c r="K106" s="120"/>
    </row>
    <row r="107" spans="4:11" ht="12.75">
      <c r="D107" s="193"/>
      <c r="E107" s="5"/>
      <c r="F107" s="5"/>
      <c r="G107" s="5"/>
      <c r="H107" s="5"/>
      <c r="I107" s="5"/>
      <c r="J107" s="5"/>
      <c r="K107" s="120"/>
    </row>
    <row r="108" spans="4:11" ht="12.75">
      <c r="D108" s="5"/>
      <c r="E108" s="5"/>
      <c r="F108" s="5"/>
      <c r="G108" s="5"/>
      <c r="H108" s="5"/>
      <c r="I108" s="5"/>
      <c r="J108" s="5"/>
      <c r="K108" s="120"/>
    </row>
    <row r="109" spans="4:11" ht="12.75">
      <c r="D109" s="5"/>
      <c r="E109" s="5"/>
      <c r="F109" s="5"/>
      <c r="G109" s="5"/>
      <c r="H109" s="5"/>
      <c r="I109" s="5"/>
      <c r="J109" s="5"/>
      <c r="K109" s="120"/>
    </row>
    <row r="110" spans="4:11" ht="12.75">
      <c r="D110" s="5"/>
      <c r="E110" s="5"/>
      <c r="F110" s="5"/>
      <c r="G110" s="5"/>
      <c r="H110" s="5"/>
      <c r="I110" s="5"/>
      <c r="J110" s="5"/>
      <c r="K110" s="120"/>
    </row>
    <row r="111" spans="4:11" ht="12.75">
      <c r="D111" s="5"/>
      <c r="E111" s="5"/>
      <c r="F111" s="5"/>
      <c r="G111" s="5"/>
      <c r="H111" s="5"/>
      <c r="I111" s="5"/>
      <c r="J111" s="5"/>
      <c r="K111" s="120"/>
    </row>
    <row r="112" spans="4:11" ht="12.75">
      <c r="D112" s="5"/>
      <c r="E112" s="5"/>
      <c r="F112" s="5"/>
      <c r="G112" s="5"/>
      <c r="H112" s="5"/>
      <c r="I112" s="5"/>
      <c r="J112" s="5"/>
      <c r="K112" s="120"/>
    </row>
    <row r="113" spans="4:11" ht="12.75">
      <c r="D113" s="5"/>
      <c r="E113" s="5"/>
      <c r="F113" s="5"/>
      <c r="G113" s="5"/>
      <c r="H113" s="5"/>
      <c r="I113" s="5"/>
      <c r="J113" s="5"/>
      <c r="K113" s="120"/>
    </row>
    <row r="114" spans="4:11" ht="12.75">
      <c r="D114" s="5"/>
      <c r="E114" s="5"/>
      <c r="F114" s="5"/>
      <c r="G114" s="5"/>
      <c r="H114" s="5"/>
      <c r="I114" s="5"/>
      <c r="J114" s="5"/>
      <c r="K114" s="120"/>
    </row>
    <row r="115" spans="4:11" ht="12.75">
      <c r="D115" s="5"/>
      <c r="E115" s="5"/>
      <c r="F115" s="5"/>
      <c r="G115" s="5"/>
      <c r="H115" s="5"/>
      <c r="I115" s="5"/>
      <c r="J115" s="5"/>
      <c r="K115" s="120"/>
    </row>
    <row r="116" spans="4:11" ht="12.75">
      <c r="D116" s="5"/>
      <c r="E116" s="5"/>
      <c r="F116" s="5"/>
      <c r="G116" s="5"/>
      <c r="H116" s="5"/>
      <c r="I116" s="5"/>
      <c r="J116" s="5"/>
      <c r="K116" s="120"/>
    </row>
    <row r="117" spans="4:11" ht="12.75">
      <c r="D117" s="5"/>
      <c r="E117" s="5"/>
      <c r="F117" s="5"/>
      <c r="G117" s="5"/>
      <c r="H117" s="5"/>
      <c r="I117" s="5"/>
      <c r="J117" s="5"/>
      <c r="K117" s="120"/>
    </row>
    <row r="118" spans="4:11" ht="12.75">
      <c r="D118" s="5"/>
      <c r="E118" s="5"/>
      <c r="F118" s="5"/>
      <c r="G118" s="5"/>
      <c r="H118" s="5"/>
      <c r="I118" s="5"/>
      <c r="J118" s="5"/>
      <c r="K118" s="120"/>
    </row>
    <row r="119" spans="4:11" ht="12.75">
      <c r="D119" s="5"/>
      <c r="E119" s="5"/>
      <c r="F119" s="5"/>
      <c r="G119" s="5"/>
      <c r="H119" s="5"/>
      <c r="I119" s="5"/>
      <c r="J119" s="5"/>
      <c r="K119" s="120"/>
    </row>
    <row r="120" spans="4:11" ht="12.75">
      <c r="D120" s="5"/>
      <c r="E120" s="5"/>
      <c r="F120" s="5"/>
      <c r="G120" s="5"/>
      <c r="H120" s="5"/>
      <c r="I120" s="5"/>
      <c r="J120" s="5"/>
      <c r="K120" s="120"/>
    </row>
    <row r="121" spans="4:11" ht="12.75">
      <c r="D121" s="5"/>
      <c r="E121" s="5"/>
      <c r="F121" s="5"/>
      <c r="G121" s="5"/>
      <c r="H121" s="5"/>
      <c r="I121" s="5"/>
      <c r="J121" s="5"/>
      <c r="K121" s="120"/>
    </row>
    <row r="122" spans="4:11" ht="12.75">
      <c r="D122" s="5"/>
      <c r="E122" s="5"/>
      <c r="F122" s="5"/>
      <c r="G122" s="5"/>
      <c r="H122" s="5"/>
      <c r="I122" s="5"/>
      <c r="J122" s="5"/>
      <c r="K122" s="120"/>
    </row>
    <row r="123" spans="4:11" ht="12.75">
      <c r="D123" s="5"/>
      <c r="E123" s="5"/>
      <c r="F123" s="5"/>
      <c r="G123" s="5"/>
      <c r="H123" s="5"/>
      <c r="I123" s="5"/>
      <c r="J123" s="5"/>
      <c r="K123" s="120"/>
    </row>
    <row r="124" spans="4:11" ht="12.75">
      <c r="D124" s="5"/>
      <c r="E124" s="5"/>
      <c r="F124" s="5"/>
      <c r="G124" s="5"/>
      <c r="H124" s="5"/>
      <c r="I124" s="5"/>
      <c r="J124" s="5"/>
      <c r="K124" s="120"/>
    </row>
    <row r="125" spans="4:11" ht="12.75">
      <c r="D125" s="5"/>
      <c r="E125" s="5"/>
      <c r="F125" s="5"/>
      <c r="G125" s="5"/>
      <c r="H125" s="5"/>
      <c r="I125" s="5"/>
      <c r="J125" s="5"/>
      <c r="K125" s="120"/>
    </row>
    <row r="126" spans="4:11" ht="12.75">
      <c r="D126" s="5"/>
      <c r="E126" s="5"/>
      <c r="F126" s="5"/>
      <c r="G126" s="5"/>
      <c r="H126" s="5"/>
      <c r="I126" s="5"/>
      <c r="J126" s="5"/>
      <c r="K126" s="120"/>
    </row>
    <row r="127" spans="4:11" ht="12.75">
      <c r="D127" s="5"/>
      <c r="E127" s="5"/>
      <c r="F127" s="5"/>
      <c r="G127" s="5"/>
      <c r="H127" s="5"/>
      <c r="I127" s="5"/>
      <c r="J127" s="5"/>
      <c r="K127" s="120"/>
    </row>
    <row r="128" spans="4:11" ht="12.75">
      <c r="D128" s="5"/>
      <c r="E128" s="5"/>
      <c r="F128" s="5"/>
      <c r="G128" s="5"/>
      <c r="H128" s="5"/>
      <c r="I128" s="5"/>
      <c r="J128" s="5"/>
      <c r="K128" s="120"/>
    </row>
    <row r="129" spans="4:11" ht="12.75">
      <c r="D129" s="5"/>
      <c r="E129" s="5"/>
      <c r="F129" s="5"/>
      <c r="G129" s="5"/>
      <c r="H129" s="5"/>
      <c r="I129" s="5"/>
      <c r="J129" s="5"/>
      <c r="K129" s="120"/>
    </row>
    <row r="130" spans="4:11" ht="12.75">
      <c r="D130" s="5"/>
      <c r="E130" s="5"/>
      <c r="F130" s="5"/>
      <c r="G130" s="5"/>
      <c r="H130" s="5"/>
      <c r="I130" s="5"/>
      <c r="J130" s="5"/>
      <c r="K130" s="120"/>
    </row>
    <row r="131" spans="4:11" ht="12.75">
      <c r="D131" s="5"/>
      <c r="E131" s="5"/>
      <c r="F131" s="5"/>
      <c r="G131" s="5"/>
      <c r="H131" s="5"/>
      <c r="I131" s="5"/>
      <c r="J131" s="5"/>
      <c r="K131" s="120"/>
    </row>
    <row r="132" spans="4:11" ht="12.75">
      <c r="D132" s="5"/>
      <c r="E132" s="5"/>
      <c r="F132" s="5"/>
      <c r="G132" s="5"/>
      <c r="H132" s="5"/>
      <c r="I132" s="5"/>
      <c r="J132" s="5"/>
      <c r="K132" s="120"/>
    </row>
    <row r="133" spans="4:11" ht="12.75">
      <c r="D133" s="5"/>
      <c r="E133" s="5"/>
      <c r="F133" s="5"/>
      <c r="G133" s="5"/>
      <c r="H133" s="5"/>
      <c r="I133" s="5"/>
      <c r="J133" s="5"/>
      <c r="K133" s="120"/>
    </row>
    <row r="134" spans="4:11" ht="12.75">
      <c r="D134" s="5"/>
      <c r="E134" s="5"/>
      <c r="F134" s="5"/>
      <c r="G134" s="5"/>
      <c r="H134" s="5"/>
      <c r="I134" s="5"/>
      <c r="J134" s="5"/>
      <c r="K134" s="120"/>
    </row>
    <row r="135" spans="4:11" ht="12.75">
      <c r="D135" s="5"/>
      <c r="E135" s="5"/>
      <c r="F135" s="5"/>
      <c r="G135" s="5"/>
      <c r="H135" s="5"/>
      <c r="I135" s="5"/>
      <c r="J135" s="5"/>
      <c r="K135" s="120"/>
    </row>
    <row r="136" spans="4:11" ht="12.75">
      <c r="D136" s="5"/>
      <c r="E136" s="5"/>
      <c r="F136" s="5"/>
      <c r="G136" s="5"/>
      <c r="H136" s="5"/>
      <c r="I136" s="5"/>
      <c r="J136" s="5"/>
      <c r="K136" s="120"/>
    </row>
    <row r="137" spans="4:11" ht="12.75">
      <c r="D137" s="5"/>
      <c r="E137" s="5"/>
      <c r="F137" s="5"/>
      <c r="G137" s="5"/>
      <c r="H137" s="5"/>
      <c r="I137" s="5"/>
      <c r="J137" s="5"/>
      <c r="K137" s="120"/>
    </row>
    <row r="138" spans="4:11" ht="12.75">
      <c r="D138" s="5"/>
      <c r="E138" s="5"/>
      <c r="F138" s="5"/>
      <c r="G138" s="5"/>
      <c r="H138" s="5"/>
      <c r="I138" s="5"/>
      <c r="J138" s="5"/>
      <c r="K138" s="120"/>
    </row>
    <row r="139" spans="5:11" ht="12.75">
      <c r="E139" s="5"/>
      <c r="F139" s="5"/>
      <c r="G139" s="5"/>
      <c r="H139" s="5"/>
      <c r="I139" s="5"/>
      <c r="J139" s="5"/>
      <c r="K139" s="120"/>
    </row>
    <row r="140" spans="5:11" ht="12.75">
      <c r="E140" s="5"/>
      <c r="F140" s="5"/>
      <c r="G140" s="5"/>
      <c r="H140" s="5"/>
      <c r="I140" s="5"/>
      <c r="J140" s="5"/>
      <c r="K140" s="120"/>
    </row>
    <row r="141" spans="5:11" ht="12.75">
      <c r="E141" s="5"/>
      <c r="F141" s="5"/>
      <c r="G141" s="5"/>
      <c r="H141" s="5"/>
      <c r="I141" s="5"/>
      <c r="J141" s="5"/>
      <c r="K141" s="120"/>
    </row>
    <row r="142" spans="5:11" ht="12.75">
      <c r="E142" s="5"/>
      <c r="F142" s="5"/>
      <c r="G142" s="5"/>
      <c r="H142" s="5"/>
      <c r="I142" s="5"/>
      <c r="J142" s="5"/>
      <c r="K142" s="120"/>
    </row>
    <row r="143" spans="5:11" ht="12.75">
      <c r="E143" s="5"/>
      <c r="F143" s="5"/>
      <c r="G143" s="5"/>
      <c r="H143" s="5"/>
      <c r="I143" s="5"/>
      <c r="J143" s="5"/>
      <c r="K143" s="120"/>
    </row>
    <row r="144" ht="12.75">
      <c r="K144" s="120"/>
    </row>
    <row r="145" ht="12.75">
      <c r="K145" s="120"/>
    </row>
    <row r="146" ht="12.75">
      <c r="K146" s="120"/>
    </row>
    <row r="147" ht="12.75">
      <c r="K147" s="120"/>
    </row>
    <row r="148" ht="12.75">
      <c r="K148" s="120"/>
    </row>
    <row r="149" ht="12.75">
      <c r="K149" s="120"/>
    </row>
    <row r="150" ht="12.75">
      <c r="K150" s="120"/>
    </row>
    <row r="151" ht="12.75">
      <c r="K151" s="120"/>
    </row>
    <row r="152" ht="12.75">
      <c r="K152" s="120"/>
    </row>
    <row r="153" ht="12.75">
      <c r="K153" s="120"/>
    </row>
    <row r="154" ht="12.75">
      <c r="K154" s="120"/>
    </row>
    <row r="155" ht="12.75">
      <c r="K155" s="120"/>
    </row>
    <row r="156" ht="12.75">
      <c r="K156" s="120"/>
    </row>
    <row r="157" ht="12.75">
      <c r="K157" s="120"/>
    </row>
    <row r="158" ht="12.75">
      <c r="K158" s="120"/>
    </row>
    <row r="159" ht="12.75">
      <c r="K159" s="120"/>
    </row>
    <row r="160" ht="12.75">
      <c r="K160" s="120"/>
    </row>
    <row r="161" ht="12.75">
      <c r="K161" s="120"/>
    </row>
    <row r="162" ht="12.75">
      <c r="K162" s="120"/>
    </row>
    <row r="163" ht="12.75">
      <c r="K163" s="120"/>
    </row>
    <row r="164" ht="12.75">
      <c r="K164" s="120"/>
    </row>
    <row r="165" ht="12.75">
      <c r="K165" s="120"/>
    </row>
    <row r="166" ht="12.75">
      <c r="K166" s="120"/>
    </row>
    <row r="167" ht="12.75">
      <c r="K167" s="120"/>
    </row>
    <row r="168" ht="12.75">
      <c r="K168" s="120"/>
    </row>
    <row r="169" ht="12.75">
      <c r="K169" s="120"/>
    </row>
    <row r="170" ht="12.75">
      <c r="K170" s="120"/>
    </row>
    <row r="171" ht="12.75">
      <c r="K171" s="120"/>
    </row>
    <row r="172" ht="12.75">
      <c r="K172" s="120"/>
    </row>
    <row r="173" ht="12.75">
      <c r="K173" s="120"/>
    </row>
    <row r="174" ht="12.75">
      <c r="K174" s="120"/>
    </row>
    <row r="175" ht="12.75">
      <c r="K175" s="120"/>
    </row>
    <row r="176" ht="12.75">
      <c r="K176" s="120"/>
    </row>
    <row r="177" ht="12.75">
      <c r="K177" s="120"/>
    </row>
    <row r="178" ht="12.75">
      <c r="K178" s="120"/>
    </row>
    <row r="179" ht="12.75">
      <c r="K179" s="120"/>
    </row>
    <row r="180" ht="12.75">
      <c r="K180" s="120"/>
    </row>
    <row r="181" ht="12.75">
      <c r="K181" s="120"/>
    </row>
    <row r="182" ht="12.75">
      <c r="K182" s="120"/>
    </row>
    <row r="183" ht="12.75">
      <c r="K183" s="120"/>
    </row>
    <row r="184" ht="12.75">
      <c r="K184" s="120"/>
    </row>
    <row r="185" ht="12.75">
      <c r="K185" s="120"/>
    </row>
    <row r="186" ht="12.75">
      <c r="K186" s="120"/>
    </row>
    <row r="187" ht="12.75">
      <c r="K187" s="120"/>
    </row>
    <row r="188" ht="12.75">
      <c r="K188" s="120"/>
    </row>
    <row r="189" ht="12.75">
      <c r="K189" s="120"/>
    </row>
    <row r="190" ht="12.75">
      <c r="K190" s="120"/>
    </row>
    <row r="191" ht="12.75">
      <c r="K191" s="120"/>
    </row>
    <row r="192" ht="12.75">
      <c r="K192" s="120"/>
    </row>
    <row r="193" ht="12.75">
      <c r="K193" s="120"/>
    </row>
    <row r="194" ht="12.75">
      <c r="K194" s="120"/>
    </row>
    <row r="195" ht="12.75">
      <c r="K195" s="120"/>
    </row>
    <row r="196" ht="12.75">
      <c r="K196" s="120"/>
    </row>
    <row r="197" ht="12.75">
      <c r="K197" s="120"/>
    </row>
    <row r="198" ht="12.75">
      <c r="K198" s="120"/>
    </row>
    <row r="199" ht="12.75">
      <c r="K199" s="120"/>
    </row>
    <row r="200" ht="12.75">
      <c r="K200" s="120"/>
    </row>
    <row r="201" ht="12.75">
      <c r="K201" s="120"/>
    </row>
    <row r="202" ht="12.75">
      <c r="K202" s="120"/>
    </row>
    <row r="203" ht="12.75">
      <c r="K203" s="120"/>
    </row>
    <row r="204" ht="12.75">
      <c r="K204" s="120"/>
    </row>
    <row r="205" ht="12.75">
      <c r="K205" s="120"/>
    </row>
    <row r="206" ht="12.75">
      <c r="K206" s="120"/>
    </row>
    <row r="207" ht="12.75">
      <c r="K207" s="120"/>
    </row>
    <row r="208" ht="12.75">
      <c r="K208" s="120"/>
    </row>
  </sheetData>
  <mergeCells count="71">
    <mergeCell ref="E63:E66"/>
    <mergeCell ref="F63:F66"/>
    <mergeCell ref="G63:G66"/>
    <mergeCell ref="C93:D93"/>
    <mergeCell ref="C88:D88"/>
    <mergeCell ref="C89:D89"/>
    <mergeCell ref="C90:D90"/>
    <mergeCell ref="C92:D92"/>
    <mergeCell ref="C82:D82"/>
    <mergeCell ref="B84:D84"/>
    <mergeCell ref="C94:D94"/>
    <mergeCell ref="B97:D97"/>
    <mergeCell ref="B105:D105"/>
    <mergeCell ref="B99:D99"/>
    <mergeCell ref="C100:D100"/>
    <mergeCell ref="B102:D102"/>
    <mergeCell ref="C103:D103"/>
    <mergeCell ref="B86:D86"/>
    <mergeCell ref="C87:D87"/>
    <mergeCell ref="C74:D74"/>
    <mergeCell ref="C76:D76"/>
    <mergeCell ref="B79:D79"/>
    <mergeCell ref="B81:D81"/>
    <mergeCell ref="B69:D69"/>
    <mergeCell ref="C70:D70"/>
    <mergeCell ref="C71:D71"/>
    <mergeCell ref="C72:D72"/>
    <mergeCell ref="B51:D51"/>
    <mergeCell ref="B53:D53"/>
    <mergeCell ref="A56:K56"/>
    <mergeCell ref="A62:A67"/>
    <mergeCell ref="B62:D67"/>
    <mergeCell ref="E62:G62"/>
    <mergeCell ref="H62:H66"/>
    <mergeCell ref="I62:I66"/>
    <mergeCell ref="J62:J66"/>
    <mergeCell ref="K62:K66"/>
    <mergeCell ref="C42:D42"/>
    <mergeCell ref="C45:D45"/>
    <mergeCell ref="C47:D47"/>
    <mergeCell ref="C49:D49"/>
    <mergeCell ref="C37:D37"/>
    <mergeCell ref="C38:D38"/>
    <mergeCell ref="C39:D39"/>
    <mergeCell ref="C41:D41"/>
    <mergeCell ref="C30:D30"/>
    <mergeCell ref="C31:D31"/>
    <mergeCell ref="C33:D33"/>
    <mergeCell ref="C36:D36"/>
    <mergeCell ref="C23:D23"/>
    <mergeCell ref="C24:D24"/>
    <mergeCell ref="C26:D26"/>
    <mergeCell ref="C27:D27"/>
    <mergeCell ref="B19:D19"/>
    <mergeCell ref="C20:D20"/>
    <mergeCell ref="C21:D21"/>
    <mergeCell ref="C22:D22"/>
    <mergeCell ref="G8:G11"/>
    <mergeCell ref="B14:D14"/>
    <mergeCell ref="B16:D16"/>
    <mergeCell ref="C17:D17"/>
    <mergeCell ref="A1:K1"/>
    <mergeCell ref="A7:A12"/>
    <mergeCell ref="B7:D12"/>
    <mergeCell ref="E7:G7"/>
    <mergeCell ref="H7:H11"/>
    <mergeCell ref="I7:I11"/>
    <mergeCell ref="J7:J11"/>
    <mergeCell ref="K7:K11"/>
    <mergeCell ref="E8:E11"/>
    <mergeCell ref="F8:F11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L13" sqref="L13"/>
    </sheetView>
  </sheetViews>
  <sheetFormatPr defaultColWidth="11.421875" defaultRowHeight="12.75"/>
  <cols>
    <col min="1" max="1" width="22.28125" style="0" customWidth="1"/>
    <col min="2" max="2" width="8.7109375" style="0" customWidth="1"/>
    <col min="3" max="3" width="7.57421875" style="0" customWidth="1"/>
    <col min="4" max="4" width="7.8515625" style="0" customWidth="1"/>
    <col min="5" max="5" width="0.13671875" style="0" hidden="1" customWidth="1"/>
    <col min="6" max="6" width="8.28125" style="0" hidden="1" customWidth="1"/>
    <col min="7" max="7" width="11.140625" style="0" customWidth="1"/>
    <col min="8" max="8" width="9.421875" style="0" hidden="1" customWidth="1"/>
    <col min="9" max="9" width="12.00390625" style="0" customWidth="1"/>
    <col min="10" max="10" width="15.140625" style="0" customWidth="1"/>
    <col min="11" max="11" width="11.421875" style="12" customWidth="1"/>
    <col min="12" max="13" width="11.28125" style="13" customWidth="1"/>
    <col min="14" max="14" width="16.28125" style="14" customWidth="1"/>
  </cols>
  <sheetData>
    <row r="1" spans="1:10" ht="12.75">
      <c r="A1" s="10"/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3" ht="14.25">
      <c r="A3" s="16" t="s">
        <v>8</v>
      </c>
      <c r="B3" s="17"/>
      <c r="C3" s="17"/>
      <c r="D3" s="17"/>
      <c r="E3" s="17"/>
      <c r="F3" s="17"/>
      <c r="G3" s="17"/>
      <c r="H3" s="17"/>
      <c r="I3" s="17"/>
      <c r="J3" s="17"/>
      <c r="K3"/>
      <c r="L3"/>
      <c r="M3"/>
    </row>
    <row r="4" spans="1:13" ht="12.75">
      <c r="A4" s="18"/>
      <c r="B4" s="18"/>
      <c r="C4" s="18"/>
      <c r="D4" s="18"/>
      <c r="E4" s="18"/>
      <c r="F4" s="18"/>
      <c r="G4" s="18"/>
      <c r="H4" s="18"/>
      <c r="I4" s="18"/>
      <c r="J4" s="18"/>
      <c r="K4"/>
      <c r="L4"/>
      <c r="M4"/>
    </row>
    <row r="5" spans="1:13" ht="16.5" customHeight="1">
      <c r="A5" s="240" t="s">
        <v>9</v>
      </c>
      <c r="B5" s="251" t="s">
        <v>10</v>
      </c>
      <c r="C5" s="252"/>
      <c r="D5" s="252"/>
      <c r="E5" s="252"/>
      <c r="F5" s="253"/>
      <c r="G5" s="247" t="s">
        <v>11</v>
      </c>
      <c r="H5" s="21"/>
      <c r="I5" s="241" t="s">
        <v>12</v>
      </c>
      <c r="J5" s="244" t="s">
        <v>13</v>
      </c>
      <c r="K5" s="14"/>
      <c r="L5" s="14"/>
      <c r="M5" s="14"/>
    </row>
    <row r="6" spans="1:13" ht="12.75" customHeight="1">
      <c r="A6" s="288"/>
      <c r="B6" s="237" t="s">
        <v>14</v>
      </c>
      <c r="C6" s="237" t="s">
        <v>15</v>
      </c>
      <c r="D6" s="247" t="s">
        <v>16</v>
      </c>
      <c r="E6" s="21"/>
      <c r="F6" s="21"/>
      <c r="G6" s="286"/>
      <c r="H6" s="14"/>
      <c r="I6" s="281"/>
      <c r="J6" s="284"/>
      <c r="K6" s="14"/>
      <c r="L6" s="14"/>
      <c r="M6" s="14"/>
    </row>
    <row r="7" spans="1:13" ht="12.75">
      <c r="A7" s="288"/>
      <c r="B7" s="248"/>
      <c r="C7" s="248"/>
      <c r="D7" s="286"/>
      <c r="E7" s="21"/>
      <c r="F7" s="21"/>
      <c r="G7" s="286"/>
      <c r="H7" s="22"/>
      <c r="I7" s="281"/>
      <c r="J7" s="284"/>
      <c r="K7" s="14"/>
      <c r="L7" s="14"/>
      <c r="M7" s="14"/>
    </row>
    <row r="8" spans="1:13" ht="12.75">
      <c r="A8" s="288"/>
      <c r="B8" s="248"/>
      <c r="C8" s="248"/>
      <c r="D8" s="286"/>
      <c r="E8" s="21"/>
      <c r="F8" s="21"/>
      <c r="G8" s="286"/>
      <c r="H8" s="22"/>
      <c r="I8" s="281"/>
      <c r="J8" s="284"/>
      <c r="K8" s="14"/>
      <c r="L8" s="14"/>
      <c r="M8" s="14"/>
    </row>
    <row r="9" spans="1:13" ht="12.75">
      <c r="A9" s="288"/>
      <c r="B9" s="236"/>
      <c r="C9" s="236"/>
      <c r="D9" s="287"/>
      <c r="E9" s="21"/>
      <c r="F9" s="21"/>
      <c r="G9" s="287"/>
      <c r="H9" s="22"/>
      <c r="I9" s="282"/>
      <c r="J9" s="285"/>
      <c r="K9" s="14"/>
      <c r="L9" s="14"/>
      <c r="M9" s="14"/>
    </row>
    <row r="10" spans="1:13" ht="16.5" customHeight="1">
      <c r="A10" s="289"/>
      <c r="B10" s="251" t="s">
        <v>17</v>
      </c>
      <c r="C10" s="252"/>
      <c r="D10" s="252"/>
      <c r="E10" s="252"/>
      <c r="F10" s="252"/>
      <c r="G10" s="252"/>
      <c r="H10" s="19"/>
      <c r="I10" s="20"/>
      <c r="J10" s="23" t="s">
        <v>18</v>
      </c>
      <c r="K10" s="14"/>
      <c r="L10" s="14"/>
      <c r="M10" s="14"/>
    </row>
    <row r="11" spans="1:13" ht="16.5" customHeight="1">
      <c r="A11" s="24"/>
      <c r="B11" s="25"/>
      <c r="C11" s="26"/>
      <c r="D11" s="26"/>
      <c r="E11" s="26"/>
      <c r="F11" s="26"/>
      <c r="G11" s="26"/>
      <c r="H11" s="26"/>
      <c r="I11" s="26"/>
      <c r="J11" s="27"/>
      <c r="K11" s="14"/>
      <c r="L11" s="14"/>
      <c r="M11" s="14"/>
    </row>
    <row r="12" spans="1:13" ht="14.25" customHeight="1">
      <c r="A12" s="283" t="s">
        <v>19</v>
      </c>
      <c r="B12" s="283"/>
      <c r="C12" s="283"/>
      <c r="D12" s="283"/>
      <c r="E12" s="283"/>
      <c r="F12" s="283"/>
      <c r="G12" s="283"/>
      <c r="H12" s="283"/>
      <c r="I12" s="283"/>
      <c r="J12" s="283"/>
      <c r="K12"/>
      <c r="L12"/>
      <c r="M12"/>
    </row>
    <row r="13" spans="1:13" ht="12" customHeight="1">
      <c r="A13" s="5"/>
      <c r="K13"/>
      <c r="L13"/>
      <c r="M13"/>
    </row>
    <row r="14" spans="1:13" ht="14.25" customHeight="1">
      <c r="A14" s="28" t="s">
        <v>20</v>
      </c>
      <c r="B14" s="29">
        <f>SUM(C14:D14)</f>
        <v>128</v>
      </c>
      <c r="C14" s="29">
        <v>72</v>
      </c>
      <c r="D14" s="29">
        <v>56</v>
      </c>
      <c r="E14" s="29"/>
      <c r="F14" s="29"/>
      <c r="G14" s="29">
        <v>223</v>
      </c>
      <c r="H14" s="29"/>
      <c r="I14" s="29">
        <v>488</v>
      </c>
      <c r="J14" s="30">
        <v>88914</v>
      </c>
      <c r="K14"/>
      <c r="L14"/>
      <c r="M14"/>
    </row>
    <row r="15" spans="1:13" ht="14.25" customHeight="1">
      <c r="A15" s="28" t="s">
        <v>21</v>
      </c>
      <c r="B15" s="29">
        <f>SUM(C15:D15)</f>
        <v>31</v>
      </c>
      <c r="C15" s="29">
        <v>22</v>
      </c>
      <c r="D15" s="29">
        <v>9</v>
      </c>
      <c r="E15" s="29"/>
      <c r="F15" s="29"/>
      <c r="G15" s="29">
        <v>49</v>
      </c>
      <c r="H15" s="29"/>
      <c r="I15" s="29">
        <v>34</v>
      </c>
      <c r="J15" s="30">
        <v>11844</v>
      </c>
      <c r="K15"/>
      <c r="L15"/>
      <c r="M15"/>
    </row>
    <row r="16" spans="1:13" ht="14.25" customHeight="1">
      <c r="A16" s="28" t="s">
        <v>22</v>
      </c>
      <c r="B16" s="29">
        <f>SUM(C16:D16)</f>
        <v>24</v>
      </c>
      <c r="C16" s="29">
        <v>12</v>
      </c>
      <c r="D16" s="29">
        <v>12</v>
      </c>
      <c r="E16" s="29"/>
      <c r="F16" s="29"/>
      <c r="G16" s="29">
        <v>14</v>
      </c>
      <c r="H16" s="29"/>
      <c r="I16" s="29">
        <v>72</v>
      </c>
      <c r="J16" s="30">
        <v>8565</v>
      </c>
      <c r="K16"/>
      <c r="L16"/>
      <c r="M16"/>
    </row>
    <row r="17" spans="1:14" s="31" customFormat="1" ht="14.25" customHeight="1">
      <c r="A17" s="28" t="s">
        <v>23</v>
      </c>
      <c r="B17" s="29">
        <f>SUM(C17:D17)</f>
        <v>18</v>
      </c>
      <c r="C17" s="29">
        <v>9</v>
      </c>
      <c r="D17" s="29">
        <v>9</v>
      </c>
      <c r="E17" s="29"/>
      <c r="F17" s="29"/>
      <c r="G17" s="29">
        <v>36</v>
      </c>
      <c r="H17" s="29"/>
      <c r="I17" s="29">
        <v>7</v>
      </c>
      <c r="J17" s="30">
        <v>6045</v>
      </c>
      <c r="N17" s="32"/>
    </row>
    <row r="18" spans="1:13" ht="14.25" customHeight="1">
      <c r="A18" s="6"/>
      <c r="B18" s="29"/>
      <c r="C18" s="29"/>
      <c r="D18" s="29"/>
      <c r="E18" s="29"/>
      <c r="F18" s="29"/>
      <c r="G18" s="29"/>
      <c r="H18" s="29"/>
      <c r="I18" s="29"/>
      <c r="J18" s="30"/>
      <c r="K18"/>
      <c r="L18"/>
      <c r="M18"/>
    </row>
    <row r="19" spans="1:13" ht="14.25" customHeight="1">
      <c r="A19" s="28" t="s">
        <v>24</v>
      </c>
      <c r="B19" s="29">
        <f>SUM(C19:D19)</f>
        <v>31</v>
      </c>
      <c r="C19" s="29">
        <v>15</v>
      </c>
      <c r="D19" s="29">
        <v>16</v>
      </c>
      <c r="E19" s="29"/>
      <c r="F19" s="29"/>
      <c r="G19" s="29">
        <v>40</v>
      </c>
      <c r="H19" s="29"/>
      <c r="I19" s="29">
        <v>55</v>
      </c>
      <c r="J19" s="30">
        <v>13237</v>
      </c>
      <c r="K19"/>
      <c r="L19"/>
      <c r="M19"/>
    </row>
    <row r="20" spans="1:13" ht="14.25" customHeight="1">
      <c r="A20" s="28" t="s">
        <v>25</v>
      </c>
      <c r="B20" s="29">
        <f>SUM(C20:D20)</f>
        <v>48</v>
      </c>
      <c r="C20" s="29">
        <v>25</v>
      </c>
      <c r="D20" s="29">
        <v>23</v>
      </c>
      <c r="E20" s="29"/>
      <c r="F20" s="29"/>
      <c r="G20" s="29">
        <v>61</v>
      </c>
      <c r="H20" s="29"/>
      <c r="I20" s="29">
        <v>199</v>
      </c>
      <c r="J20" s="30">
        <v>19695</v>
      </c>
      <c r="K20"/>
      <c r="L20"/>
      <c r="M20"/>
    </row>
    <row r="21" spans="1:13" ht="14.25" customHeight="1">
      <c r="A21" s="28" t="s">
        <v>26</v>
      </c>
      <c r="B21" s="29">
        <f>SUM(C21:D21)</f>
        <v>42</v>
      </c>
      <c r="C21" s="29">
        <v>24</v>
      </c>
      <c r="D21" s="29">
        <v>18</v>
      </c>
      <c r="E21" s="29"/>
      <c r="F21" s="29"/>
      <c r="G21" s="29">
        <v>81</v>
      </c>
      <c r="H21" s="29"/>
      <c r="I21" s="29">
        <v>84</v>
      </c>
      <c r="J21" s="30">
        <v>15421</v>
      </c>
      <c r="K21"/>
      <c r="L21"/>
      <c r="M21"/>
    </row>
    <row r="22" spans="1:13" ht="14.25" customHeight="1">
      <c r="A22" s="28" t="s">
        <v>27</v>
      </c>
      <c r="B22" s="29">
        <f>SUM(C22:D22)</f>
        <v>31</v>
      </c>
      <c r="C22" s="29">
        <v>12</v>
      </c>
      <c r="D22" s="29">
        <v>19</v>
      </c>
      <c r="E22" s="29"/>
      <c r="F22" s="29"/>
      <c r="G22" s="29">
        <v>34</v>
      </c>
      <c r="H22" s="29"/>
      <c r="I22" s="29">
        <v>46</v>
      </c>
      <c r="J22" s="30">
        <v>10402</v>
      </c>
      <c r="K22"/>
      <c r="L22"/>
      <c r="M22"/>
    </row>
    <row r="23" spans="1:13" ht="14.25" customHeight="1">
      <c r="A23" s="6"/>
      <c r="B23" s="29"/>
      <c r="C23" s="29"/>
      <c r="D23" s="29"/>
      <c r="E23" s="29"/>
      <c r="F23" s="29"/>
      <c r="G23" s="29"/>
      <c r="H23" s="29"/>
      <c r="I23" s="29"/>
      <c r="J23" s="30"/>
      <c r="K23"/>
      <c r="L23"/>
      <c r="M23"/>
    </row>
    <row r="24" spans="1:13" ht="14.25" customHeight="1">
      <c r="A24" s="28" t="s">
        <v>28</v>
      </c>
      <c r="B24" s="29">
        <f>SUM(C24:D24)</f>
        <v>38</v>
      </c>
      <c r="C24" s="29">
        <v>19</v>
      </c>
      <c r="D24" s="29">
        <v>19</v>
      </c>
      <c r="E24" s="29"/>
      <c r="F24" s="29"/>
      <c r="G24" s="29">
        <v>70</v>
      </c>
      <c r="H24" s="29"/>
      <c r="I24" s="29">
        <v>187</v>
      </c>
      <c r="J24" s="30">
        <v>22881</v>
      </c>
      <c r="K24"/>
      <c r="L24"/>
      <c r="M24"/>
    </row>
    <row r="25" spans="1:13" ht="14.25" customHeight="1">
      <c r="A25" s="28" t="s">
        <v>29</v>
      </c>
      <c r="B25" s="29">
        <f>SUM(C25:D25)</f>
        <v>16</v>
      </c>
      <c r="C25" s="29">
        <v>12</v>
      </c>
      <c r="D25" s="29">
        <v>4</v>
      </c>
      <c r="E25" s="29"/>
      <c r="F25" s="29"/>
      <c r="G25" s="29">
        <v>23</v>
      </c>
      <c r="H25" s="29"/>
      <c r="I25" s="29">
        <v>134</v>
      </c>
      <c r="J25" s="30">
        <v>11424</v>
      </c>
      <c r="K25"/>
      <c r="L25"/>
      <c r="M25"/>
    </row>
    <row r="26" spans="1:14" s="31" customFormat="1" ht="14.25" customHeight="1">
      <c r="A26" s="28" t="s">
        <v>30</v>
      </c>
      <c r="B26" s="29">
        <f>SUM(C26:D26)</f>
        <v>37</v>
      </c>
      <c r="C26" s="29">
        <v>21</v>
      </c>
      <c r="D26" s="29">
        <v>16</v>
      </c>
      <c r="E26" s="29"/>
      <c r="F26" s="29"/>
      <c r="G26" s="29">
        <v>74</v>
      </c>
      <c r="H26" s="29"/>
      <c r="I26" s="29">
        <v>95</v>
      </c>
      <c r="J26" s="30">
        <v>20482</v>
      </c>
      <c r="N26" s="32"/>
    </row>
    <row r="27" spans="1:13" ht="14.25" customHeight="1">
      <c r="A27" s="6"/>
      <c r="B27" s="29"/>
      <c r="C27" s="29"/>
      <c r="D27" s="29"/>
      <c r="E27" s="29"/>
      <c r="F27" s="29"/>
      <c r="G27" s="29"/>
      <c r="H27" s="29"/>
      <c r="I27" s="29"/>
      <c r="J27" s="30"/>
      <c r="K27"/>
      <c r="L27"/>
      <c r="M27"/>
    </row>
    <row r="28" spans="1:13" ht="14.25" customHeight="1">
      <c r="A28" s="33" t="s">
        <v>31</v>
      </c>
      <c r="B28" s="34">
        <f>SUM(B14:B26)</f>
        <v>444</v>
      </c>
      <c r="C28" s="34">
        <f>SUM(C14:C26)</f>
        <v>243</v>
      </c>
      <c r="D28" s="34">
        <f>SUM(D14:D26)</f>
        <v>201</v>
      </c>
      <c r="E28" s="34"/>
      <c r="F28" s="34"/>
      <c r="G28" s="34">
        <f>SUM(G13:G26)</f>
        <v>705</v>
      </c>
      <c r="H28" s="34"/>
      <c r="I28" s="34">
        <f>SUM(I14:I26)</f>
        <v>1401</v>
      </c>
      <c r="J28" s="35">
        <f>SUM(J14:J26)</f>
        <v>228910</v>
      </c>
      <c r="K28"/>
      <c r="L28"/>
      <c r="M28"/>
    </row>
    <row r="29" spans="1:13" ht="14.25" customHeight="1">
      <c r="A29" s="5"/>
      <c r="B29" s="12"/>
      <c r="C29" s="12"/>
      <c r="D29" s="12"/>
      <c r="E29" s="12"/>
      <c r="F29" s="12"/>
      <c r="G29" s="12"/>
      <c r="H29" s="12"/>
      <c r="I29" s="12"/>
      <c r="J29" s="30"/>
      <c r="K29"/>
      <c r="L29"/>
      <c r="M29"/>
    </row>
    <row r="30" spans="1:13" ht="14.25" customHeight="1">
      <c r="A30" s="283" t="s">
        <v>32</v>
      </c>
      <c r="B30" s="283"/>
      <c r="C30" s="283"/>
      <c r="D30" s="283"/>
      <c r="E30" s="283"/>
      <c r="F30" s="283"/>
      <c r="G30" s="283"/>
      <c r="H30" s="283"/>
      <c r="I30" s="283"/>
      <c r="J30" s="283"/>
      <c r="K30"/>
      <c r="L30"/>
      <c r="M30"/>
    </row>
    <row r="31" spans="1:13" ht="12" customHeight="1">
      <c r="A31" s="5"/>
      <c r="B31" s="12"/>
      <c r="C31" s="12"/>
      <c r="D31" s="12"/>
      <c r="E31" s="12"/>
      <c r="F31" s="12"/>
      <c r="G31" s="12"/>
      <c r="H31" s="12"/>
      <c r="I31" s="12"/>
      <c r="J31" s="30"/>
      <c r="K31"/>
      <c r="L31"/>
      <c r="M31"/>
    </row>
    <row r="32" spans="1:13" ht="14.25" customHeight="1">
      <c r="A32" s="28" t="s">
        <v>33</v>
      </c>
      <c r="B32" s="12">
        <f>SUM(C32+D32)</f>
        <v>81</v>
      </c>
      <c r="C32" s="12">
        <v>42</v>
      </c>
      <c r="D32" s="12">
        <v>39</v>
      </c>
      <c r="E32" s="12"/>
      <c r="F32" s="12"/>
      <c r="G32" s="12">
        <v>83</v>
      </c>
      <c r="H32" s="12"/>
      <c r="I32" s="12">
        <v>415</v>
      </c>
      <c r="J32" s="30">
        <v>43768</v>
      </c>
      <c r="K32"/>
      <c r="L32"/>
      <c r="M32"/>
    </row>
    <row r="33" spans="1:13" ht="14.25" customHeight="1">
      <c r="A33" s="28" t="s">
        <v>34</v>
      </c>
      <c r="B33" s="12">
        <f>SUM(C33:D33)</f>
        <v>36</v>
      </c>
      <c r="C33" s="12">
        <v>22</v>
      </c>
      <c r="D33" s="12">
        <v>14</v>
      </c>
      <c r="E33" s="12"/>
      <c r="F33" s="12"/>
      <c r="G33" s="12">
        <v>39</v>
      </c>
      <c r="H33" s="12"/>
      <c r="I33" s="12">
        <v>182</v>
      </c>
      <c r="J33" s="30">
        <v>9037</v>
      </c>
      <c r="K33"/>
      <c r="L33"/>
      <c r="M33"/>
    </row>
    <row r="34" spans="1:13" ht="14.25" customHeight="1">
      <c r="A34" s="28" t="s">
        <v>35</v>
      </c>
      <c r="B34" s="12">
        <f>C34+D34</f>
        <v>62</v>
      </c>
      <c r="C34" s="12">
        <v>35</v>
      </c>
      <c r="D34" s="12">
        <v>27</v>
      </c>
      <c r="E34" s="12"/>
      <c r="F34" s="12"/>
      <c r="G34" s="12">
        <v>53</v>
      </c>
      <c r="H34" s="12"/>
      <c r="I34" s="12">
        <v>312</v>
      </c>
      <c r="J34" s="30">
        <v>34630</v>
      </c>
      <c r="K34"/>
      <c r="L34"/>
      <c r="M34"/>
    </row>
    <row r="35" spans="1:13" ht="14.25" customHeight="1">
      <c r="A35" s="28"/>
      <c r="B35" s="12"/>
      <c r="C35" s="12"/>
      <c r="D35" s="12"/>
      <c r="E35" s="12"/>
      <c r="F35" s="12"/>
      <c r="G35" s="12"/>
      <c r="H35" s="12"/>
      <c r="I35" s="12"/>
      <c r="J35" s="30"/>
      <c r="K35"/>
      <c r="L35"/>
      <c r="M35"/>
    </row>
    <row r="36" spans="1:14" s="31" customFormat="1" ht="14.25" customHeight="1">
      <c r="A36" s="28" t="s">
        <v>36</v>
      </c>
      <c r="B36" s="12">
        <f>SUM(C36+D36)</f>
        <v>46</v>
      </c>
      <c r="C36" s="12">
        <v>23</v>
      </c>
      <c r="D36" s="12">
        <v>23</v>
      </c>
      <c r="E36" s="12"/>
      <c r="F36" s="12"/>
      <c r="G36" s="12">
        <v>57</v>
      </c>
      <c r="H36" s="12"/>
      <c r="I36" s="29">
        <v>363</v>
      </c>
      <c r="J36" s="30">
        <v>11043</v>
      </c>
      <c r="N36" s="32"/>
    </row>
    <row r="37" spans="1:13" ht="14.25" customHeight="1">
      <c r="A37" s="28" t="s">
        <v>37</v>
      </c>
      <c r="B37" s="12">
        <f>SUM(C37:D37)</f>
        <v>40</v>
      </c>
      <c r="C37" s="12">
        <v>25</v>
      </c>
      <c r="D37" s="29">
        <v>15</v>
      </c>
      <c r="E37" s="12"/>
      <c r="F37" s="12"/>
      <c r="G37" s="12">
        <v>43</v>
      </c>
      <c r="H37" s="12"/>
      <c r="I37" s="12">
        <v>232</v>
      </c>
      <c r="J37" s="30">
        <v>37742</v>
      </c>
      <c r="K37"/>
      <c r="L37"/>
      <c r="M37"/>
    </row>
    <row r="38" spans="1:13" ht="14.25" customHeight="1">
      <c r="A38" s="28" t="s">
        <v>38</v>
      </c>
      <c r="B38" s="12">
        <f>SUM(C38:D38)</f>
        <v>41</v>
      </c>
      <c r="C38" s="12">
        <v>23</v>
      </c>
      <c r="D38" s="12">
        <v>18</v>
      </c>
      <c r="E38" s="12"/>
      <c r="F38" s="12"/>
      <c r="G38" s="12">
        <v>51</v>
      </c>
      <c r="H38" s="12"/>
      <c r="I38" s="12">
        <v>277</v>
      </c>
      <c r="J38" s="30">
        <v>30669</v>
      </c>
      <c r="K38"/>
      <c r="L38"/>
      <c r="M38"/>
    </row>
    <row r="39" spans="1:13" ht="14.25" customHeight="1">
      <c r="A39" s="28" t="s">
        <v>39</v>
      </c>
      <c r="B39" s="12">
        <f>SUM(C39:D39)</f>
        <v>40</v>
      </c>
      <c r="C39" s="12">
        <v>21</v>
      </c>
      <c r="D39" s="29">
        <v>19</v>
      </c>
      <c r="E39" s="12"/>
      <c r="F39" s="12"/>
      <c r="G39" s="12">
        <v>77</v>
      </c>
      <c r="H39" s="12"/>
      <c r="I39" s="12">
        <v>328</v>
      </c>
      <c r="J39" s="30">
        <v>20582</v>
      </c>
      <c r="K39"/>
      <c r="L39"/>
      <c r="M39"/>
    </row>
    <row r="40" spans="1:13" ht="14.25" customHeight="1">
      <c r="A40" s="6"/>
      <c r="B40" s="12"/>
      <c r="C40" s="12"/>
      <c r="D40" s="12"/>
      <c r="E40" s="12"/>
      <c r="F40" s="12"/>
      <c r="G40" s="12"/>
      <c r="H40" s="12"/>
      <c r="I40" s="12"/>
      <c r="J40" s="30"/>
      <c r="K40"/>
      <c r="L40"/>
      <c r="M40"/>
    </row>
    <row r="41" spans="1:13" ht="14.25" customHeight="1">
      <c r="A41" s="33" t="s">
        <v>31</v>
      </c>
      <c r="B41" s="36">
        <f>SUM(B32:B39)</f>
        <v>346</v>
      </c>
      <c r="C41" s="36">
        <f>SUM(C32:C39)</f>
        <v>191</v>
      </c>
      <c r="D41" s="36">
        <f>SUM(D32:D39)</f>
        <v>155</v>
      </c>
      <c r="E41" s="36"/>
      <c r="F41" s="36"/>
      <c r="G41" s="36">
        <f>SUM(G32:G39)</f>
        <v>403</v>
      </c>
      <c r="H41" s="36"/>
      <c r="I41" s="36">
        <f>SUM(I32:I39)</f>
        <v>2109</v>
      </c>
      <c r="J41" s="35">
        <f>SUM(J32:J39)</f>
        <v>187471</v>
      </c>
      <c r="K41"/>
      <c r="L41"/>
      <c r="M41"/>
    </row>
    <row r="42" spans="1:13" ht="14.25" customHeight="1">
      <c r="A42" s="5"/>
      <c r="B42" s="12"/>
      <c r="C42" s="12"/>
      <c r="D42" s="12"/>
      <c r="E42" s="12"/>
      <c r="F42" s="12"/>
      <c r="G42" s="12"/>
      <c r="H42" s="12"/>
      <c r="I42" s="12"/>
      <c r="J42" s="30"/>
      <c r="K42"/>
      <c r="L42"/>
      <c r="M42"/>
    </row>
    <row r="43" spans="1:13" ht="14.25" customHeight="1">
      <c r="A43" s="283" t="s">
        <v>40</v>
      </c>
      <c r="B43" s="283"/>
      <c r="C43" s="283"/>
      <c r="D43" s="283"/>
      <c r="E43" s="283"/>
      <c r="F43" s="283"/>
      <c r="G43" s="283"/>
      <c r="H43" s="283"/>
      <c r="I43" s="283"/>
      <c r="J43" s="283"/>
      <c r="K43"/>
      <c r="L43"/>
      <c r="M43"/>
    </row>
    <row r="44" spans="1:13" ht="14.25" customHeight="1">
      <c r="A44" s="5"/>
      <c r="B44" s="12"/>
      <c r="C44" s="12"/>
      <c r="D44" s="12"/>
      <c r="E44" s="12"/>
      <c r="F44" s="12"/>
      <c r="G44" s="12"/>
      <c r="H44" s="12"/>
      <c r="I44" s="12"/>
      <c r="J44" s="30"/>
      <c r="K44"/>
      <c r="L44"/>
      <c r="M44"/>
    </row>
    <row r="45" spans="1:14" s="31" customFormat="1" ht="14.25" customHeight="1">
      <c r="A45" s="28" t="s">
        <v>41</v>
      </c>
      <c r="B45" s="12">
        <f>SUM(C45+D45)</f>
        <v>30</v>
      </c>
      <c r="C45" s="12">
        <v>18</v>
      </c>
      <c r="D45" s="29">
        <v>12</v>
      </c>
      <c r="E45" s="12"/>
      <c r="F45" s="12"/>
      <c r="G45" s="12">
        <v>23</v>
      </c>
      <c r="H45" s="12"/>
      <c r="I45" s="29">
        <v>273</v>
      </c>
      <c r="J45" s="30">
        <v>55055</v>
      </c>
      <c r="N45" s="32"/>
    </row>
    <row r="46" spans="1:13" ht="14.25" customHeight="1">
      <c r="A46" s="28" t="s">
        <v>42</v>
      </c>
      <c r="B46" s="12">
        <f>SUM(C46+D46)</f>
        <v>79</v>
      </c>
      <c r="C46" s="12">
        <v>55</v>
      </c>
      <c r="D46" s="12">
        <v>24</v>
      </c>
      <c r="E46" s="12"/>
      <c r="F46" s="12"/>
      <c r="G46" s="12">
        <v>88</v>
      </c>
      <c r="H46" s="12"/>
      <c r="I46" s="12">
        <v>644</v>
      </c>
      <c r="J46" s="30">
        <v>74838</v>
      </c>
      <c r="K46"/>
      <c r="L46"/>
      <c r="M46"/>
    </row>
    <row r="47" spans="1:14" s="31" customFormat="1" ht="14.25" customHeight="1">
      <c r="A47" s="28" t="s">
        <v>43</v>
      </c>
      <c r="B47" s="12">
        <f>SUM(C47+D47)</f>
        <v>38</v>
      </c>
      <c r="C47" s="12">
        <v>19</v>
      </c>
      <c r="D47" s="12">
        <v>19</v>
      </c>
      <c r="E47" s="12"/>
      <c r="F47" s="12"/>
      <c r="G47" s="12">
        <v>48</v>
      </c>
      <c r="H47" s="12"/>
      <c r="I47" s="12">
        <v>268</v>
      </c>
      <c r="J47" s="30">
        <v>30820</v>
      </c>
      <c r="N47" s="32"/>
    </row>
    <row r="48" spans="1:13" ht="14.25" customHeight="1">
      <c r="A48" s="6"/>
      <c r="B48" s="12"/>
      <c r="C48" s="12"/>
      <c r="D48" s="12"/>
      <c r="E48" s="12"/>
      <c r="F48" s="12"/>
      <c r="G48" s="12"/>
      <c r="H48" s="12"/>
      <c r="I48" s="12"/>
      <c r="J48" s="30"/>
      <c r="K48"/>
      <c r="L48"/>
      <c r="M48"/>
    </row>
    <row r="49" spans="1:13" ht="14.25" customHeight="1">
      <c r="A49" s="28" t="s">
        <v>44</v>
      </c>
      <c r="B49" s="12">
        <f>SUM(C49+D49)</f>
        <v>75</v>
      </c>
      <c r="C49" s="12">
        <v>42</v>
      </c>
      <c r="D49" s="12">
        <v>33</v>
      </c>
      <c r="E49" s="12"/>
      <c r="F49" s="12"/>
      <c r="G49" s="12">
        <v>72</v>
      </c>
      <c r="H49" s="12"/>
      <c r="I49" s="12">
        <v>300</v>
      </c>
      <c r="J49" s="30">
        <v>59367</v>
      </c>
      <c r="K49"/>
      <c r="L49"/>
      <c r="M49"/>
    </row>
    <row r="50" spans="1:13" ht="14.25" customHeight="1">
      <c r="A50" s="28" t="s">
        <v>45</v>
      </c>
      <c r="B50" s="12">
        <f>SUM(C50+D50)</f>
        <v>28</v>
      </c>
      <c r="C50" s="12">
        <v>16</v>
      </c>
      <c r="D50" s="12">
        <v>12</v>
      </c>
      <c r="E50" s="12"/>
      <c r="F50" s="12"/>
      <c r="G50" s="12">
        <v>30</v>
      </c>
      <c r="H50" s="12"/>
      <c r="I50" s="12">
        <v>243</v>
      </c>
      <c r="J50" s="30">
        <v>24186</v>
      </c>
      <c r="K50"/>
      <c r="L50"/>
      <c r="M50"/>
    </row>
    <row r="51" spans="1:13" ht="14.25" customHeight="1">
      <c r="A51" s="37"/>
      <c r="B51" s="38"/>
      <c r="C51" s="39"/>
      <c r="D51" s="39"/>
      <c r="E51" s="39"/>
      <c r="F51" s="39"/>
      <c r="G51" s="39"/>
      <c r="H51" s="40"/>
      <c r="I51" s="39"/>
      <c r="J51" s="41"/>
      <c r="K51"/>
      <c r="L51"/>
      <c r="M51"/>
    </row>
    <row r="52" spans="1:13" ht="14.25" customHeight="1">
      <c r="A52" s="42" t="s">
        <v>31</v>
      </c>
      <c r="B52" s="43">
        <f>SUM(B45:B50)</f>
        <v>250</v>
      </c>
      <c r="C52" s="43">
        <f>SUM(C45:C50)</f>
        <v>150</v>
      </c>
      <c r="D52" s="43">
        <f>SUM(D45:D50)</f>
        <v>100</v>
      </c>
      <c r="E52" s="43"/>
      <c r="F52" s="43"/>
      <c r="G52" s="43">
        <f>SUM(G45:G50)</f>
        <v>261</v>
      </c>
      <c r="H52" s="43"/>
      <c r="I52" s="43">
        <f>SUM(I45:I50)</f>
        <v>1728</v>
      </c>
      <c r="J52" s="44">
        <f>SUM(J45:J50)</f>
        <v>244266</v>
      </c>
      <c r="K52"/>
      <c r="L52"/>
      <c r="M52"/>
    </row>
    <row r="53" spans="1:13" ht="13.5" customHeight="1">
      <c r="A53" s="6"/>
      <c r="B53" s="12"/>
      <c r="C53" s="12"/>
      <c r="D53" s="12"/>
      <c r="E53" s="12"/>
      <c r="F53" s="12"/>
      <c r="G53" s="12"/>
      <c r="H53" s="12"/>
      <c r="I53" s="12"/>
      <c r="J53" s="30"/>
      <c r="K53"/>
      <c r="L53"/>
      <c r="M53"/>
    </row>
    <row r="54" spans="1:13" ht="13.5" customHeight="1">
      <c r="A54" s="33" t="s">
        <v>46</v>
      </c>
      <c r="B54" s="36">
        <f>SUM(B28,B41,B52)</f>
        <v>1040</v>
      </c>
      <c r="C54" s="36">
        <f>SUM(C28,C41,C52)</f>
        <v>584</v>
      </c>
      <c r="D54" s="36">
        <f>SUM(D28,D41,D52)</f>
        <v>456</v>
      </c>
      <c r="E54" s="36"/>
      <c r="F54" s="36"/>
      <c r="G54" s="36">
        <f>SUM(G28,G41,G52)</f>
        <v>1369</v>
      </c>
      <c r="H54" s="36"/>
      <c r="I54" s="45">
        <f>SUM(I28+I41+I52)</f>
        <v>5238</v>
      </c>
      <c r="J54" s="35">
        <f>SUM(J28+J41+J52)</f>
        <v>660647</v>
      </c>
      <c r="K54"/>
      <c r="L54"/>
      <c r="M54"/>
    </row>
    <row r="55" spans="11:13" ht="13.5" customHeight="1">
      <c r="K55"/>
      <c r="L55"/>
      <c r="M55"/>
    </row>
    <row r="56" spans="11:13" ht="12.75">
      <c r="K56"/>
      <c r="L56"/>
      <c r="M56"/>
    </row>
    <row r="57" spans="11:13" ht="12.75">
      <c r="K57"/>
      <c r="L57"/>
      <c r="M57"/>
    </row>
    <row r="58" spans="11:13" ht="12.75">
      <c r="K58"/>
      <c r="L58"/>
      <c r="M58"/>
    </row>
    <row r="59" spans="11:13" ht="12.75">
      <c r="K59"/>
      <c r="L59"/>
      <c r="M59"/>
    </row>
    <row r="60" spans="11:13" ht="12.75">
      <c r="K60"/>
      <c r="L60"/>
      <c r="M60"/>
    </row>
    <row r="61" spans="11:13" ht="12.75">
      <c r="K61"/>
      <c r="L61"/>
      <c r="M61"/>
    </row>
    <row r="62" spans="11:13" ht="12.75">
      <c r="K62"/>
      <c r="L62"/>
      <c r="M62"/>
    </row>
    <row r="63" spans="11:13" ht="12.75">
      <c r="K63"/>
      <c r="L63"/>
      <c r="M63"/>
    </row>
    <row r="64" spans="11:13" ht="12.75">
      <c r="K64"/>
      <c r="L64"/>
      <c r="M64"/>
    </row>
    <row r="65" spans="11:13" ht="12.75">
      <c r="K65"/>
      <c r="L65"/>
      <c r="M65"/>
    </row>
    <row r="66" spans="11:13" ht="12.75">
      <c r="K66"/>
      <c r="L66"/>
      <c r="M66"/>
    </row>
    <row r="67" spans="11:13" ht="12.75">
      <c r="K67"/>
      <c r="L67"/>
      <c r="M67"/>
    </row>
    <row r="68" spans="11:13" ht="12.75">
      <c r="K68"/>
      <c r="L68"/>
      <c r="M68"/>
    </row>
  </sheetData>
  <mergeCells count="12">
    <mergeCell ref="A43:J43"/>
    <mergeCell ref="J5:J9"/>
    <mergeCell ref="B6:B9"/>
    <mergeCell ref="C6:C9"/>
    <mergeCell ref="D6:D9"/>
    <mergeCell ref="A5:A10"/>
    <mergeCell ref="B5:F5"/>
    <mergeCell ref="G5:G9"/>
    <mergeCell ref="I5:I9"/>
    <mergeCell ref="B10:G10"/>
    <mergeCell ref="A12:J12"/>
    <mergeCell ref="A30:J30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headerFooter alignWithMargins="0">
    <oddHeader>&amp;C&amp;"Arial,Fett"- 10 -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I8" sqref="I8"/>
    </sheetView>
  </sheetViews>
  <sheetFormatPr defaultColWidth="11.421875" defaultRowHeight="12.75"/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4"/>
      <c r="B2" s="5"/>
      <c r="C2" s="5"/>
      <c r="D2" s="5"/>
      <c r="E2" s="5"/>
      <c r="F2" s="5"/>
      <c r="G2" s="6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4"/>
      <c r="B9" s="5"/>
      <c r="C9" s="5"/>
      <c r="D9" s="5"/>
      <c r="E9" s="5"/>
      <c r="F9" s="5"/>
      <c r="G9" s="6"/>
    </row>
    <row r="10" spans="1:7" ht="12.75">
      <c r="A10" s="4"/>
      <c r="B10" s="5"/>
      <c r="C10" s="5"/>
      <c r="D10" s="5"/>
      <c r="E10" s="5"/>
      <c r="F10" s="5"/>
      <c r="G10" s="6"/>
    </row>
    <row r="11" spans="1:7" ht="12.75">
      <c r="A11" s="4"/>
      <c r="B11" s="5"/>
      <c r="C11" s="5"/>
      <c r="D11" s="5"/>
      <c r="E11" s="5"/>
      <c r="F11" s="5"/>
      <c r="G11" s="6"/>
    </row>
    <row r="12" spans="1:7" ht="12.75">
      <c r="A12" s="4"/>
      <c r="B12" s="5"/>
      <c r="C12" s="5"/>
      <c r="D12" s="5"/>
      <c r="E12" s="5"/>
      <c r="F12" s="5"/>
      <c r="G12" s="6"/>
    </row>
    <row r="13" spans="1:7" ht="12.75">
      <c r="A13" s="4"/>
      <c r="B13" s="5"/>
      <c r="C13" s="5"/>
      <c r="D13" s="5"/>
      <c r="E13" s="5"/>
      <c r="F13" s="5"/>
      <c r="G13" s="6"/>
    </row>
    <row r="14" spans="1:7" ht="12.75">
      <c r="A14" s="4"/>
      <c r="B14" s="5"/>
      <c r="C14" s="5"/>
      <c r="D14" s="5"/>
      <c r="E14" s="5"/>
      <c r="F14" s="5"/>
      <c r="G14" s="6"/>
    </row>
    <row r="15" spans="1:7" ht="12.75">
      <c r="A15" s="4"/>
      <c r="B15" s="5"/>
      <c r="C15" s="5"/>
      <c r="D15" s="5"/>
      <c r="E15" s="5"/>
      <c r="F15" s="5"/>
      <c r="G15" s="6"/>
    </row>
    <row r="16" spans="1:7" ht="12.75">
      <c r="A16" s="4"/>
      <c r="B16" s="5"/>
      <c r="C16" s="5"/>
      <c r="D16" s="5"/>
      <c r="E16" s="5"/>
      <c r="F16" s="5"/>
      <c r="G16" s="6"/>
    </row>
    <row r="17" spans="1:7" ht="12.75">
      <c r="A17" s="4"/>
      <c r="B17" s="5"/>
      <c r="C17" s="5"/>
      <c r="D17" s="5"/>
      <c r="E17" s="5"/>
      <c r="F17" s="5"/>
      <c r="G17" s="6"/>
    </row>
    <row r="18" spans="1:7" ht="12.75">
      <c r="A18" s="4"/>
      <c r="B18" s="5"/>
      <c r="C18" s="5"/>
      <c r="D18" s="5"/>
      <c r="E18" s="5"/>
      <c r="F18" s="5"/>
      <c r="G18" s="6"/>
    </row>
    <row r="19" spans="1:7" ht="12.75">
      <c r="A19" s="4"/>
      <c r="B19" s="5"/>
      <c r="C19" s="5"/>
      <c r="D19" s="5"/>
      <c r="E19" s="5"/>
      <c r="F19" s="5"/>
      <c r="G19" s="6"/>
    </row>
    <row r="20" spans="1:7" ht="12.75">
      <c r="A20" s="4"/>
      <c r="B20" s="5"/>
      <c r="C20" s="5"/>
      <c r="D20" s="5"/>
      <c r="E20" s="5"/>
      <c r="F20" s="5"/>
      <c r="G20" s="6"/>
    </row>
    <row r="21" spans="1:7" ht="12.75">
      <c r="A21" s="4"/>
      <c r="B21" s="5"/>
      <c r="C21" s="5"/>
      <c r="D21" s="5"/>
      <c r="E21" s="5"/>
      <c r="F21" s="5"/>
      <c r="G21" s="6"/>
    </row>
    <row r="22" spans="1:7" ht="12.75">
      <c r="A22" s="4"/>
      <c r="B22" s="5"/>
      <c r="C22" s="5"/>
      <c r="D22" s="5"/>
      <c r="E22" s="5"/>
      <c r="F22" s="5"/>
      <c r="G22" s="6"/>
    </row>
    <row r="23" spans="1:7" ht="12.75">
      <c r="A23" s="4"/>
      <c r="B23" s="5"/>
      <c r="C23" s="5"/>
      <c r="D23" s="5"/>
      <c r="E23" s="5"/>
      <c r="F23" s="5"/>
      <c r="G23" s="6"/>
    </row>
    <row r="24" spans="1:7" ht="12.75">
      <c r="A24" s="4"/>
      <c r="B24" s="5"/>
      <c r="C24" s="5"/>
      <c r="D24" s="5"/>
      <c r="E24" s="5"/>
      <c r="F24" s="5"/>
      <c r="G24" s="6"/>
    </row>
    <row r="25" spans="1:7" ht="12.75">
      <c r="A25" s="4"/>
      <c r="B25" s="5"/>
      <c r="C25" s="5"/>
      <c r="D25" s="5"/>
      <c r="E25" s="5"/>
      <c r="F25" s="5"/>
      <c r="G25" s="6"/>
    </row>
    <row r="26" spans="1:7" ht="12.75">
      <c r="A26" s="4"/>
      <c r="B26" s="5"/>
      <c r="C26" s="5"/>
      <c r="D26" s="5"/>
      <c r="E26" s="5"/>
      <c r="F26" s="5"/>
      <c r="G26" s="6"/>
    </row>
    <row r="27" spans="1:7" ht="12.75">
      <c r="A27" s="4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29" spans="1:7" ht="12.75">
      <c r="A29" s="4"/>
      <c r="B29" s="5"/>
      <c r="C29" s="5"/>
      <c r="D29" s="5"/>
      <c r="E29" s="5"/>
      <c r="F29" s="5"/>
      <c r="G29" s="6"/>
    </row>
    <row r="30" spans="1:7" ht="12.75">
      <c r="A30" s="4"/>
      <c r="B30" s="5"/>
      <c r="C30" s="5"/>
      <c r="D30" s="5"/>
      <c r="E30" s="5"/>
      <c r="F30" s="5"/>
      <c r="G30" s="6"/>
    </row>
    <row r="31" spans="1:7" ht="12.75">
      <c r="A31" s="4"/>
      <c r="B31" s="5"/>
      <c r="C31" s="5"/>
      <c r="D31" s="5"/>
      <c r="E31" s="5"/>
      <c r="F31" s="5"/>
      <c r="G31" s="6"/>
    </row>
    <row r="32" spans="1:7" ht="12.75">
      <c r="A32" s="4"/>
      <c r="B32" s="5"/>
      <c r="C32" s="5"/>
      <c r="D32" s="5"/>
      <c r="E32" s="5"/>
      <c r="F32" s="5"/>
      <c r="G32" s="6"/>
    </row>
    <row r="33" spans="1:7" ht="12.75">
      <c r="A33" s="4"/>
      <c r="B33" s="5"/>
      <c r="C33" s="5"/>
      <c r="D33" s="5"/>
      <c r="E33" s="5"/>
      <c r="F33" s="5"/>
      <c r="G33" s="6"/>
    </row>
    <row r="34" spans="1:7" ht="12.75">
      <c r="A34" s="4"/>
      <c r="B34" s="5"/>
      <c r="C34" s="5"/>
      <c r="D34" s="5"/>
      <c r="E34" s="5"/>
      <c r="F34" s="5"/>
      <c r="G34" s="6"/>
    </row>
    <row r="35" spans="1:7" ht="12.75">
      <c r="A35" s="4"/>
      <c r="B35" s="5"/>
      <c r="C35" s="5"/>
      <c r="D35" s="5"/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4"/>
      <c r="B37" s="5"/>
      <c r="C37" s="5"/>
      <c r="D37" s="5"/>
      <c r="E37" s="5"/>
      <c r="F37" s="5"/>
      <c r="G37" s="6"/>
    </row>
    <row r="38" spans="1:7" ht="12.75">
      <c r="A38" s="4"/>
      <c r="B38" s="5"/>
      <c r="C38" s="5"/>
      <c r="D38" s="5"/>
      <c r="E38" s="5"/>
      <c r="F38" s="5"/>
      <c r="G38" s="6"/>
    </row>
    <row r="39" spans="1:7" ht="12.75" customHeight="1">
      <c r="A39" s="4"/>
      <c r="B39" s="5"/>
      <c r="C39" s="5"/>
      <c r="D39" s="5"/>
      <c r="E39" s="5"/>
      <c r="F39" s="5"/>
      <c r="G39" s="6"/>
    </row>
    <row r="40" spans="1:7" ht="12.75">
      <c r="A40" s="4"/>
      <c r="B40" s="5"/>
      <c r="C40" s="5"/>
      <c r="D40" s="5"/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spans="1:7" ht="12.75">
      <c r="A42" s="4"/>
      <c r="B42" s="5"/>
      <c r="C42" s="5"/>
      <c r="D42" s="5"/>
      <c r="E42" s="5"/>
      <c r="F42" s="5"/>
      <c r="G42" s="6"/>
    </row>
    <row r="43" spans="1:7" ht="12.75">
      <c r="A43" s="4"/>
      <c r="B43" s="5"/>
      <c r="C43" s="5"/>
      <c r="D43" s="5"/>
      <c r="E43" s="5"/>
      <c r="F43" s="5"/>
      <c r="G43" s="6"/>
    </row>
    <row r="44" spans="1:7" ht="12.75">
      <c r="A44" s="4"/>
      <c r="B44" s="5"/>
      <c r="C44" s="5"/>
      <c r="D44" s="5"/>
      <c r="E44" s="5"/>
      <c r="F44" s="5"/>
      <c r="G44" s="6"/>
    </row>
    <row r="45" spans="1:7" ht="12.75">
      <c r="A45" s="4"/>
      <c r="B45" s="5"/>
      <c r="C45" s="5"/>
      <c r="D45" s="5"/>
      <c r="E45" s="5"/>
      <c r="F45" s="5"/>
      <c r="G45" s="6"/>
    </row>
    <row r="46" spans="1:7" ht="12.75">
      <c r="A46" s="4"/>
      <c r="B46" s="5"/>
      <c r="C46" s="5"/>
      <c r="D46" s="5"/>
      <c r="E46" s="5"/>
      <c r="F46" s="5"/>
      <c r="G46" s="6"/>
    </row>
    <row r="47" spans="1:7" ht="12.75">
      <c r="A47" s="4"/>
      <c r="B47" s="5"/>
      <c r="C47" s="5"/>
      <c r="D47" s="5"/>
      <c r="E47" s="5"/>
      <c r="F47" s="5"/>
      <c r="G47" s="6"/>
    </row>
    <row r="48" spans="1:7" ht="12.75">
      <c r="A48" s="4"/>
      <c r="B48" s="5"/>
      <c r="C48" s="5"/>
      <c r="D48" s="5"/>
      <c r="E48" s="5"/>
      <c r="F48" s="5"/>
      <c r="G48" s="6"/>
    </row>
    <row r="49" spans="1:7" ht="12.75">
      <c r="A49" s="4"/>
      <c r="B49" s="5"/>
      <c r="C49" s="5"/>
      <c r="D49" s="5"/>
      <c r="E49" s="5"/>
      <c r="F49" s="5"/>
      <c r="G49" s="6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4"/>
      <c r="B51" s="5"/>
      <c r="C51" s="5"/>
      <c r="D51" s="5"/>
      <c r="E51" s="5"/>
      <c r="F51" s="5"/>
      <c r="G51" s="6"/>
    </row>
    <row r="52" spans="1:7" ht="12.75">
      <c r="A52" s="4"/>
      <c r="B52" s="5"/>
      <c r="C52" s="5"/>
      <c r="D52" s="5"/>
      <c r="E52" s="5"/>
      <c r="F52" s="5"/>
      <c r="G52" s="6"/>
    </row>
    <row r="53" spans="1:7" ht="12.75">
      <c r="A53" s="4"/>
      <c r="B53" s="5"/>
      <c r="C53" s="5"/>
      <c r="D53" s="5"/>
      <c r="E53" s="5"/>
      <c r="F53" s="5"/>
      <c r="G53" s="6"/>
    </row>
    <row r="54" spans="1:7" ht="12.75">
      <c r="A54" s="7"/>
      <c r="B54" s="8"/>
      <c r="C54" s="8"/>
      <c r="D54" s="8"/>
      <c r="E54" s="8"/>
      <c r="F54" s="8"/>
      <c r="G54" s="9"/>
    </row>
  </sheetData>
  <printOptions/>
  <pageMargins left="0.984251968503937" right="0.5905511811023623" top="1.3779527559055118" bottom="0.3937007874015748" header="0.5118110236220472" footer="0.5118110236220472"/>
  <pageSetup horizontalDpi="600" verticalDpi="600" orientation="portrait" paperSize="9" r:id="rId2"/>
  <headerFooter alignWithMargins="0">
    <oddHeader>&amp;C&amp;"Arial,Fett"- 11 -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slt5l3</dc:creator>
  <cp:keywords/>
  <dc:description/>
  <cp:lastModifiedBy>slt1h4</cp:lastModifiedBy>
  <cp:lastPrinted>2004-03-04T12:41:57Z</cp:lastPrinted>
  <dcterms:created xsi:type="dcterms:W3CDTF">2004-02-23T08:26:42Z</dcterms:created>
  <dcterms:modified xsi:type="dcterms:W3CDTF">2008-02-26T13:05:12Z</dcterms:modified>
  <cp:category/>
  <cp:version/>
  <cp:contentType/>
  <cp:contentStatus/>
</cp:coreProperties>
</file>