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essum" sheetId="1" r:id="rId1"/>
    <sheet name="Inhaltsverz." sheetId="2" r:id="rId2"/>
    <sheet name="Vorbemerk." sheetId="3" r:id="rId3"/>
    <sheet name="Grafik1+2" sheetId="4" r:id="rId4"/>
    <sheet name="Grafik3+4" sheetId="5" r:id="rId5"/>
    <sheet name="Graf5+6" sheetId="6" r:id="rId6"/>
    <sheet name="Grafik7+8" sheetId="7" r:id="rId7"/>
    <sheet name="Grafik9" sheetId="8" r:id="rId8"/>
    <sheet name="TAB01+02" sheetId="9" r:id="rId9"/>
    <sheet name="TAB03" sheetId="10" r:id="rId10"/>
    <sheet name="TAB04" sheetId="11" r:id="rId11"/>
    <sheet name="TAB05" sheetId="12" r:id="rId12"/>
    <sheet name="TAB06" sheetId="13" r:id="rId13"/>
  </sheets>
  <definedNames>
    <definedName name="_xlnm.Print_Area" localSheetId="5">'Graf5+6'!$A$1:$H$57</definedName>
    <definedName name="_xlnm.Print_Area" localSheetId="3">'Grafik1+2'!$A$1:$H$57</definedName>
    <definedName name="_xlnm.Print_Area" localSheetId="4">'Grafik3+4'!$A$1:$H$57</definedName>
    <definedName name="_xlnm.Print_Area" localSheetId="6">'Grafik7+8'!$A$1:$H$57</definedName>
    <definedName name="_xlnm.Print_Area" localSheetId="7">'Grafik9'!$A$1:$H$59</definedName>
    <definedName name="OLE_LINK1" localSheetId="1">'Inhaltsverz.'!$A$1</definedName>
    <definedName name="OLE_LINK2" localSheetId="2">'Vorbemerk.'!$A$71</definedName>
    <definedName name="test" localSheetId="10">'TAB04'!#REF!</definedName>
    <definedName name="test">#REF!</definedName>
    <definedName name="WZ10" localSheetId="10">'TAB04'!#REF!</definedName>
    <definedName name="WZ10">#REF!</definedName>
    <definedName name="WZ11" localSheetId="10">'TAB04'!#REF!</definedName>
    <definedName name="WZ11">#REF!</definedName>
    <definedName name="WZ12" localSheetId="10">'TAB04'!#REF!</definedName>
    <definedName name="WZ12">#REF!</definedName>
    <definedName name="WZ13" localSheetId="10">'TAB04'!#REF!</definedName>
    <definedName name="WZ13">#REF!</definedName>
    <definedName name="WZ14" localSheetId="10">'TAB04'!$C$15</definedName>
    <definedName name="WZ14">#REF!</definedName>
    <definedName name="WZ15" localSheetId="10">'TAB04'!$C$18</definedName>
    <definedName name="WZ15">#REF!</definedName>
    <definedName name="WZ16" localSheetId="10">'TAB04'!#REF!</definedName>
    <definedName name="WZ16">#REF!</definedName>
    <definedName name="WZ17" localSheetId="10">'TAB04'!$C$21</definedName>
    <definedName name="WZ17">#REF!</definedName>
    <definedName name="WZ18" localSheetId="10">'TAB04'!$C$24</definedName>
    <definedName name="WZ18">#REF!</definedName>
    <definedName name="WZ19" localSheetId="10">'TAB04'!$C$27</definedName>
    <definedName name="WZ19">#REF!</definedName>
    <definedName name="WZ20" localSheetId="10">'TAB04'!$C$30</definedName>
    <definedName name="WZ20">#REF!</definedName>
    <definedName name="WZ21" localSheetId="10">'TAB04'!$C$33</definedName>
    <definedName name="WZ21">#REF!</definedName>
    <definedName name="WZ22" localSheetId="10">'TAB04'!$C$36</definedName>
    <definedName name="WZ22">#REF!</definedName>
    <definedName name="WZ24" localSheetId="10">'TAB04'!$C$40</definedName>
    <definedName name="WZ24">#REF!</definedName>
    <definedName name="WZ25" localSheetId="10">'TAB04'!$C$43</definedName>
    <definedName name="WZ25">#REF!</definedName>
    <definedName name="WZ26" localSheetId="10">'TAB04'!$C$46</definedName>
    <definedName name="WZ26">#REF!</definedName>
    <definedName name="WZ27" localSheetId="10">'TAB04'!$C$50</definedName>
    <definedName name="WZ27">#REF!</definedName>
    <definedName name="WZ28" localSheetId="10">'TAB04'!$C$53</definedName>
    <definedName name="WZ28">#REF!</definedName>
    <definedName name="WZ29" localSheetId="10">'TAB04'!$C$56</definedName>
    <definedName name="WZ29">#REF!</definedName>
    <definedName name="WZ30" localSheetId="10">'TAB04'!$C$59</definedName>
    <definedName name="WZ30">#REF!</definedName>
    <definedName name="WZ31" localSheetId="10">'TAB04'!$C$63</definedName>
    <definedName name="WZ31">#REF!</definedName>
    <definedName name="WZ32" localSheetId="10">'TAB04'!$C$84</definedName>
    <definedName name="WZ32">#REF!</definedName>
    <definedName name="WZ33" localSheetId="10">'TAB04'!$C$87</definedName>
    <definedName name="WZ33">#REF!</definedName>
    <definedName name="WZ34" localSheetId="10">'TAB04'!$C$91</definedName>
    <definedName name="WZ34">#REF!</definedName>
    <definedName name="WZ35" localSheetId="10">'TAB04'!$C$94</definedName>
    <definedName name="WZ35">#REF!</definedName>
    <definedName name="WZ36" localSheetId="10">'TAB04'!$C$97</definedName>
    <definedName name="WZ36">#REF!</definedName>
    <definedName name="WZ4593" localSheetId="10">'TAB04'!$C$104</definedName>
    <definedName name="WZ4593">#REF!</definedName>
    <definedName name="WZ4596" localSheetId="10">'TAB04'!$C$107</definedName>
    <definedName name="WZ4596">#REF!</definedName>
  </definedNames>
  <calcPr fullCalcOnLoad="1"/>
</workbook>
</file>

<file path=xl/sharedStrings.xml><?xml version="1.0" encoding="utf-8"?>
<sst xmlns="http://schemas.openxmlformats.org/spreadsheetml/2006/main" count="431" uniqueCount="178">
  <si>
    <t>1. Index der Produktion im Produzierenden Gewerbe nach Wirtschaftsbereichen</t>
  </si>
  <si>
    <t xml:space="preserve"> Basis: 2000</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</si>
  <si>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</si>
  <si>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</si>
  <si>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</si>
  <si>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</si>
  <si>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</si>
  <si>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</si>
  <si>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</si>
  <si>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</si>
  <si>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</si>
  <si>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</si>
  <si>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</si>
  <si>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</si>
  <si>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</si>
  <si>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</si>
  <si>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</si>
  <si>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</si>
  <si>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</si>
  <si>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</si>
  <si>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</si>
  <si>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</si>
  <si>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Produzierendes Gewerbe insgesamt</t>
  </si>
  <si>
    <t>Bergbau und Verarbeitendes Gewerbe</t>
  </si>
  <si>
    <t>Bergbau</t>
  </si>
  <si>
    <t>Verarbeitendes Gewerbe</t>
  </si>
  <si>
    <t>Bauhauptgewerbe</t>
  </si>
  <si>
    <t>2. Index der Produktion im Bergbau und Verarbeitenden Gewerbe nach Hauptgruppen</t>
  </si>
  <si>
    <t>Vorleistungsgüterproduzenten</t>
  </si>
  <si>
    <t>Investitionsgüterproduzenten</t>
  </si>
  <si>
    <t>Gebrauchsgüterproduzenten</t>
  </si>
  <si>
    <t>Verbrauchsgüterproduzenten</t>
  </si>
  <si>
    <t>Energie</t>
  </si>
  <si>
    <t>1. Index der Produktion im Produzierenden Gewerbe</t>
  </si>
  <si>
    <t>Basis: 2000</t>
  </si>
  <si>
    <t>Thüringer Landesamt für Statistik</t>
  </si>
  <si>
    <t xml:space="preserve">3. Index der Produktion im Bergbau und Verarbeitenden Gewerbe </t>
  </si>
  <si>
    <t>nach Hauptgruppen</t>
  </si>
  <si>
    <t>Noch: 3. Index der Produktion im Bergbau und Verarbeitenden Gewerbe</t>
  </si>
  <si>
    <t>3. Index der Arbeitsproduktivität im Bergbau und Verarbeitenden Gewerbe nach Hauptgruppen</t>
  </si>
  <si>
    <t>Produktionsergebnis je Arbeitsstunde</t>
  </si>
  <si>
    <t>zeitraum</t>
  </si>
  <si>
    <t>5. Index der Arbeitsproduktivität im Bergbau und Verarbeitenden Gewerbe</t>
  </si>
  <si>
    <t>Dagegen</t>
  </si>
  <si>
    <t xml:space="preserve"> </t>
  </si>
  <si>
    <t>von Steinen und Erden</t>
  </si>
  <si>
    <t>Inhaltsverzeichnis</t>
  </si>
  <si>
    <t>Seite</t>
  </si>
  <si>
    <t>Vorbemerkungen</t>
  </si>
  <si>
    <t>Aktuelle Ergebnisse</t>
  </si>
  <si>
    <t>Grafiken</t>
  </si>
  <si>
    <t>1.</t>
  </si>
  <si>
    <t>Index der Produktion im Produzierenden Gewerbe</t>
  </si>
  <si>
    <t>2.</t>
  </si>
  <si>
    <t>Index der Produktion im Bergbau und Verarbeitenden Gewerbe</t>
  </si>
  <si>
    <t>3.</t>
  </si>
  <si>
    <t>Index der Produktion im Bergbau und Verarbeitenden Gewerbe nach Hauptgruppen</t>
  </si>
  <si>
    <t>4.</t>
  </si>
  <si>
    <t>Index der Produktion im Bauhauptgewerbe</t>
  </si>
  <si>
    <t>5.</t>
  </si>
  <si>
    <t>Index der Arbeitsproduktivität im Bergbau und Verarbeitenden Gewerbe</t>
  </si>
  <si>
    <t>Tabellen</t>
  </si>
  <si>
    <t>Index der Produktion im Produzierenden Gewerbe nach Wirtschaftsbereichen</t>
  </si>
  <si>
    <t>Index der Arbeitsproduktivität im Bergbau und Verarbeitenden Gewerbe nach Hauptgruppen</t>
  </si>
  <si>
    <t>Index der Produktion im Produzierenden Gewerbe nach Wirtschaftszweigen</t>
  </si>
  <si>
    <t>Index der Arbeitsproduktivität im Bergbau und Verarbeitenden Gewerbe nach Wirtschaftszweigen</t>
  </si>
  <si>
    <t xml:space="preserve">Aus Gründen einer möglichst zeitnahen Darstellung der wirtschaftlichen Entwicklung wird bei der Berechnung von Indizes in regelmäßigen Abständen das Basisjahr aktualisiert. Die Ermittlung und Veröffentlichung der vorliegenden Indizes für das Produzierende Gewerbe erfolgt auf der Basis des Jahres 2000. </t>
  </si>
  <si>
    <t>Index der Produktion für das Produzierende Gewerbe</t>
  </si>
  <si>
    <t>Das Produzierende Gewerbe insgesamt setzt sich zusammen aus der Energieversorgung, dem Bergbau, dem Verarbeitenden Gewerbe und dem Baugewerbe.</t>
  </si>
  <si>
    <t xml:space="preserve">Der Index der Produktion wird für die Wirtschaftszweige des Produzierenden Gewerbes (ohne Fernwärmeversorgung und Ausbaugewerbe) berechnet und soll die Entwicklung der Eigenleistung für einen Wirtschaftszweig zu Preisen des Basisjahres beschreiben. </t>
  </si>
  <si>
    <t>Als Produktion wird grundsätzlich die Menge ausgewiesen, die im Berichtsmonat fertig gestellt worden ist. In den Wert nicht mit einbezogen sind die in Rechnung gestellte Umsatzsteuer und Verbrauchssteuer sowie gesondert in Rechnung gestellte Frachtkosten.</t>
  </si>
  <si>
    <t>Die Angaben für die Betriebe des Bauhauptgewerbes bzw. der  Elektrizitätsversorgung werden den entsprechenden Monatsberichten entnommen.</t>
  </si>
  <si>
    <t>Der Index wird für fachliche Betriebsteile berechnet, Basisjahr ist das Jahr 2000.</t>
  </si>
  <si>
    <t>Die fachliche Gliederung entspricht der WZ 2003. Für die Ermittlung der Nettoproduktionswerte wurde auf die entsprechenden Wertschöpfungsanteile aus der Kostenstrukturerhebung 2000 zurückgegriffen.</t>
  </si>
  <si>
    <t>Der Nachweis der Indizes erfolgt ab 2003 nur noch kalendermonatlich.</t>
  </si>
  <si>
    <t>Unter  Produktivität   versteht  man das Verhältnis des Produktionsausstoßes (Output) zum Einsatz (Input) an Produktionsfaktoren. Bezogen auf den Produktionsfaktor Arbeit definiert sich demzufolge die „Arbeitsproduktivität“ als Verhältnis des Produktionsergebnisses zum eingesetzten Arbeitsvolumen.</t>
  </si>
  <si>
    <t>Während die Angaben zur Ausprägung des Arbeitsvolumens ab 2003 direkt aus dem Monatsbericht im Bergbau und Verarbeitenden Gewerbe vorliegen, wurden die Angaben zu den Vorjahren geschätzt.</t>
  </si>
  <si>
    <t>Für die Berechnung des Indexes der Arbeitsproduktivität werden in einem ersten Schritt monatlich eine Messzahl für die Komponente des Arbeitsvolumens pro Wirtschaftszweig bzw. Aggregationsstufe gebildet. Anschließend wird das Produktionsergebnis, repräsentiert durch den Index der Produktion, zur entsprechenden Messzahl des Arbeitsvolumens ins Verhältnis gesetzt.</t>
  </si>
  <si>
    <t>Ein Nachweis der neuen Hauptgruppe ,,Energie“ beim Index der Arbeitsproduktivität ist nicht möglich, da für die zu dieser Hauptgruppe gehörenden Wirtschaftszweige des Bergbaus und Verarbeitenden Gewerbes sowie der Energieversorgung die Angaben zum eingesetzten Arbeitsvolumen nicht vollständig erhoben werden.</t>
  </si>
  <si>
    <t>Hinweise</t>
  </si>
  <si>
    <t>Abkürzungen</t>
  </si>
  <si>
    <t>u.Ä.         und Ähnliches</t>
  </si>
  <si>
    <t xml:space="preserve">MD         Monatsdurchschnitt im Jahr  </t>
  </si>
  <si>
    <t>Als Repräsentant der Output- Komponente wird der Index der Produktion verwendet. Die Entwicklung des Produktionsfaktors Arbeit wird an Hand der tatsächlich geleisteten Arbeitsstunden aller tätigen Personen dargestellt.</t>
  </si>
  <si>
    <t xml:space="preserve">      Thüringer Landesamt für Statistik, Februar 1999, Seite 33 ff.</t>
  </si>
  <si>
    <t xml:space="preserve">   26. März 2001 zur Durchführung der Verordnung (EG) Nr. 1165/98  des Rates über Konjunkturstatistiken: </t>
  </si>
  <si>
    <t>    Definition der industriellen Hauptgruppen (MIGS)“</t>
  </si>
  <si>
    <t xml:space="preserve">3.  Die Abgrenzung der Hauptgruppen entspricht der „Verordnung (EG) Nr. 586/2001 der Kommission vom </t>
  </si>
  <si>
    <t xml:space="preserve">4.   Ab dem Berichtsmonat Januar 2004 werden in diesem Statistischen Bericht nachrichtlich auch die Indizes der </t>
  </si>
  <si>
    <t xml:space="preserve">      des Statistischen Bundesamtes entnommen. Veränderungsraten zum Vormonat und für den kumulativen </t>
  </si>
  <si>
    <t xml:space="preserve">      Produktion für Deutschland veröffentlicht. Diese Angaben sind der jeweils aktuellsten Internet-Veröffentlichung </t>
  </si>
  <si>
    <t xml:space="preserve">      Berichtszeitraum resultieren aus eigenen Berechnungen.</t>
  </si>
  <si>
    <t>6.</t>
  </si>
  <si>
    <t>Nachrichtlich: Index der Produktion im Produzierenden Gewerbe in Deutschland</t>
  </si>
  <si>
    <t xml:space="preserve">         .</t>
  </si>
  <si>
    <t xml:space="preserve">             .</t>
  </si>
  <si>
    <t>5. Index der Arbeitsproduktivität im Bergbau und Verarbeitenden Gewerbe nach Wirtschaftszweigen</t>
  </si>
  <si>
    <t>Wirtschaftszweig</t>
  </si>
  <si>
    <t>MD      2004</t>
  </si>
  <si>
    <t>Gewinnung von Steinen und Erden, sonstiger Bergbau</t>
  </si>
  <si>
    <t>Ernährungsgewerbe</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</si>
  <si>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</si>
  <si>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</si>
  <si>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</si>
  <si>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</si>
  <si>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</si>
  <si>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</si>
  <si>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</si>
  <si>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</si>
  <si>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</si>
  <si>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</si>
  <si>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</si>
  <si>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</si>
  <si>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</si>
  <si>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</si>
  <si>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</si>
  <si>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</si>
  <si>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</si>
  <si>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</si>
  <si>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</si>
  <si>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</si>
  <si>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</si>
  <si>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</si>
  <si>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</si>
  <si>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</si>
  <si>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</si>
  <si>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Recycling</t>
  </si>
  <si>
    <t>4. Index der Produktion im Produzierenden Gewerbe nach Wirtschaftszweigen</t>
  </si>
  <si>
    <t xml:space="preserve">Glasgewerbe, Herstellung von Keramik, Verarbeitung  </t>
  </si>
  <si>
    <t xml:space="preserve">Noch: 4. Index der Produktion im Produzierenden Gewerbe nach Wirtschaftszweigen </t>
  </si>
  <si>
    <t>Hochbau</t>
  </si>
  <si>
    <t>Tiefbau</t>
  </si>
  <si>
    <t>6. Nachrichtlich: Index der Produktion im Produzierenden Gewerbe in Deutschland</t>
  </si>
  <si>
    <t>Basis 2000</t>
  </si>
  <si>
    <t>Hauptgruppe</t>
  </si>
  <si>
    <t>MD        2004</t>
  </si>
  <si>
    <t>Vor-      monat</t>
  </si>
  <si>
    <t>Vorj.-   monat</t>
  </si>
  <si>
    <t>Vorj.-   zeitraum</t>
  </si>
  <si>
    <t xml:space="preserve">  Produzierendes Gewerbe</t>
  </si>
  <si>
    <t xml:space="preserve">Bergbau und Gewinnung </t>
  </si>
  <si>
    <t xml:space="preserve">Investitionsgüterproduzenten </t>
  </si>
  <si>
    <t xml:space="preserve">Gebrauchsgüterproduzenten </t>
  </si>
  <si>
    <t>Noch: 5. Index der Arbeitsproduktivität im Bergbau und Verarbeitenden Gewerbe nach Wirtschaftszweigen</t>
  </si>
  <si>
    <t>Juli        2004</t>
  </si>
  <si>
    <t>August</t>
  </si>
  <si>
    <t>Jan.-Aug.</t>
  </si>
  <si>
    <t>August        2004</t>
  </si>
  <si>
    <t>August        2003</t>
  </si>
  <si>
    <t>August          2004</t>
  </si>
  <si>
    <t>Juli            2004</t>
  </si>
  <si>
    <t xml:space="preserve">  </t>
  </si>
  <si>
    <r>
      <t>Die Mehrzahl der Daten stammt seit Januar 1999 aus der monatlichen Produktionserhebung. In diese sind für jeden Wirtschaftszweig (WZ-4-Steller) die Betriebe mit dem größten Produktionswert einbezogen, wobei so viele Betriebe ausgewählt  werden, dass für jeden Wirtschaftszweig mindestens 75 Prozent der Gesamtproduktion repräsentiert wird1</t>
    </r>
    <r>
      <rPr>
        <b/>
        <sz val="9"/>
        <rFont val="Arial"/>
        <family val="2"/>
      </rPr>
      <t>)</t>
    </r>
    <r>
      <rPr>
        <sz val="9"/>
        <rFont val="Arial"/>
        <family val="2"/>
      </rPr>
      <t>.</t>
    </r>
  </si>
  <si>
    <r>
      <t>1)</t>
    </r>
    <r>
      <rPr>
        <sz val="7"/>
        <rFont val="Arial"/>
        <family val="2"/>
      </rPr>
      <t>   </t>
    </r>
    <r>
      <rPr>
        <sz val="8"/>
        <rFont val="Arial"/>
        <family val="2"/>
      </rPr>
      <t xml:space="preserve">Vergleiche  Detlev Ewald „Zur Neukonzeption der Produktionsstatistiken“, Statistische Monatshefte Thüringen, </t>
    </r>
  </si>
  <si>
    <t xml:space="preserve">1.  Die Indizes werden z.Zt. auf der Basis 2000 berechnet, d.h. der Index für diesen Zeitraum entspricht </t>
  </si>
  <si>
    <t xml:space="preserve">    100 Prozent.</t>
  </si>
  <si>
    <t>2.   Veränderungsraten größer/gleich 1000 Prozent werden mit 999,9 Prozent ausgewiesen.</t>
  </si>
  <si>
    <t>Vorj.    Vorjahr</t>
  </si>
  <si>
    <r>
      <t xml:space="preserve">Der Monat August war durch eine Produktionssteigerung im </t>
    </r>
    <r>
      <rPr>
        <b/>
        <sz val="9"/>
        <rFont val="Arial"/>
        <family val="2"/>
      </rPr>
      <t>Bergbau</t>
    </r>
    <r>
      <rPr>
        <sz val="9"/>
        <rFont val="Arial"/>
        <family val="2"/>
      </rPr>
      <t xml:space="preserve"> </t>
    </r>
    <r>
      <rPr>
        <b/>
        <sz val="9"/>
        <rFont val="Arial"/>
        <family val="2"/>
      </rPr>
      <t xml:space="preserve">und Verarbeitenden Gewerbe </t>
    </r>
    <r>
      <rPr>
        <sz val="9"/>
        <rFont val="Arial"/>
        <family val="2"/>
      </rPr>
      <t>und einen Rückgang im</t>
    </r>
    <r>
      <rPr>
        <b/>
        <sz val="9"/>
        <rFont val="Arial"/>
        <family val="2"/>
      </rPr>
      <t xml:space="preserve"> Bauhauptgewerbe</t>
    </r>
    <r>
      <rPr>
        <sz val="9"/>
        <rFont val="Arial"/>
        <family val="2"/>
      </rPr>
      <t xml:space="preserve"> gegenüber dem vergleichbaren Vorjahresmonat gekennzeichnet.</t>
    </r>
  </si>
  <si>
    <r>
      <t xml:space="preserve">Gemessen am </t>
    </r>
    <r>
      <rPr>
        <b/>
        <sz val="9"/>
        <rFont val="Arial"/>
        <family val="2"/>
      </rPr>
      <t>Index der Produktion</t>
    </r>
    <r>
      <rPr>
        <sz val="9"/>
        <rFont val="Arial"/>
        <family val="2"/>
      </rPr>
      <t xml:space="preserve"> wurde im August in den Betrieben des Bergbaus und Verarbeitenden Gewerbes 2,8 Prozent mehr als im Vormonat und 16,4 Prozent mehr als im August 2003 produziert. Damit lag das Produktionsvolumen in den ersten acht Monaten dieses Jahres um durchschnittlich 12,5 Prozent über dem des vergleichbaren Vorjahreszeitraums.</t>
    </r>
  </si>
  <si>
    <r>
      <t xml:space="preserve">Auch die anderen Betriebe konnten seit Jahresbeginn Steigerungsraten gegenüber dem Vorjahr vermelden. Die </t>
    </r>
    <r>
      <rPr>
        <b/>
        <sz val="9"/>
        <rFont val="Arial"/>
        <family val="2"/>
      </rPr>
      <t>Hersteller von</t>
    </r>
    <r>
      <rPr>
        <sz val="9"/>
        <rFont val="Arial"/>
        <family val="2"/>
      </rPr>
      <t xml:space="preserve"> </t>
    </r>
    <r>
      <rPr>
        <b/>
        <sz val="9"/>
        <rFont val="Arial"/>
        <family val="2"/>
      </rPr>
      <t>Verbrauchsgütern</t>
    </r>
    <r>
      <rPr>
        <sz val="9"/>
        <rFont val="Arial"/>
        <family val="2"/>
      </rPr>
      <t xml:space="preserve"> verzeichneten in den ersten acht Monaten des Jahres einen Produktionsanstieg gegenüber dem Vorjahreszeitraum von  7,2 Prozent. Das von den </t>
    </r>
    <r>
      <rPr>
        <b/>
        <sz val="9"/>
        <rFont val="Arial"/>
        <family val="2"/>
      </rPr>
      <t>Gebrauchsgüterproduzenten</t>
    </r>
    <r>
      <rPr>
        <sz val="9"/>
        <rFont val="Arial"/>
        <family val="2"/>
      </rPr>
      <t xml:space="preserve"> realisierte Produktionsvolumen lag um 4,8 Prozent über dem Durchschnitt des vergleichbaren Vorjahreszeitraumes. Die Betriebe der Hauptgruppe </t>
    </r>
    <r>
      <rPr>
        <b/>
        <sz val="9"/>
        <rFont val="Arial"/>
        <family val="2"/>
      </rPr>
      <t>Energie</t>
    </r>
    <r>
      <rPr>
        <sz val="9"/>
        <rFont val="Arial"/>
        <family val="2"/>
      </rPr>
      <t xml:space="preserve"> produzierten bis August 21,6 Prozent mehr als im Vorjahr.</t>
    </r>
  </si>
  <si>
    <r>
      <t xml:space="preserve">Einen deutlichen Produktionszuwachs gegenüber dem Vorjahr konnten vor allem die </t>
    </r>
    <r>
      <rPr>
        <b/>
        <sz val="9"/>
        <rFont val="Arial"/>
        <family val="2"/>
      </rPr>
      <t xml:space="preserve">Investitionsgüter- bzw. Vorleistungsgüterproduzenten </t>
    </r>
    <r>
      <rPr>
        <sz val="9"/>
        <rFont val="Arial"/>
        <family val="2"/>
      </rPr>
      <t>verbuchen. Diese Betriebe realisierten bis Ende August einen um durchschnittlich 14,6 Prozent bzw. 14,2 Prozent höheren Produktionsausstoß als im vergleichbaren Vorjahreszeitraum.</t>
    </r>
  </si>
  <si>
    <r>
      <t xml:space="preserve">Bezogen auf die geleisteten Arbeitsstunden lag der </t>
    </r>
    <r>
      <rPr>
        <b/>
        <sz val="9"/>
        <rFont val="Arial"/>
        <family val="2"/>
      </rPr>
      <t>Index der Arbeitsproduktivität</t>
    </r>
    <r>
      <rPr>
        <sz val="9"/>
        <rFont val="Arial"/>
        <family val="2"/>
      </rPr>
      <t xml:space="preserve"> im August bei 125,5 Prozent. Damit erhöhte sich die Produktivität in den ersten acht Monaten diesen Jahres um 8,6 Prozent gegenüber dem Vorjahr.</t>
    </r>
  </si>
  <si>
    <r>
      <t xml:space="preserve">Im August war gegenüber dem Vormonat ein Produktionsanstieg im </t>
    </r>
    <r>
      <rPr>
        <b/>
        <sz val="9"/>
        <rFont val="Arial"/>
        <family val="2"/>
      </rPr>
      <t>Bauhauptgewerbe</t>
    </r>
    <r>
      <rPr>
        <sz val="9"/>
        <rFont val="Arial"/>
        <family val="2"/>
      </rPr>
      <t xml:space="preserve"> um 2,4 Prozent zu verzeichnen. Im Vergleich zum entsprechenden  Vorjahresmonat  bedeutete dies jedoch einen Rückgang um 4,1 Pro-zent. Damit realisierten die Betriebe in den ersten acht Monaten des Jahres 2004 ein um durchschnittlich 8,8 Prozent geringeres Produktionsvolumen als im Jahr zuvor.</t>
    </r>
    <r>
      <rPr>
        <b/>
        <sz val="10"/>
        <rFont val="Arial"/>
        <family val="2"/>
      </rPr>
      <t xml:space="preserve"> </t>
    </r>
  </si>
  <si>
    <t>Impressum</t>
  </si>
  <si>
    <r>
      <t>•</t>
    </r>
    <r>
      <rPr>
        <sz val="10"/>
        <rFont val="MS Sans Serif"/>
        <family val="0"/>
      </rPr>
      <t xml:space="preserve"> Die Datei ist gespeichert im Format EXCEL für Windows 2000</t>
    </r>
  </si>
  <si>
    <t>Erscheinungsweise: monatlich</t>
  </si>
  <si>
    <t>Herausgeber: Thüringer Landesamt für Statistik, 99091 Erfurt, Europaplatz 3</t>
  </si>
  <si>
    <t>Postanschrift:</t>
  </si>
  <si>
    <t>Referat Auskunftsdienst und Veröffentlichungen</t>
  </si>
  <si>
    <t>Postfach 900163</t>
  </si>
  <si>
    <t>99104 Erfurt</t>
  </si>
  <si>
    <t>Nutzungsrechte:</t>
  </si>
  <si>
    <r>
      <t>Copyright:</t>
    </r>
    <r>
      <rPr>
        <sz val="10"/>
        <rFont val="MS Sans Serif"/>
        <family val="0"/>
      </rPr>
      <t xml:space="preserve"> Thüringer Landesamt für Statistik, Erfurt, 2004</t>
    </r>
  </si>
  <si>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MS Sans Serif"/>
        <family val="0"/>
      </rPr>
      <t xml:space="preserve"> Eine Weitergabe des Rechts an Dritte </t>
    </r>
    <r>
      <rPr>
        <b/>
        <sz val="10"/>
        <rFont val="Arial"/>
        <family val="2"/>
      </rPr>
      <t>(gewerblicher Gebrauch)</t>
    </r>
    <r>
      <rPr>
        <sz val="10"/>
        <rFont val="MS Sans Serif"/>
        <family val="0"/>
      </rPr>
      <t xml:space="preserve"> ist hiernach jedoch </t>
    </r>
    <r>
      <rPr>
        <b/>
        <sz val="10"/>
        <rFont val="Arial"/>
        <family val="2"/>
      </rPr>
      <t>nicht gestattet</t>
    </r>
    <r>
      <rPr>
        <sz val="10"/>
        <rFont val="MS Sans Serif"/>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</si>
  <si>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</si>
  <si>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der Produktion und der Produktivität für das Produzierende Gewerbe in Thüringen Januar 2001 - August 2004"</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</si>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</sst>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0.0"/>
    <numFmt numFmtId="175" formatCode="###0.0\ \ "/>
    <numFmt numFmtId="176" formatCode="###0.0\ \ \ "/>
    <numFmt numFmtId="177" formatCode="###0.0\ \ \ \ "/>
    <numFmt numFmtId="178" formatCode="\ \ \ \ \ \ \ \ @"/>
    <numFmt numFmtId="179" formatCode="?0.0_D;\-?0.0_D"/>
    <numFmt numFmtId="180" formatCode="###0.0\ \ \ \ \ \ "/>
    <numFmt numFmtId="181" formatCode="##0.0\ \ "/>
    <numFmt numFmtId="182" formatCode="??0.0_I;\-??0.0_I"/>
    <numFmt numFmtId="183" formatCode="0.0\ "/>
    <numFmt numFmtId="184" formatCode="??0.0_H;\-??0.0_H"/>
    <numFmt numFmtId="185" formatCode="0.0\ \ \ "/>
    <numFmt numFmtId="186" formatCode="0.0\ \ \ \ \ "/>
    <numFmt numFmtId="187" formatCode="###0.0\ \ \ \ \ "/>
    <numFmt numFmtId="188" formatCode="#\ ##0.0\ \ \ \ \ "/>
    <numFmt numFmtId="189" formatCode="[$-407]d/\ mmmm\ yyyy;@"/>
    <numFmt numFmtId="190" formatCode="\ \ \ \ \ \ \ \ \ \ @"/>
    <numFmt numFmtId="191" formatCode="#\ ##0.0\ \ \ "/>
    <numFmt numFmtId="192" formatCode="#\ ###.0\ \ \ \ "/>
    <numFmt numFmtId="193" formatCode="#\ ###.0\ \r\ \ "/>
    <numFmt numFmtId="194" formatCode="#\ ###.0\ \ "/>
    <numFmt numFmtId="195" formatCode="0.0\ \ \ \ "/>
    <numFmt numFmtId="196" formatCode="#\ ###.0\ \ \ \ \ "/>
    <numFmt numFmtId="197" formatCode="0.0\ \ \ \ \ \ "/>
    <numFmt numFmtId="198" formatCode="#\ ###.0\ \r\ \ \ \ "/>
  </numFmts>
  <fonts count="33">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0"/>
    </font>
    <font>
      <u val="single"/>
      <sz val="10"/>
      <color indexed="12"/>
      <name val="MS Sans Serif"/>
      <family val="0"/>
    </font>
    <font>
      <sz val="8"/>
      <name val="MS Sans Serif"/>
      <family val="0"/>
    </font>
    <font>
      <sz val="9"/>
      <name val="Helvetica"/>
      <family val="2"/>
    </font>
    <font>
      <b/>
      <sz val="10"/>
      <name val="Helvetica"/>
      <family val="2"/>
    </font>
    <font>
      <sz val="10"/>
      <name val="Helvetica"/>
      <family val="0"/>
    </font>
    <font>
      <sz val="11"/>
      <name val="Helvetica"/>
      <family val="0"/>
    </font>
    <font>
      <b/>
      <sz val="11"/>
      <name val="Helvetica"/>
      <family val="0"/>
    </font>
    <font>
      <sz val="8"/>
      <name val="Helvetica"/>
      <family val="0"/>
    </font>
    <font>
      <b/>
      <sz val="9"/>
      <name val="Helvetica"/>
      <family val="2"/>
    </font>
    <font>
      <b/>
      <sz val="10"/>
      <name val="Arial"/>
      <family val="2"/>
    </font>
    <font>
      <sz val="10"/>
      <name val="Arial"/>
      <family val="2"/>
    </font>
    <font>
      <sz val="8"/>
      <name val="Arial"/>
      <family val="2"/>
    </font>
    <font>
      <sz val="17"/>
      <name val="Arial"/>
      <family val="0"/>
    </font>
    <font>
      <b/>
      <sz val="10"/>
      <color indexed="18"/>
      <name val="Comic Sans MS"/>
      <family val="4"/>
    </font>
    <font>
      <sz val="8"/>
      <color indexed="10"/>
      <name val="Helvetica"/>
      <family val="2"/>
    </font>
    <font>
      <sz val="8"/>
      <color indexed="8"/>
      <name val="Helvetica"/>
      <family val="2"/>
    </font>
    <font>
      <sz val="10"/>
      <name val="Times New Roman"/>
      <family val="1"/>
    </font>
    <font>
      <b/>
      <sz val="9"/>
      <name val="Arial"/>
      <family val="2"/>
    </font>
    <font>
      <sz val="9"/>
      <name val="Arial"/>
      <family val="2"/>
    </font>
    <font>
      <sz val="12"/>
      <name val="Arial"/>
      <family val="2"/>
    </font>
    <font>
      <sz val="7"/>
      <name val="Arial"/>
      <family val="2"/>
    </font>
    <font>
      <sz val="18"/>
      <name val="Arial"/>
      <family val="0"/>
    </font>
    <font>
      <sz val="8.25"/>
      <name val="Arial"/>
      <family val="2"/>
    </font>
    <font>
      <b/>
      <sz val="12"/>
      <name val="Arial"/>
      <family val="2"/>
    </font>
    <font>
      <b/>
      <sz val="11"/>
      <name val="Arial"/>
      <family val="2"/>
    </font>
    <font>
      <sz val="11"/>
      <name val="Arial"/>
      <family val="2"/>
    </font>
    <font>
      <sz val="11"/>
      <color indexed="10"/>
      <name val="Arial"/>
      <family val="2"/>
    </font>
    <font>
      <sz val="10"/>
      <name val="Arial Black"/>
      <family val="2"/>
    </font>
  </fonts>
  <fills count="2">
    <fill>
      <patternFill/>
    </fill>
    <fill>
      <patternFill patternType="gray125"/>
    </fill>
  </fills>
  <borders count="29">
    <border>
      <left/>
      <right/>
      <top/>
      <bottom/>
      <diagonal/>
    </border>
    <border>
      <left style="hair"/>
      <right>
        <color indexed="63"/>
      </right>
      <top style="hair"/>
      <bottom style="hair"/>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color indexed="63"/>
      </top>
      <bottom>
        <color indexed="63"/>
      </bottom>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color indexed="63"/>
      </left>
      <right>
        <color indexed="63"/>
      </right>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color indexed="63"/>
      </left>
      <right style="hair"/>
      <top style="hair"/>
      <bottom style="hair"/>
    </border>
    <border>
      <left>
        <color indexed="63"/>
      </left>
      <right>
        <color indexed="63"/>
      </right>
      <top style="thin"/>
      <bottom style="hair"/>
    </border>
    <border>
      <left style="hair"/>
      <right>
        <color indexed="63"/>
      </right>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5" fillId="0" borderId="0">
      <alignment/>
      <protection/>
    </xf>
    <xf numFmtId="0" fontId="0" fillId="0" borderId="0">
      <alignment/>
      <protection/>
    </xf>
    <xf numFmtId="0" fontId="15"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322">
    <xf numFmtId="0" fontId="0" fillId="0" borderId="0" xfId="0" applyAlignment="1">
      <alignment/>
    </xf>
    <xf numFmtId="0" fontId="8" fillId="0" borderId="0" xfId="0" applyFont="1" applyAlignment="1">
      <alignment/>
    </xf>
    <xf numFmtId="0" fontId="0" fillId="0" borderId="0" xfId="22">
      <alignment/>
      <protection/>
    </xf>
    <xf numFmtId="0" fontId="9" fillId="0" borderId="0" xfId="22" applyFont="1" applyAlignment="1">
      <alignment horizontal="centerContinuous" vertical="center"/>
      <protection/>
    </xf>
    <xf numFmtId="0" fontId="0" fillId="0" borderId="0" xfId="22" applyAlignment="1">
      <alignment horizontal="centerContinuous" vertical="center"/>
      <protection/>
    </xf>
    <xf numFmtId="177" fontId="0" fillId="0" borderId="0" xfId="22" applyNumberFormat="1" applyAlignment="1">
      <alignment horizontal="centerContinuous" vertical="center"/>
      <protection/>
    </xf>
    <xf numFmtId="0" fontId="0" fillId="0" borderId="0" xfId="22" applyAlignment="1">
      <alignment horizontal="centerContinuous"/>
      <protection/>
    </xf>
    <xf numFmtId="0" fontId="22" fillId="0" borderId="0" xfId="0" applyFont="1" applyAlignment="1">
      <alignment/>
    </xf>
    <xf numFmtId="0" fontId="23" fillId="0" borderId="0" xfId="0" applyFont="1" applyAlignment="1">
      <alignment/>
    </xf>
    <xf numFmtId="0" fontId="23" fillId="0" borderId="0" xfId="0" applyFont="1" applyAlignment="1">
      <alignment horizontal="right"/>
    </xf>
    <xf numFmtId="0" fontId="23" fillId="0" borderId="0" xfId="0" applyFont="1" applyAlignment="1">
      <alignment horizontal="justify"/>
    </xf>
    <xf numFmtId="0" fontId="15" fillId="0" borderId="0" xfId="0" applyFont="1" applyAlignment="1">
      <alignment horizontal="center" vertical="top" wrapText="1"/>
    </xf>
    <xf numFmtId="0" fontId="14" fillId="0" borderId="0" xfId="0" applyFont="1" applyAlignment="1">
      <alignment horizontal="justify" vertical="top" wrapText="1"/>
    </xf>
    <xf numFmtId="0" fontId="15" fillId="0" borderId="0" xfId="0" applyFont="1" applyAlignment="1">
      <alignment horizontal="justify" vertical="top" wrapText="1"/>
    </xf>
    <xf numFmtId="0" fontId="23" fillId="0" borderId="0" xfId="0" applyFont="1" applyAlignment="1">
      <alignment horizontal="justify" vertical="top" wrapText="1"/>
    </xf>
    <xf numFmtId="0" fontId="24" fillId="0" borderId="0" xfId="0" applyFont="1" applyAlignment="1">
      <alignment horizontal="justify" vertical="top" wrapText="1"/>
    </xf>
    <xf numFmtId="0" fontId="22" fillId="0" borderId="0" xfId="0" applyFont="1" applyAlignment="1">
      <alignment horizontal="justify" vertical="top" wrapText="1"/>
    </xf>
    <xf numFmtId="0" fontId="23" fillId="0" borderId="0" xfId="0" applyFont="1" applyAlignment="1">
      <alignment vertical="top" wrapText="1"/>
    </xf>
    <xf numFmtId="0" fontId="14" fillId="0" borderId="0" xfId="0" applyFont="1" applyAlignment="1">
      <alignment/>
    </xf>
    <xf numFmtId="0" fontId="23" fillId="0" borderId="0" xfId="0" applyFont="1" applyAlignment="1">
      <alignment horizontal="center" vertical="top" wrapText="1"/>
    </xf>
    <xf numFmtId="0" fontId="23" fillId="0" borderId="0" xfId="0" applyFont="1" applyAlignment="1" quotePrefix="1">
      <alignment horizontal="center" vertical="top" wrapText="1"/>
    </xf>
    <xf numFmtId="0" fontId="16" fillId="0" borderId="0" xfId="0" applyFont="1" applyAlignment="1">
      <alignment horizontal="left"/>
    </xf>
    <xf numFmtId="0" fontId="14" fillId="0" borderId="0" xfId="0" applyFont="1" applyAlignment="1">
      <alignment horizontal="left" vertical="top" wrapText="1"/>
    </xf>
    <xf numFmtId="0" fontId="23" fillId="0" borderId="0" xfId="0" applyFont="1" applyAlignment="1">
      <alignment horizontal="justify" wrapText="1"/>
    </xf>
    <xf numFmtId="0" fontId="16" fillId="0" borderId="0" xfId="0" applyFont="1" applyAlignment="1">
      <alignment horizontal="left" wrapText="1"/>
    </xf>
    <xf numFmtId="189" fontId="23" fillId="0" borderId="0" xfId="0" applyNumberFormat="1" applyFont="1" applyAlignment="1">
      <alignment horizontal="justify" wrapText="1"/>
    </xf>
    <xf numFmtId="0" fontId="23" fillId="0" borderId="0" xfId="0" applyFont="1" applyAlignment="1">
      <alignment horizontal="left" wrapText="1"/>
    </xf>
    <xf numFmtId="0" fontId="7" fillId="0" borderId="0" xfId="0" applyFont="1" applyAlignment="1">
      <alignment/>
    </xf>
    <xf numFmtId="174" fontId="12" fillId="0" borderId="1" xfId="0" applyNumberFormat="1" applyFont="1" applyBorder="1" applyAlignment="1">
      <alignment horizontal="center" vertical="center"/>
    </xf>
    <xf numFmtId="0" fontId="0" fillId="0" borderId="0" xfId="0" applyAlignment="1">
      <alignment horizontal="centerContinuous"/>
    </xf>
    <xf numFmtId="0" fontId="10" fillId="0" borderId="0" xfId="0" applyFont="1" applyAlignment="1">
      <alignment horizontal="centerContinuous"/>
    </xf>
    <xf numFmtId="0" fontId="9" fillId="0" borderId="0" xfId="0" applyFont="1" applyAlignment="1">
      <alignment horizontal="centerContinuous"/>
    </xf>
    <xf numFmtId="0" fontId="7" fillId="0" borderId="0" xfId="0" applyFont="1" applyAlignment="1">
      <alignment horizontal="center" vertical="center"/>
    </xf>
    <xf numFmtId="0" fontId="0" fillId="0" borderId="0" xfId="0" applyAlignment="1">
      <alignment horizontal="centerContinuous" vertical="center"/>
    </xf>
    <xf numFmtId="174" fontId="0" fillId="0" borderId="0" xfId="0" applyNumberFormat="1" applyAlignment="1">
      <alignment horizontal="centerContinuous"/>
    </xf>
    <xf numFmtId="174" fontId="9" fillId="0" borderId="0" xfId="0" applyNumberFormat="1" applyFont="1" applyAlignment="1">
      <alignment horizontal="right"/>
    </xf>
    <xf numFmtId="174" fontId="9" fillId="0" borderId="0" xfId="0" applyNumberFormat="1" applyFont="1" applyAlignment="1">
      <alignment horizontal="centerContinuous"/>
    </xf>
    <xf numFmtId="0" fontId="12" fillId="0" borderId="2" xfId="0" applyFont="1" applyBorder="1" applyAlignment="1">
      <alignment/>
    </xf>
    <xf numFmtId="0" fontId="12" fillId="0" borderId="3" xfId="0" applyFont="1" applyBorder="1" applyAlignment="1">
      <alignment horizontal="center"/>
    </xf>
    <xf numFmtId="0" fontId="12" fillId="0" borderId="4" xfId="0" applyFont="1" applyBorder="1" applyAlignment="1">
      <alignment horizontal="center"/>
    </xf>
    <xf numFmtId="174" fontId="12" fillId="0" borderId="4" xfId="0" applyNumberFormat="1" applyFont="1" applyBorder="1" applyAlignment="1">
      <alignment horizontal="right"/>
    </xf>
    <xf numFmtId="0" fontId="12" fillId="0" borderId="5" xfId="0" applyFont="1" applyBorder="1" applyAlignment="1">
      <alignment/>
    </xf>
    <xf numFmtId="0" fontId="12" fillId="0" borderId="6" xfId="0" applyFont="1" applyBorder="1" applyAlignment="1">
      <alignment horizontal="center"/>
    </xf>
    <xf numFmtId="0" fontId="12" fillId="0" borderId="7" xfId="0" applyFont="1" applyBorder="1" applyAlignment="1">
      <alignment horizontal="center"/>
    </xf>
    <xf numFmtId="174" fontId="12" fillId="0" borderId="7" xfId="0" applyNumberFormat="1" applyFont="1" applyBorder="1" applyAlignment="1">
      <alignment horizontal="right"/>
    </xf>
    <xf numFmtId="174" fontId="12" fillId="0" borderId="1" xfId="0" applyNumberFormat="1" applyFont="1" applyBorder="1" applyAlignment="1">
      <alignment horizontal="centerContinuous" vertical="center"/>
    </xf>
    <xf numFmtId="174" fontId="12" fillId="0" borderId="8" xfId="0" applyNumberFormat="1" applyFont="1" applyBorder="1" applyAlignment="1">
      <alignment horizontal="centerContinuous" vertical="center"/>
    </xf>
    <xf numFmtId="0" fontId="12" fillId="0" borderId="5" xfId="0" applyFont="1" applyBorder="1" applyAlignment="1">
      <alignment horizontal="center"/>
    </xf>
    <xf numFmtId="174" fontId="12" fillId="0" borderId="7" xfId="0" applyNumberFormat="1" applyFont="1" applyBorder="1" applyAlignment="1">
      <alignment horizontal="center"/>
    </xf>
    <xf numFmtId="174" fontId="12" fillId="0" borderId="0" xfId="0" applyNumberFormat="1" applyFont="1" applyBorder="1" applyAlignment="1">
      <alignment horizontal="center"/>
    </xf>
    <xf numFmtId="174" fontId="12" fillId="0" borderId="9" xfId="0" applyNumberFormat="1" applyFont="1" applyBorder="1" applyAlignment="1">
      <alignment horizontal="center"/>
    </xf>
    <xf numFmtId="0" fontId="12" fillId="0" borderId="10" xfId="0" applyFont="1" applyBorder="1" applyAlignment="1">
      <alignment/>
    </xf>
    <xf numFmtId="0" fontId="12" fillId="0" borderId="11" xfId="0" applyFont="1" applyBorder="1" applyAlignment="1">
      <alignment horizontal="center"/>
    </xf>
    <xf numFmtId="0" fontId="12" fillId="0" borderId="12" xfId="0" applyFont="1" applyBorder="1" applyAlignment="1">
      <alignment horizontal="center"/>
    </xf>
    <xf numFmtId="174" fontId="12" fillId="0" borderId="12" xfId="0" applyNumberFormat="1" applyFont="1" applyBorder="1" applyAlignment="1">
      <alignment horizontal="right"/>
    </xf>
    <xf numFmtId="174" fontId="12" fillId="0" borderId="12" xfId="0" applyNumberFormat="1" applyFont="1" applyBorder="1" applyAlignment="1">
      <alignment horizontal="centerContinuous"/>
    </xf>
    <xf numFmtId="174" fontId="12" fillId="0" borderId="13" xfId="0" applyNumberFormat="1" applyFont="1" applyBorder="1" applyAlignment="1">
      <alignment horizontal="center"/>
    </xf>
    <xf numFmtId="174" fontId="12" fillId="0" borderId="14" xfId="0" applyNumberFormat="1" applyFont="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174" fontId="12" fillId="0" borderId="0" xfId="0" applyNumberFormat="1" applyFont="1" applyBorder="1" applyAlignment="1">
      <alignment horizontal="right"/>
    </xf>
    <xf numFmtId="174" fontId="12" fillId="0" borderId="0" xfId="0" applyNumberFormat="1" applyFont="1" applyBorder="1" applyAlignment="1">
      <alignment horizontal="centerContinuous"/>
    </xf>
    <xf numFmtId="0" fontId="13" fillId="0" borderId="0" xfId="0" applyFont="1" applyAlignment="1">
      <alignment horizontal="center" vertical="center"/>
    </xf>
    <xf numFmtId="0" fontId="12" fillId="0" borderId="0" xfId="0" applyFont="1" applyAlignment="1">
      <alignment/>
    </xf>
    <xf numFmtId="0" fontId="12" fillId="0" borderId="0" xfId="0" applyFont="1" applyAlignment="1">
      <alignment horizontal="center" vertical="center"/>
    </xf>
    <xf numFmtId="175" fontId="12" fillId="0" borderId="0" xfId="0" applyNumberFormat="1" applyFont="1" applyAlignment="1">
      <alignment vertical="center"/>
    </xf>
    <xf numFmtId="179" fontId="12" fillId="0" borderId="0" xfId="0" applyNumberFormat="1" applyFont="1" applyAlignment="1">
      <alignment/>
    </xf>
    <xf numFmtId="0" fontId="12" fillId="0" borderId="0" xfId="0" applyFont="1" applyBorder="1" applyAlignment="1">
      <alignment horizontal="left" vertical="center"/>
    </xf>
    <xf numFmtId="175" fontId="19" fillId="0" borderId="0" xfId="0" applyNumberFormat="1" applyFont="1" applyAlignment="1">
      <alignment vertical="center"/>
    </xf>
    <xf numFmtId="0" fontId="12" fillId="0" borderId="5" xfId="0" applyFont="1" applyBorder="1" applyAlignment="1">
      <alignment horizontal="left" vertical="center"/>
    </xf>
    <xf numFmtId="175" fontId="20" fillId="0" borderId="0" xfId="0" applyNumberFormat="1" applyFont="1" applyAlignment="1">
      <alignment vertical="center"/>
    </xf>
    <xf numFmtId="183" fontId="12" fillId="0" borderId="0" xfId="0" applyNumberFormat="1" applyFont="1" applyAlignment="1">
      <alignment horizontal="right"/>
    </xf>
    <xf numFmtId="184" fontId="12" fillId="0" borderId="0" xfId="0" applyNumberFormat="1" applyFont="1" applyAlignment="1">
      <alignment vertical="center"/>
    </xf>
    <xf numFmtId="182" fontId="12" fillId="0" borderId="0" xfId="0" applyNumberFormat="1" applyFont="1" applyAlignment="1">
      <alignment/>
    </xf>
    <xf numFmtId="0" fontId="12" fillId="0" borderId="0" xfId="0" applyFont="1" applyBorder="1" applyAlignment="1">
      <alignment vertical="center"/>
    </xf>
    <xf numFmtId="0" fontId="12" fillId="0" borderId="0" xfId="0" applyFont="1" applyBorder="1" applyAlignment="1">
      <alignment horizontal="center" vertical="center"/>
    </xf>
    <xf numFmtId="177" fontId="12" fillId="0" borderId="0" xfId="0" applyNumberFormat="1" applyFont="1" applyBorder="1" applyAlignment="1">
      <alignment horizontal="right" vertical="center"/>
    </xf>
    <xf numFmtId="177" fontId="12" fillId="0" borderId="0" xfId="0" applyNumberFormat="1" applyFont="1" applyBorder="1" applyAlignment="1">
      <alignment horizontal="centerContinuous" vertical="center"/>
    </xf>
    <xf numFmtId="177" fontId="12" fillId="0" borderId="0" xfId="0" applyNumberFormat="1" applyFont="1" applyBorder="1" applyAlignment="1">
      <alignment horizontal="center" vertical="center"/>
    </xf>
    <xf numFmtId="177" fontId="0" fillId="0" borderId="0" xfId="0" applyNumberFormat="1" applyAlignment="1">
      <alignment vertical="center"/>
    </xf>
    <xf numFmtId="0" fontId="14" fillId="0" borderId="15" xfId="0" applyFont="1" applyBorder="1" applyAlignment="1">
      <alignment horizontal="centerContinuous"/>
    </xf>
    <xf numFmtId="0" fontId="15" fillId="0" borderId="16" xfId="0" applyFont="1" applyBorder="1" applyAlignment="1">
      <alignment horizontal="centerContinuous"/>
    </xf>
    <xf numFmtId="0" fontId="15" fillId="0" borderId="2" xfId="0" applyFont="1" applyBorder="1" applyAlignment="1">
      <alignment horizontal="centerContinuous"/>
    </xf>
    <xf numFmtId="0" fontId="15" fillId="0" borderId="17" xfId="0" applyFont="1" applyBorder="1" applyAlignment="1">
      <alignment horizontal="centerContinuous"/>
    </xf>
    <xf numFmtId="0" fontId="15" fillId="0" borderId="0" xfId="0" applyFont="1" applyBorder="1" applyAlignment="1">
      <alignment horizontal="centerContinuous"/>
    </xf>
    <xf numFmtId="0" fontId="15" fillId="0" borderId="5" xfId="0" applyFont="1" applyBorder="1" applyAlignment="1">
      <alignment horizontal="centerContinuous"/>
    </xf>
    <xf numFmtId="0" fontId="15" fillId="0" borderId="17" xfId="0" applyFont="1" applyBorder="1" applyAlignment="1">
      <alignment/>
    </xf>
    <xf numFmtId="0" fontId="15" fillId="0" borderId="0" xfId="0" applyFont="1" applyBorder="1" applyAlignment="1">
      <alignment/>
    </xf>
    <xf numFmtId="0" fontId="15" fillId="0" borderId="0" xfId="0" applyFont="1" applyBorder="1" applyAlignment="1">
      <alignment/>
    </xf>
    <xf numFmtId="0" fontId="15" fillId="0" borderId="5" xfId="0" applyFont="1" applyBorder="1" applyAlignment="1">
      <alignment/>
    </xf>
    <xf numFmtId="0" fontId="16" fillId="0" borderId="18" xfId="0" applyFont="1" applyBorder="1" applyAlignment="1">
      <alignment/>
    </xf>
    <xf numFmtId="0" fontId="15" fillId="0" borderId="13" xfId="0" applyFont="1" applyBorder="1" applyAlignment="1">
      <alignment/>
    </xf>
    <xf numFmtId="0" fontId="15" fillId="0" borderId="13" xfId="0" applyFont="1" applyBorder="1" applyAlignment="1">
      <alignment/>
    </xf>
    <xf numFmtId="0" fontId="15" fillId="0" borderId="10" xfId="0" applyFont="1" applyBorder="1" applyAlignment="1">
      <alignment/>
    </xf>
    <xf numFmtId="0" fontId="0" fillId="0" borderId="0" xfId="0" applyAlignment="1">
      <alignment vertical="center"/>
    </xf>
    <xf numFmtId="177" fontId="0" fillId="0" borderId="0" xfId="0" applyNumberFormat="1" applyAlignment="1">
      <alignment horizontal="center" vertical="center"/>
    </xf>
    <xf numFmtId="0" fontId="10" fillId="0" borderId="0" xfId="0" applyFont="1" applyAlignment="1">
      <alignment horizontal="centerContinuous" vertical="center"/>
    </xf>
    <xf numFmtId="177" fontId="0" fillId="0" borderId="0" xfId="0" applyNumberFormat="1" applyAlignment="1">
      <alignment horizontal="centerContinuous" vertical="center"/>
    </xf>
    <xf numFmtId="0" fontId="11" fillId="0" borderId="0" xfId="0" applyFont="1" applyAlignment="1">
      <alignment horizontal="centerContinuous" vertical="center"/>
    </xf>
    <xf numFmtId="0" fontId="12" fillId="0" borderId="2" xfId="0" applyFont="1" applyBorder="1" applyAlignment="1">
      <alignmen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177" fontId="12" fillId="0" borderId="4" xfId="0" applyNumberFormat="1" applyFont="1" applyBorder="1" applyAlignment="1">
      <alignment horizontal="right" vertical="center"/>
    </xf>
    <xf numFmtId="0" fontId="12" fillId="0" borderId="5" xfId="0" applyFont="1" applyBorder="1" applyAlignment="1">
      <alignmen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177" fontId="12" fillId="0" borderId="7" xfId="0" applyNumberFormat="1" applyFont="1" applyBorder="1" applyAlignment="1">
      <alignment horizontal="right" vertical="center"/>
    </xf>
    <xf numFmtId="0" fontId="12" fillId="0" borderId="5" xfId="0" applyFont="1" applyBorder="1" applyAlignment="1">
      <alignment horizontal="center" vertical="center"/>
    </xf>
    <xf numFmtId="177" fontId="12" fillId="0" borderId="7" xfId="0" applyNumberFormat="1" applyFont="1" applyBorder="1" applyAlignment="1">
      <alignment horizontal="center" vertical="center"/>
    </xf>
    <xf numFmtId="0" fontId="12" fillId="0" borderId="10" xfId="0" applyFont="1" applyBorder="1" applyAlignment="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177" fontId="12" fillId="0" borderId="12" xfId="0" applyNumberFormat="1" applyFont="1" applyBorder="1" applyAlignment="1">
      <alignment horizontal="right" vertical="center"/>
    </xf>
    <xf numFmtId="0" fontId="12" fillId="0" borderId="0" xfId="0" applyFont="1" applyFill="1" applyBorder="1" applyAlignment="1">
      <alignment vertical="center"/>
    </xf>
    <xf numFmtId="0" fontId="0" fillId="0" borderId="0" xfId="0" applyBorder="1" applyAlignment="1">
      <alignment vertical="center"/>
    </xf>
    <xf numFmtId="177" fontId="0" fillId="0" borderId="0" xfId="0" applyNumberFormat="1" applyBorder="1" applyAlignment="1">
      <alignment horizontal="center" vertical="center"/>
    </xf>
    <xf numFmtId="178" fontId="12" fillId="0" borderId="0" xfId="0" applyNumberFormat="1" applyFont="1" applyAlignment="1">
      <alignment/>
    </xf>
    <xf numFmtId="190" fontId="12" fillId="0" borderId="0" xfId="0" applyNumberFormat="1" applyFont="1" applyAlignment="1">
      <alignment horizontal="left"/>
    </xf>
    <xf numFmtId="182" fontId="12" fillId="0" borderId="0" xfId="0" applyNumberFormat="1" applyFont="1" applyAlignment="1">
      <alignment horizontal="left"/>
    </xf>
    <xf numFmtId="184" fontId="12" fillId="0" borderId="0" xfId="0" applyNumberFormat="1" applyFont="1" applyAlignment="1">
      <alignment horizontal="left" vertical="center"/>
    </xf>
    <xf numFmtId="181" fontId="12" fillId="0" borderId="0" xfId="0" applyNumberFormat="1" applyFont="1" applyAlignment="1">
      <alignment vertical="center"/>
    </xf>
    <xf numFmtId="174" fontId="0" fillId="0" borderId="0" xfId="0" applyNumberFormat="1" applyAlignment="1">
      <alignment horizontal="centerContinuous" vertical="center"/>
    </xf>
    <xf numFmtId="179" fontId="12" fillId="0" borderId="0" xfId="0" applyNumberFormat="1" applyFont="1" applyAlignment="1">
      <alignment vertical="center"/>
    </xf>
    <xf numFmtId="0" fontId="13" fillId="0" borderId="0" xfId="0" applyFont="1" applyAlignment="1">
      <alignment horizontal="centerContinuous" vertical="center"/>
    </xf>
    <xf numFmtId="179" fontId="12" fillId="0" borderId="0" xfId="0" applyNumberFormat="1" applyFont="1" applyAlignment="1">
      <alignment horizontal="left" vertical="center"/>
    </xf>
    <xf numFmtId="176" fontId="12" fillId="0" borderId="0" xfId="0" applyNumberFormat="1" applyFont="1" applyAlignment="1">
      <alignment horizontal="right"/>
    </xf>
    <xf numFmtId="177" fontId="0" fillId="0" borderId="0" xfId="0" applyNumberFormat="1" applyAlignment="1">
      <alignment horizontal="left" vertical="center"/>
    </xf>
    <xf numFmtId="177" fontId="12" fillId="0" borderId="0" xfId="0" applyNumberFormat="1" applyFont="1" applyBorder="1" applyAlignment="1">
      <alignment vertical="center"/>
    </xf>
    <xf numFmtId="0" fontId="14" fillId="0" borderId="16" xfId="0" applyFont="1" applyBorder="1" applyAlignment="1">
      <alignment horizontal="centerContinuous"/>
    </xf>
    <xf numFmtId="0" fontId="14" fillId="0" borderId="2" xfId="0" applyFont="1" applyBorder="1" applyAlignment="1">
      <alignment horizontal="centerContinuous"/>
    </xf>
    <xf numFmtId="0" fontId="14" fillId="0" borderId="17" xfId="0" applyFont="1" applyBorder="1" applyAlignment="1">
      <alignment horizontal="centerContinuous"/>
    </xf>
    <xf numFmtId="0" fontId="14" fillId="0" borderId="0" xfId="0" applyFont="1" applyBorder="1" applyAlignment="1">
      <alignment horizontal="centerContinuous"/>
    </xf>
    <xf numFmtId="0" fontId="14" fillId="0" borderId="5" xfId="0" applyFont="1" applyBorder="1" applyAlignment="1">
      <alignment horizontal="centerContinuous"/>
    </xf>
    <xf numFmtId="0" fontId="15" fillId="0" borderId="15" xfId="0" applyFont="1" applyBorder="1" applyAlignment="1">
      <alignment horizontal="centerContinuous"/>
    </xf>
    <xf numFmtId="0" fontId="12" fillId="0" borderId="0" xfId="0" applyFont="1" applyBorder="1" applyAlignment="1">
      <alignment horizontal="centerContinuous"/>
    </xf>
    <xf numFmtId="0" fontId="12" fillId="0" borderId="0" xfId="0" applyFont="1" applyAlignment="1">
      <alignment horizontal="centerContinuous"/>
    </xf>
    <xf numFmtId="187" fontId="12" fillId="0" borderId="0" xfId="0" applyNumberFormat="1" applyFont="1" applyAlignment="1">
      <alignment horizontal="centerContinuous"/>
    </xf>
    <xf numFmtId="0" fontId="1" fillId="0" borderId="0" xfId="0" applyFont="1" applyAlignment="1">
      <alignment/>
    </xf>
    <xf numFmtId="0" fontId="12" fillId="0" borderId="0" xfId="0" applyFont="1" applyAlignment="1">
      <alignment horizontal="center"/>
    </xf>
    <xf numFmtId="187" fontId="12" fillId="0" borderId="0" xfId="0" applyNumberFormat="1" applyFont="1" applyAlignment="1">
      <alignment horizontal="center"/>
    </xf>
    <xf numFmtId="0" fontId="0" fillId="0" borderId="16" xfId="0" applyBorder="1" applyAlignment="1">
      <alignment/>
    </xf>
    <xf numFmtId="0" fontId="0" fillId="0" borderId="2" xfId="0" applyBorder="1" applyAlignment="1">
      <alignment/>
    </xf>
    <xf numFmtId="180" fontId="12" fillId="0" borderId="16" xfId="0" applyNumberFormat="1" applyFont="1" applyBorder="1" applyAlignment="1">
      <alignment horizontal="centerContinuous"/>
    </xf>
    <xf numFmtId="0" fontId="0" fillId="0" borderId="5" xfId="0" applyBorder="1" applyAlignment="1">
      <alignment/>
    </xf>
    <xf numFmtId="174" fontId="12" fillId="0" borderId="19" xfId="0" applyNumberFormat="1" applyFont="1" applyBorder="1" applyAlignment="1">
      <alignment horizontal="centerContinuous" vertical="center"/>
    </xf>
    <xf numFmtId="0" fontId="7" fillId="0" borderId="0" xfId="0" applyFont="1" applyAlignment="1">
      <alignment horizontal="centerContinuous"/>
    </xf>
    <xf numFmtId="0" fontId="7" fillId="0" borderId="5" xfId="0" applyFont="1" applyBorder="1" applyAlignment="1">
      <alignment horizontal="centerContinuous"/>
    </xf>
    <xf numFmtId="180" fontId="12" fillId="0" borderId="8" xfId="0" applyNumberFormat="1" applyFont="1" applyBorder="1" applyAlignment="1">
      <alignment horizontal="centerContinuous"/>
    </xf>
    <xf numFmtId="180" fontId="12" fillId="0" borderId="7" xfId="0" applyNumberFormat="1" applyFont="1" applyBorder="1" applyAlignment="1">
      <alignment horizontal="center"/>
    </xf>
    <xf numFmtId="180" fontId="12" fillId="0" borderId="0" xfId="0" applyNumberFormat="1" applyFont="1" applyBorder="1" applyAlignment="1">
      <alignment horizontal="center"/>
    </xf>
    <xf numFmtId="180" fontId="12" fillId="0" borderId="9" xfId="0" applyNumberFormat="1" applyFont="1" applyBorder="1" applyAlignment="1">
      <alignment horizontal="center"/>
    </xf>
    <xf numFmtId="0" fontId="0" fillId="0" borderId="13" xfId="0" applyBorder="1" applyAlignment="1">
      <alignment/>
    </xf>
    <xf numFmtId="0" fontId="0" fillId="0" borderId="10" xfId="0" applyBorder="1" applyAlignment="1">
      <alignment/>
    </xf>
    <xf numFmtId="180" fontId="12" fillId="0" borderId="12" xfId="0" applyNumberFormat="1" applyFont="1" applyBorder="1" applyAlignment="1">
      <alignment horizontal="centerContinuous"/>
    </xf>
    <xf numFmtId="180" fontId="12" fillId="0" borderId="13" xfId="0" applyNumberFormat="1" applyFont="1" applyBorder="1" applyAlignment="1">
      <alignment horizontal="center"/>
    </xf>
    <xf numFmtId="180" fontId="12" fillId="0" borderId="14" xfId="0" applyNumberFormat="1" applyFont="1" applyBorder="1" applyAlignment="1">
      <alignment horizontal="center"/>
    </xf>
    <xf numFmtId="0" fontId="0" fillId="0" borderId="0" xfId="0" applyBorder="1" applyAlignment="1">
      <alignment/>
    </xf>
    <xf numFmtId="191" fontId="12" fillId="0" borderId="0" xfId="0" applyNumberFormat="1" applyFont="1" applyAlignment="1">
      <alignment/>
    </xf>
    <xf numFmtId="186" fontId="12" fillId="0" borderId="0" xfId="0" applyNumberFormat="1" applyFont="1" applyAlignment="1">
      <alignment/>
    </xf>
    <xf numFmtId="195" fontId="12" fillId="0" borderId="0" xfId="0" applyNumberFormat="1" applyFont="1" applyAlignment="1">
      <alignment/>
    </xf>
    <xf numFmtId="1" fontId="12" fillId="0" borderId="0" xfId="0" applyNumberFormat="1" applyFont="1" applyAlignment="1">
      <alignment/>
    </xf>
    <xf numFmtId="197" fontId="12" fillId="0" borderId="0" xfId="0" applyNumberFormat="1" applyFont="1" applyAlignment="1">
      <alignment/>
    </xf>
    <xf numFmtId="188" fontId="12" fillId="0" borderId="0" xfId="0" applyNumberFormat="1" applyFont="1" applyAlignment="1">
      <alignment/>
    </xf>
    <xf numFmtId="185" fontId="12" fillId="0" borderId="0" xfId="0" applyNumberFormat="1" applyFont="1" applyAlignment="1">
      <alignment/>
    </xf>
    <xf numFmtId="184" fontId="12" fillId="0" borderId="0" xfId="0" applyNumberFormat="1" applyFont="1" applyAlignment="1">
      <alignment/>
    </xf>
    <xf numFmtId="1" fontId="12" fillId="0" borderId="5" xfId="0" applyNumberFormat="1" applyFont="1" applyBorder="1" applyAlignment="1">
      <alignment/>
    </xf>
    <xf numFmtId="1" fontId="12" fillId="0" borderId="0" xfId="0" applyNumberFormat="1" applyFont="1" applyBorder="1" applyAlignment="1">
      <alignment/>
    </xf>
    <xf numFmtId="0" fontId="0" fillId="0" borderId="0" xfId="0" applyFont="1" applyAlignment="1">
      <alignment/>
    </xf>
    <xf numFmtId="191" fontId="12" fillId="0" borderId="0" xfId="0" applyNumberFormat="1" applyFont="1" applyAlignment="1">
      <alignment/>
    </xf>
    <xf numFmtId="195" fontId="12" fillId="0" borderId="0" xfId="0" applyNumberFormat="1" applyFont="1" applyAlignment="1">
      <alignment/>
    </xf>
    <xf numFmtId="0" fontId="0" fillId="0" borderId="16" xfId="20" applyBorder="1">
      <alignment/>
      <protection/>
    </xf>
    <xf numFmtId="0" fontId="0" fillId="0" borderId="2" xfId="20" applyBorder="1">
      <alignment/>
      <protection/>
    </xf>
    <xf numFmtId="180" fontId="12" fillId="0" borderId="16" xfId="20" applyNumberFormat="1" applyFont="1" applyBorder="1" applyAlignment="1">
      <alignment horizontal="centerContinuous"/>
      <protection/>
    </xf>
    <xf numFmtId="0" fontId="0" fillId="0" borderId="0" xfId="20">
      <alignment/>
      <protection/>
    </xf>
    <xf numFmtId="0" fontId="0" fillId="0" borderId="5" xfId="20" applyBorder="1">
      <alignment/>
      <protection/>
    </xf>
    <xf numFmtId="174" fontId="12" fillId="0" borderId="1" xfId="20" applyNumberFormat="1" applyFont="1" applyBorder="1" applyAlignment="1">
      <alignment horizontal="centerContinuous" vertical="center"/>
      <protection/>
    </xf>
    <xf numFmtId="174" fontId="12" fillId="0" borderId="20" xfId="20" applyNumberFormat="1" applyFont="1" applyBorder="1" applyAlignment="1">
      <alignment horizontal="centerContinuous" vertical="center"/>
      <protection/>
    </xf>
    <xf numFmtId="174" fontId="12" fillId="0" borderId="19" xfId="20" applyNumberFormat="1" applyFont="1" applyBorder="1" applyAlignment="1">
      <alignment horizontal="center" vertical="center"/>
      <protection/>
    </xf>
    <xf numFmtId="0" fontId="7" fillId="0" borderId="0" xfId="20" applyFont="1" applyAlignment="1">
      <alignment horizontal="centerContinuous"/>
      <protection/>
    </xf>
    <xf numFmtId="0" fontId="7" fillId="0" borderId="5" xfId="20" applyFont="1" applyBorder="1" applyAlignment="1">
      <alignment horizontal="centerContinuous"/>
      <protection/>
    </xf>
    <xf numFmtId="180" fontId="12" fillId="0" borderId="8" xfId="20" applyNumberFormat="1" applyFont="1" applyBorder="1" applyAlignment="1">
      <alignment horizontal="centerContinuous"/>
      <protection/>
    </xf>
    <xf numFmtId="180" fontId="12" fillId="0" borderId="7" xfId="20" applyNumberFormat="1" applyFont="1" applyBorder="1" applyAlignment="1">
      <alignment horizontal="center"/>
      <protection/>
    </xf>
    <xf numFmtId="180" fontId="12" fillId="0" borderId="0" xfId="20" applyNumberFormat="1" applyFont="1" applyBorder="1" applyAlignment="1">
      <alignment horizontal="center"/>
      <protection/>
    </xf>
    <xf numFmtId="180" fontId="12" fillId="0" borderId="9" xfId="20" applyNumberFormat="1" applyFont="1" applyBorder="1" applyAlignment="1">
      <alignment horizontal="center"/>
      <protection/>
    </xf>
    <xf numFmtId="0" fontId="0" fillId="0" borderId="13" xfId="20" applyBorder="1">
      <alignment/>
      <protection/>
    </xf>
    <xf numFmtId="0" fontId="0" fillId="0" borderId="10" xfId="20" applyBorder="1">
      <alignment/>
      <protection/>
    </xf>
    <xf numFmtId="180" fontId="12" fillId="0" borderId="12" xfId="20" applyNumberFormat="1" applyFont="1" applyBorder="1" applyAlignment="1">
      <alignment horizontal="centerContinuous"/>
      <protection/>
    </xf>
    <xf numFmtId="180" fontId="12" fillId="0" borderId="13" xfId="20" applyNumberFormat="1" applyFont="1" applyBorder="1" applyAlignment="1">
      <alignment horizontal="center"/>
      <protection/>
    </xf>
    <xf numFmtId="180" fontId="12" fillId="0" borderId="14" xfId="20" applyNumberFormat="1" applyFont="1" applyBorder="1" applyAlignment="1">
      <alignment horizontal="center"/>
      <protection/>
    </xf>
    <xf numFmtId="0" fontId="15" fillId="0" borderId="0" xfId="0" applyFont="1" applyAlignment="1">
      <alignment/>
    </xf>
    <xf numFmtId="0" fontId="15" fillId="0" borderId="0" xfId="0" applyFont="1" applyAlignment="1">
      <alignment/>
    </xf>
    <xf numFmtId="183" fontId="16" fillId="0" borderId="0" xfId="0" applyNumberFormat="1" applyFont="1" applyAlignment="1">
      <alignment horizontal="right"/>
    </xf>
    <xf numFmtId="184" fontId="16" fillId="0" borderId="0" xfId="0" applyNumberFormat="1" applyFont="1" applyAlignment="1">
      <alignment vertical="center"/>
    </xf>
    <xf numFmtId="182" fontId="16" fillId="0" borderId="0" xfId="0" applyNumberFormat="1" applyFont="1" applyAlignment="1">
      <alignment/>
    </xf>
    <xf numFmtId="0" fontId="7" fillId="0" borderId="0" xfId="21" applyFont="1" applyBorder="1" applyAlignment="1">
      <alignment horizontal="center"/>
      <protection/>
    </xf>
    <xf numFmtId="0" fontId="15" fillId="0" borderId="0" xfId="21">
      <alignment/>
      <protection/>
    </xf>
    <xf numFmtId="0" fontId="12" fillId="0" borderId="0" xfId="21" applyFont="1" applyBorder="1" applyAlignment="1">
      <alignment horizontal="centerContinuous"/>
      <protection/>
    </xf>
    <xf numFmtId="0" fontId="12" fillId="0" borderId="0" xfId="21" applyFont="1" applyAlignment="1">
      <alignment horizontal="centerContinuous"/>
      <protection/>
    </xf>
    <xf numFmtId="187" fontId="12" fillId="0" borderId="0" xfId="21" applyNumberFormat="1" applyFont="1" applyAlignment="1">
      <alignment horizontal="centerContinuous"/>
      <protection/>
    </xf>
    <xf numFmtId="0" fontId="9" fillId="0" borderId="0" xfId="21" applyFont="1" applyAlignment="1">
      <alignment horizontal="centerContinuous"/>
      <protection/>
    </xf>
    <xf numFmtId="0" fontId="9" fillId="0" borderId="0" xfId="21" applyFont="1" applyAlignment="1">
      <alignment horizontal="centerContinuous"/>
      <protection/>
    </xf>
    <xf numFmtId="0" fontId="15" fillId="0" borderId="0" xfId="21" applyBorder="1" applyAlignment="1">
      <alignment vertical="center" wrapText="1"/>
      <protection/>
    </xf>
    <xf numFmtId="0" fontId="15" fillId="0" borderId="5" xfId="21" applyBorder="1" applyAlignment="1">
      <alignment vertical="center" wrapText="1"/>
      <protection/>
    </xf>
    <xf numFmtId="49" fontId="16" fillId="0" borderId="0" xfId="21" applyNumberFormat="1" applyFont="1" applyBorder="1" applyAlignment="1">
      <alignment horizontal="center" vertical="center" wrapText="1"/>
      <protection/>
    </xf>
    <xf numFmtId="49" fontId="12" fillId="0" borderId="0" xfId="21" applyNumberFormat="1" applyFont="1" applyBorder="1" applyAlignment="1">
      <alignment horizontal="center" vertical="center" wrapText="1"/>
      <protection/>
    </xf>
    <xf numFmtId="0" fontId="15" fillId="0" borderId="0" xfId="21" applyBorder="1" applyAlignment="1">
      <alignment horizontal="center" vertical="center" wrapText="1" shrinkToFit="1"/>
      <protection/>
    </xf>
    <xf numFmtId="180" fontId="12" fillId="0" borderId="0" xfId="21" applyNumberFormat="1" applyFont="1" applyBorder="1" applyAlignment="1">
      <alignment horizontal="centerContinuous" vertical="center"/>
      <protection/>
    </xf>
    <xf numFmtId="180" fontId="12" fillId="0" borderId="0" xfId="21" applyNumberFormat="1" applyFont="1" applyBorder="1" applyAlignment="1">
      <alignment horizontal="center" vertical="center"/>
      <protection/>
    </xf>
    <xf numFmtId="180" fontId="12" fillId="0" borderId="0" xfId="21" applyNumberFormat="1" applyFont="1" applyBorder="1" applyAlignment="1">
      <alignment horizontal="center"/>
      <protection/>
    </xf>
    <xf numFmtId="0" fontId="15" fillId="0" borderId="0" xfId="21" applyBorder="1">
      <alignment/>
      <protection/>
    </xf>
    <xf numFmtId="1" fontId="12" fillId="0" borderId="0" xfId="21" applyNumberFormat="1" applyFont="1" applyAlignment="1">
      <alignment/>
      <protection/>
    </xf>
    <xf numFmtId="0" fontId="15" fillId="0" borderId="5" xfId="21" applyBorder="1">
      <alignment/>
      <protection/>
    </xf>
    <xf numFmtId="191" fontId="12" fillId="0" borderId="0" xfId="21" applyNumberFormat="1" applyFont="1">
      <alignment/>
      <protection/>
    </xf>
    <xf numFmtId="192" fontId="12" fillId="0" borderId="0" xfId="21" applyNumberFormat="1" applyFont="1">
      <alignment/>
      <protection/>
    </xf>
    <xf numFmtId="193" fontId="12" fillId="0" borderId="0" xfId="21" applyNumberFormat="1" applyFont="1">
      <alignment/>
      <protection/>
    </xf>
    <xf numFmtId="194" fontId="12" fillId="0" borderId="0" xfId="21" applyNumberFormat="1" applyFont="1">
      <alignment/>
      <protection/>
    </xf>
    <xf numFmtId="195" fontId="12" fillId="0" borderId="0" xfId="21" applyNumberFormat="1" applyFont="1">
      <alignment/>
      <protection/>
    </xf>
    <xf numFmtId="196" fontId="12" fillId="0" borderId="0" xfId="21" applyNumberFormat="1" applyFont="1">
      <alignment/>
      <protection/>
    </xf>
    <xf numFmtId="184" fontId="12" fillId="0" borderId="0" xfId="21" applyNumberFormat="1" applyFont="1">
      <alignment/>
      <protection/>
    </xf>
    <xf numFmtId="186" fontId="12" fillId="0" borderId="0" xfId="21" applyNumberFormat="1" applyFont="1">
      <alignment/>
      <protection/>
    </xf>
    <xf numFmtId="1" fontId="12" fillId="0" borderId="5" xfId="21" applyNumberFormat="1" applyFont="1" applyBorder="1" applyAlignment="1">
      <alignment/>
      <protection/>
    </xf>
    <xf numFmtId="0" fontId="8" fillId="0" borderId="0" xfId="21" applyFont="1" applyAlignment="1">
      <alignment horizontal="centerContinuous"/>
      <protection/>
    </xf>
    <xf numFmtId="197" fontId="12" fillId="0" borderId="0" xfId="21" applyNumberFormat="1" applyFont="1">
      <alignment/>
      <protection/>
    </xf>
    <xf numFmtId="198" fontId="12" fillId="0" borderId="0" xfId="21" applyNumberFormat="1" applyFont="1">
      <alignment/>
      <protection/>
    </xf>
    <xf numFmtId="0" fontId="15" fillId="0" borderId="0" xfId="23">
      <alignment/>
      <protection/>
    </xf>
    <xf numFmtId="0" fontId="14" fillId="0" borderId="0" xfId="23" applyFont="1" applyAlignment="1">
      <alignment horizontal="center"/>
      <protection/>
    </xf>
    <xf numFmtId="180" fontId="12" fillId="0" borderId="16" xfId="23" applyNumberFormat="1" applyFont="1" applyBorder="1" applyAlignment="1">
      <alignment horizontal="centerContinuous"/>
      <protection/>
    </xf>
    <xf numFmtId="174" fontId="12" fillId="0" borderId="1" xfId="23" applyNumberFormat="1" applyFont="1" applyBorder="1" applyAlignment="1">
      <alignment horizontal="centerContinuous" vertical="center"/>
      <protection/>
    </xf>
    <xf numFmtId="174" fontId="12" fillId="0" borderId="20" xfId="23" applyNumberFormat="1" applyFont="1" applyBorder="1" applyAlignment="1">
      <alignment horizontal="centerContinuous" vertical="center"/>
      <protection/>
    </xf>
    <xf numFmtId="174" fontId="12" fillId="0" borderId="19" xfId="23" applyNumberFormat="1" applyFont="1" applyBorder="1" applyAlignment="1">
      <alignment horizontal="center" vertical="center"/>
      <protection/>
    </xf>
    <xf numFmtId="0" fontId="15" fillId="0" borderId="2" xfId="23" applyBorder="1">
      <alignment/>
      <protection/>
    </xf>
    <xf numFmtId="0" fontId="12" fillId="0" borderId="0" xfId="23" applyFont="1" applyBorder="1" applyAlignment="1">
      <alignment horizontal="left"/>
      <protection/>
    </xf>
    <xf numFmtId="0" fontId="12" fillId="0" borderId="5" xfId="23" applyFont="1" applyBorder="1" applyAlignment="1">
      <alignment horizontal="left"/>
      <protection/>
    </xf>
    <xf numFmtId="186" fontId="12" fillId="0" borderId="0" xfId="23" applyNumberFormat="1" applyFont="1">
      <alignment/>
      <protection/>
    </xf>
    <xf numFmtId="188" fontId="12" fillId="0" borderId="0" xfId="23" applyNumberFormat="1" applyFont="1">
      <alignment/>
      <protection/>
    </xf>
    <xf numFmtId="185" fontId="12" fillId="0" borderId="0" xfId="23" applyNumberFormat="1" applyFont="1">
      <alignment/>
      <protection/>
    </xf>
    <xf numFmtId="184" fontId="12" fillId="0" borderId="0" xfId="23" applyNumberFormat="1" applyFont="1">
      <alignment/>
      <protection/>
    </xf>
    <xf numFmtId="0" fontId="15" fillId="0" borderId="5" xfId="23" applyBorder="1">
      <alignment/>
      <protection/>
    </xf>
    <xf numFmtId="0" fontId="12" fillId="0" borderId="0" xfId="23" applyFont="1" applyFill="1" applyBorder="1" applyAlignment="1">
      <alignment horizontal="left"/>
      <protection/>
    </xf>
    <xf numFmtId="0" fontId="15" fillId="0" borderId="0" xfId="0" applyFont="1" applyAlignment="1">
      <alignment vertical="top" wrapText="1"/>
    </xf>
    <xf numFmtId="0" fontId="15" fillId="0" borderId="0" xfId="0" applyFont="1" applyAlignment="1">
      <alignment horizontal="center"/>
    </xf>
    <xf numFmtId="174" fontId="12" fillId="0" borderId="1" xfId="0" applyNumberFormat="1" applyFont="1" applyBorder="1" applyAlignment="1">
      <alignment horizontal="center" vertical="center"/>
    </xf>
    <xf numFmtId="174" fontId="12" fillId="0" borderId="8" xfId="0" applyNumberFormat="1" applyFont="1" applyBorder="1" applyAlignment="1">
      <alignment horizontal="center" vertical="center"/>
    </xf>
    <xf numFmtId="174" fontId="12" fillId="0" borderId="21" xfId="0" applyNumberFormat="1" applyFont="1" applyBorder="1" applyAlignment="1">
      <alignment horizontal="center"/>
    </xf>
    <xf numFmtId="0" fontId="28" fillId="0" borderId="0" xfId="0" applyFont="1" applyAlignment="1">
      <alignment horizontal="center" vertical="top" wrapText="1"/>
    </xf>
    <xf numFmtId="0" fontId="29" fillId="0" borderId="0" xfId="0" applyFont="1" applyAlignment="1">
      <alignment horizontal="justify" vertical="top"/>
    </xf>
    <xf numFmtId="0" fontId="30" fillId="0" borderId="0" xfId="0" applyFont="1" applyAlignment="1">
      <alignment horizontal="left" vertical="top"/>
    </xf>
    <xf numFmtId="0" fontId="31" fillId="0" borderId="0" xfId="0" applyFont="1" applyAlignment="1">
      <alignment horizontal="left" vertical="top"/>
    </xf>
    <xf numFmtId="0" fontId="32"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xf numFmtId="0" fontId="0" fillId="0" borderId="0" xfId="0" applyNumberFormat="1" applyAlignment="1">
      <alignment vertical="top" wrapText="1"/>
    </xf>
    <xf numFmtId="0" fontId="13"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xf>
    <xf numFmtId="174" fontId="12" fillId="0" borderId="22" xfId="0" applyNumberFormat="1" applyFont="1" applyBorder="1" applyAlignment="1">
      <alignment horizontal="center"/>
    </xf>
    <xf numFmtId="0" fontId="8" fillId="0" borderId="0" xfId="22" applyFont="1" applyAlignment="1">
      <alignment horizontal="center" vertical="center"/>
      <protection/>
    </xf>
    <xf numFmtId="0" fontId="9" fillId="0" borderId="0" xfId="22" applyFont="1" applyAlignment="1">
      <alignment horizontal="center" vertical="center"/>
      <protection/>
    </xf>
    <xf numFmtId="49" fontId="12" fillId="0" borderId="3" xfId="0" applyNumberFormat="1"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12"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187" fontId="12" fillId="0" borderId="4"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2" fillId="0" borderId="12" xfId="0" applyFont="1" applyBorder="1" applyAlignment="1">
      <alignment horizontal="center" vertical="center" wrapText="1"/>
    </xf>
    <xf numFmtId="49" fontId="12" fillId="0" borderId="27" xfId="0" applyNumberFormat="1" applyFont="1" applyBorder="1" applyAlignment="1">
      <alignment horizontal="center" vertical="center" wrapText="1"/>
    </xf>
    <xf numFmtId="49" fontId="0" fillId="0" borderId="7" xfId="0" applyNumberFormat="1" applyBorder="1" applyAlignment="1">
      <alignment horizontal="center" vertical="center" wrapText="1"/>
    </xf>
    <xf numFmtId="49" fontId="0" fillId="0" borderId="12" xfId="0" applyNumberFormat="1" applyBorder="1" applyAlignment="1">
      <alignment horizontal="center" vertical="center" wrapText="1"/>
    </xf>
    <xf numFmtId="0" fontId="7" fillId="0" borderId="0" xfId="0" applyFont="1" applyBorder="1" applyAlignment="1">
      <alignment horizontal="center"/>
    </xf>
    <xf numFmtId="0" fontId="8"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7" fillId="0" borderId="0" xfId="21" applyFont="1" applyBorder="1" applyAlignment="1">
      <alignment horizontal="center"/>
      <protection/>
    </xf>
    <xf numFmtId="0" fontId="8" fillId="0" borderId="0" xfId="21" applyFont="1" applyAlignment="1">
      <alignment horizontal="center"/>
      <protection/>
    </xf>
    <xf numFmtId="0" fontId="9" fillId="0" borderId="0" xfId="21" applyFont="1" applyAlignment="1">
      <alignment horizontal="center"/>
      <protection/>
    </xf>
    <xf numFmtId="187" fontId="12" fillId="0" borderId="4" xfId="20" applyNumberFormat="1" applyFont="1" applyBorder="1" applyAlignment="1">
      <alignment horizontal="center" vertical="center" wrapText="1"/>
      <protection/>
    </xf>
    <xf numFmtId="0" fontId="12" fillId="0" borderId="7" xfId="20" applyFont="1" applyBorder="1" applyAlignment="1">
      <alignment horizontal="center" vertical="center" wrapText="1"/>
      <protection/>
    </xf>
    <xf numFmtId="0" fontId="12" fillId="0" borderId="12" xfId="20" applyFont="1" applyBorder="1" applyAlignment="1">
      <alignment horizontal="center" vertical="center" wrapText="1"/>
      <protection/>
    </xf>
    <xf numFmtId="49" fontId="12" fillId="0" borderId="27" xfId="20" applyNumberFormat="1" applyFont="1" applyBorder="1" applyAlignment="1">
      <alignment horizontal="center" vertical="center" wrapText="1"/>
      <protection/>
    </xf>
    <xf numFmtId="49" fontId="0" fillId="0" borderId="7" xfId="20" applyNumberFormat="1" applyBorder="1" applyAlignment="1">
      <alignment horizontal="center" vertical="center" wrapText="1"/>
      <protection/>
    </xf>
    <xf numFmtId="49" fontId="0" fillId="0" borderId="12" xfId="20" applyNumberFormat="1" applyBorder="1" applyAlignment="1">
      <alignment horizontal="center" vertical="center" wrapText="1"/>
      <protection/>
    </xf>
    <xf numFmtId="49" fontId="12" fillId="0" borderId="3" xfId="20" applyNumberFormat="1" applyFont="1" applyBorder="1" applyAlignment="1">
      <alignment horizontal="center" vertical="center" wrapText="1" shrinkToFit="1"/>
      <protection/>
    </xf>
    <xf numFmtId="0" fontId="6" fillId="0" borderId="6" xfId="20" applyFont="1" applyBorder="1" applyAlignment="1">
      <alignment horizontal="center" vertical="center" wrapText="1" shrinkToFit="1"/>
      <protection/>
    </xf>
    <xf numFmtId="0" fontId="6" fillId="0" borderId="11" xfId="20" applyFont="1" applyBorder="1" applyAlignment="1">
      <alignment horizontal="center" vertical="center" wrapText="1" shrinkToFit="1"/>
      <protection/>
    </xf>
    <xf numFmtId="0" fontId="12" fillId="0" borderId="23" xfId="20" applyFont="1" applyBorder="1" applyAlignment="1">
      <alignment horizontal="center" vertical="center" wrapText="1"/>
      <protection/>
    </xf>
    <xf numFmtId="0" fontId="6" fillId="0" borderId="24" xfId="20" applyFont="1" applyBorder="1" applyAlignment="1">
      <alignment horizontal="center" vertical="center" wrapText="1"/>
      <protection/>
    </xf>
    <xf numFmtId="0" fontId="6" fillId="0" borderId="25" xfId="20" applyFont="1" applyBorder="1" applyAlignment="1">
      <alignment horizontal="center" vertical="center" wrapText="1"/>
      <protection/>
    </xf>
    <xf numFmtId="0" fontId="6" fillId="0" borderId="26" xfId="20" applyFont="1" applyBorder="1" applyAlignment="1">
      <alignment horizontal="center" vertical="center" wrapText="1"/>
      <protection/>
    </xf>
    <xf numFmtId="0" fontId="9" fillId="0" borderId="0" xfId="21" applyFont="1" applyAlignment="1">
      <alignment horizontal="center"/>
      <protection/>
    </xf>
    <xf numFmtId="180" fontId="12" fillId="0" borderId="28" xfId="23" applyNumberFormat="1" applyFont="1" applyBorder="1" applyAlignment="1">
      <alignment horizontal="center" wrapText="1" shrinkToFit="1"/>
      <protection/>
    </xf>
    <xf numFmtId="0" fontId="15" fillId="0" borderId="14" xfId="23" applyBorder="1" applyAlignment="1">
      <alignment wrapText="1" shrinkToFit="1"/>
      <protection/>
    </xf>
    <xf numFmtId="0" fontId="14" fillId="0" borderId="0" xfId="23" applyFont="1" applyAlignment="1">
      <alignment horizontal="center"/>
      <protection/>
    </xf>
    <xf numFmtId="0" fontId="15" fillId="0" borderId="0" xfId="23" applyAlignment="1">
      <alignment horizontal="center"/>
      <protection/>
    </xf>
    <xf numFmtId="0" fontId="23" fillId="0" borderId="0" xfId="23" applyFont="1" applyAlignment="1">
      <alignment horizontal="center"/>
      <protection/>
    </xf>
    <xf numFmtId="0" fontId="12" fillId="0" borderId="16" xfId="23" applyFont="1" applyBorder="1" applyAlignment="1">
      <alignment horizontal="center" vertical="center"/>
      <protection/>
    </xf>
    <xf numFmtId="0" fontId="12" fillId="0" borderId="2" xfId="23" applyFont="1" applyBorder="1" applyAlignment="1">
      <alignment horizontal="center" vertical="center"/>
      <protection/>
    </xf>
    <xf numFmtId="0" fontId="12" fillId="0" borderId="0" xfId="23" applyFont="1" applyBorder="1" applyAlignment="1">
      <alignment horizontal="center" vertical="center"/>
      <protection/>
    </xf>
    <xf numFmtId="0" fontId="12" fillId="0" borderId="5" xfId="23" applyFont="1" applyBorder="1" applyAlignment="1">
      <alignment horizontal="center" vertical="center"/>
      <protection/>
    </xf>
    <xf numFmtId="0" fontId="12" fillId="0" borderId="13" xfId="23" applyFont="1" applyBorder="1" applyAlignment="1">
      <alignment horizontal="center" vertical="center"/>
      <protection/>
    </xf>
    <xf numFmtId="0" fontId="12" fillId="0" borderId="10" xfId="23" applyFont="1" applyBorder="1" applyAlignment="1">
      <alignment horizontal="center" vertical="center"/>
      <protection/>
    </xf>
    <xf numFmtId="187" fontId="12" fillId="0" borderId="4" xfId="23" applyNumberFormat="1" applyFont="1" applyBorder="1" applyAlignment="1">
      <alignment horizontal="center" vertical="center" wrapText="1"/>
      <protection/>
    </xf>
    <xf numFmtId="0" fontId="12" fillId="0" borderId="7" xfId="23" applyFont="1" applyBorder="1" applyAlignment="1">
      <alignment horizontal="center" vertical="center" wrapText="1"/>
      <protection/>
    </xf>
    <xf numFmtId="0" fontId="12" fillId="0" borderId="12" xfId="23" applyFont="1" applyBorder="1" applyAlignment="1">
      <alignment horizontal="center" vertical="center" wrapText="1"/>
      <protection/>
    </xf>
    <xf numFmtId="49" fontId="12" fillId="0" borderId="27" xfId="23" applyNumberFormat="1" applyFont="1" applyBorder="1" applyAlignment="1">
      <alignment horizontal="center" vertical="center" wrapText="1"/>
      <protection/>
    </xf>
    <xf numFmtId="49" fontId="15" fillId="0" borderId="7" xfId="23" applyNumberFormat="1" applyBorder="1" applyAlignment="1">
      <alignment horizontal="center" vertical="center" wrapText="1"/>
      <protection/>
    </xf>
    <xf numFmtId="49" fontId="15" fillId="0" borderId="12" xfId="23" applyNumberFormat="1" applyBorder="1" applyAlignment="1">
      <alignment horizontal="center" vertical="center" wrapText="1"/>
      <protection/>
    </xf>
    <xf numFmtId="49" fontId="12" fillId="0" borderId="3" xfId="23" applyNumberFormat="1" applyFont="1" applyBorder="1" applyAlignment="1">
      <alignment horizontal="center" vertical="center" wrapText="1" shrinkToFit="1"/>
      <protection/>
    </xf>
    <xf numFmtId="0" fontId="6" fillId="0" borderId="6" xfId="23" applyFont="1" applyBorder="1" applyAlignment="1">
      <alignment horizontal="center" vertical="center" wrapText="1" shrinkToFit="1"/>
      <protection/>
    </xf>
    <xf numFmtId="0" fontId="6" fillId="0" borderId="11" xfId="23" applyFont="1" applyBorder="1" applyAlignment="1">
      <alignment horizontal="center" vertical="center" wrapText="1" shrinkToFit="1"/>
      <protection/>
    </xf>
    <xf numFmtId="0" fontId="12" fillId="0" borderId="23" xfId="23" applyFont="1" applyBorder="1" applyAlignment="1">
      <alignment horizontal="center" vertical="center" wrapText="1"/>
      <protection/>
    </xf>
    <xf numFmtId="0" fontId="6" fillId="0" borderId="24" xfId="23" applyFont="1" applyBorder="1" applyAlignment="1">
      <alignment horizontal="center" vertical="center" wrapText="1"/>
      <protection/>
    </xf>
    <xf numFmtId="0" fontId="6" fillId="0" borderId="25" xfId="23" applyFont="1" applyBorder="1" applyAlignment="1">
      <alignment horizontal="center" vertical="center" wrapText="1"/>
      <protection/>
    </xf>
    <xf numFmtId="0" fontId="6" fillId="0" borderId="26" xfId="23" applyFont="1" applyBorder="1" applyAlignment="1">
      <alignment horizontal="center" vertical="center" wrapText="1"/>
      <protection/>
    </xf>
    <xf numFmtId="49" fontId="12" fillId="0" borderId="1" xfId="23" applyNumberFormat="1" applyFont="1" applyBorder="1" applyAlignment="1">
      <alignment horizontal="center" vertical="center" shrinkToFit="1"/>
      <protection/>
    </xf>
    <xf numFmtId="0" fontId="15" fillId="0" borderId="8" xfId="23" applyBorder="1" applyAlignment="1">
      <alignment shrinkToFit="1"/>
      <protection/>
    </xf>
    <xf numFmtId="180" fontId="12" fillId="0" borderId="27" xfId="23" applyNumberFormat="1" applyFont="1" applyBorder="1" applyAlignment="1">
      <alignment horizontal="center" wrapText="1" shrinkToFit="1"/>
      <protection/>
    </xf>
    <xf numFmtId="0" fontId="15" fillId="0" borderId="12" xfId="23" applyBorder="1" applyAlignment="1">
      <alignment wrapText="1" shrinkToFit="1"/>
      <protection/>
    </xf>
  </cellXfs>
  <cellStyles count="12">
    <cellStyle name="Normal" xfId="0"/>
    <cellStyle name="Followed Hyperlink" xfId="15"/>
    <cellStyle name="Comma" xfId="16"/>
    <cellStyle name="Comma [0]" xfId="17"/>
    <cellStyle name="Hyperlink" xfId="18"/>
    <cellStyle name="Percent" xfId="19"/>
    <cellStyle name="Standard_AE_W052004" xfId="20"/>
    <cellStyle name="Standard_AP_WZ0804" xfId="21"/>
    <cellStyle name="Standard_HG" xfId="22"/>
    <cellStyle name="Standard_Seite16(08)2004"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2675"/>
          <c:w val="0.981"/>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'Grafik1+2'!#REF!</c:f>
              <c:numCache>
                <c:ptCount val="1"/>
                <c:pt idx="0">
                  <c:v>1</c:v>
                </c:pt>
              </c:numCache>
            </c:numRef>
          </c:val>
          <c:smooth val="0"/>
        </c:ser>
        <c:axId val="55058634"/>
        <c:axId val="25765659"/>
      </c:lineChart>
      <c:catAx>
        <c:axId val="55058634"/>
        <c:scaling>
          <c:orientation val="minMax"/>
        </c:scaling>
        <c:axPos val="b"/>
        <c:majorGridlines/>
        <c:delete val="1"/>
        <c:majorTickMark val="out"/>
        <c:minorTickMark val="none"/>
        <c:tickLblPos val="nextTo"/>
        <c:crossAx val="25765659"/>
        <c:crosses val="autoZero"/>
        <c:auto val="1"/>
        <c:lblOffset val="100"/>
        <c:tickMarkSkip val="12"/>
        <c:noMultiLvlLbl val="0"/>
      </c:catAx>
      <c:valAx>
        <c:axId val="25765659"/>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550586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Verbrauchsgüterproduzenten</a:t>
            </a:r>
          </a:p>
        </c:rich>
      </c:tx>
      <c:layout/>
      <c:spPr>
        <a:noFill/>
        <a:ln>
          <a:noFill/>
        </a:ln>
      </c:spPr>
    </c:title>
    <c:plotArea>
      <c:layout>
        <c:manualLayout>
          <c:xMode val="edge"/>
          <c:yMode val="edge"/>
          <c:x val="0"/>
          <c:y val="0.0915"/>
          <c:w val="0.981"/>
          <c:h val="0.900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'Graf5+6'!#REF!</c:f>
              <c:numCache>
                <c:ptCount val="1"/>
                <c:pt idx="0">
                  <c:v>1</c:v>
                </c:pt>
              </c:numCache>
            </c:numRef>
          </c:val>
          <c:smooth val="0"/>
        </c:ser>
        <c:axId val="18561476"/>
        <c:axId val="32835557"/>
      </c:lineChart>
      <c:catAx>
        <c:axId val="18561476"/>
        <c:scaling>
          <c:orientation val="minMax"/>
        </c:scaling>
        <c:axPos val="b"/>
        <c:majorGridlines/>
        <c:delete val="1"/>
        <c:majorTickMark val="out"/>
        <c:minorTickMark val="none"/>
        <c:tickLblPos val="nextTo"/>
        <c:crossAx val="32835557"/>
        <c:crosses val="autoZero"/>
        <c:auto val="1"/>
        <c:lblOffset val="100"/>
        <c:tickMarkSkip val="12"/>
        <c:noMultiLvlLbl val="0"/>
      </c:catAx>
      <c:valAx>
        <c:axId val="32835557"/>
        <c:scaling>
          <c:orientation val="minMax"/>
          <c:max val="200"/>
        </c:scaling>
        <c:axPos val="l"/>
        <c:title>
          <c:tx>
            <c:rich>
              <a:bodyPr vert="horz" rot="0" anchor="ctr"/>
              <a:lstStyle/>
              <a:p>
                <a:pPr algn="ctr">
                  <a:defRPr/>
                </a:pPr>
                <a:r>
                  <a:rPr lang="en-US" cap="none" sz="825" b="0" i="0" u="none" baseline="0"/>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pPr>
          </a:p>
        </c:txPr>
        <c:crossAx val="185614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Gebrauchsgüterproduzenten</a:t>
            </a:r>
          </a:p>
        </c:rich>
      </c:tx>
      <c:layout/>
      <c:spPr>
        <a:noFill/>
        <a:ln>
          <a:noFill/>
        </a:ln>
      </c:spPr>
    </c:title>
    <c:plotArea>
      <c:layout>
        <c:manualLayout>
          <c:xMode val="edge"/>
          <c:yMode val="edge"/>
          <c:x val="0"/>
          <c:y val="0.0655"/>
          <c:w val="0.9875"/>
          <c:h val="0.929"/>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103.65263583466309</c:v>
              </c:pt>
              <c:pt idx="1">
                <c:v>106.7</c:v>
              </c:pt>
              <c:pt idx="2">
                <c:v>119.2</c:v>
              </c:pt>
              <c:pt idx="3">
                <c:v>98.4</c:v>
              </c:pt>
              <c:pt idx="4">
                <c:v>106.4</c:v>
              </c:pt>
              <c:pt idx="5">
                <c:v>101.4</c:v>
              </c:pt>
              <c:pt idx="6">
                <c:v>81.6</c:v>
              </c:pt>
              <c:pt idx="7">
                <c:v>97.1</c:v>
              </c:pt>
              <c:pt idx="8">
                <c:v>107.1</c:v>
              </c:pt>
              <c:pt idx="9">
                <c:v>107.8</c:v>
              </c:pt>
              <c:pt idx="10">
                <c:v>108.3</c:v>
              </c:pt>
              <c:pt idx="11">
                <c:v>80.60215294075465</c:v>
              </c:pt>
              <c:pt idx="12">
                <c:v>93.55968987088595</c:v>
              </c:pt>
              <c:pt idx="13">
                <c:v>101.9687777494281</c:v>
              </c:pt>
              <c:pt idx="14">
                <c:v>101.25643388202622</c:v>
              </c:pt>
              <c:pt idx="15">
                <c:v>99.2</c:v>
              </c:pt>
              <c:pt idx="16">
                <c:v>87.4</c:v>
              </c:pt>
              <c:pt idx="17">
                <c:v>93</c:v>
              </c:pt>
              <c:pt idx="18">
                <c:v>74.2</c:v>
              </c:pt>
              <c:pt idx="19">
                <c:v>94.5</c:v>
              </c:pt>
              <c:pt idx="20">
                <c:v>106.9</c:v>
              </c:pt>
              <c:pt idx="21">
                <c:v>97.3</c:v>
              </c:pt>
              <c:pt idx="22">
                <c:v>110.7</c:v>
              </c:pt>
              <c:pt idx="23">
                <c:v>83</c:v>
              </c:pt>
              <c:pt idx="24">
                <c:v>98.6548491149738</c:v>
              </c:pt>
              <c:pt idx="25">
                <c:v>97.46660562898663</c:v>
              </c:pt>
              <c:pt idx="26">
                <c:v>107</c:v>
              </c:pt>
              <c:pt idx="27">
                <c:v>95.72868512845395</c:v>
              </c:pt>
              <c:pt idx="28">
                <c:v>89.89890669530611</c:v>
              </c:pt>
              <c:pt idx="29">
                <c:v>86.30849502915969</c:v>
              </c:pt>
              <c:pt idx="30">
                <c:v>90.66084147376137</c:v>
              </c:pt>
              <c:pt idx="31">
                <c:v>72.9676900201224</c:v>
              </c:pt>
              <c:pt idx="32">
                <c:v>107.35358808932824</c:v>
              </c:pt>
              <c:pt idx="33">
                <c:v>103.37960799496608</c:v>
              </c:pt>
              <c:pt idx="34">
                <c:v>95.76239827790903</c:v>
              </c:pt>
              <c:pt idx="35">
                <c:v>86.6</c:v>
              </c:pt>
              <c:pt idx="36">
                <c:v>94.39974566367904</c:v>
              </c:pt>
              <c:pt idx="37">
                <c:v>104.14184911194437</c:v>
              </c:pt>
              <c:pt idx="38">
                <c:v>109.74284793640801</c:v>
              </c:pt>
              <c:pt idx="39">
                <c:v>91.8</c:v>
              </c:pt>
              <c:pt idx="40">
                <c:v>85.8</c:v>
              </c:pt>
              <c:pt idx="41">
                <c:v>105.97997950376924</c:v>
              </c:pt>
              <c:pt idx="42">
                <c:v>90.49780719435005</c:v>
              </c:pt>
              <c:pt idx="43">
                <c:v>91.90075390869245</c:v>
              </c:pt>
            </c:numLit>
          </c:val>
          <c:smooth val="0"/>
        </c:ser>
        <c:axId val="27084558"/>
        <c:axId val="42434431"/>
      </c:lineChart>
      <c:catAx>
        <c:axId val="27084558"/>
        <c:scaling>
          <c:orientation val="minMax"/>
        </c:scaling>
        <c:axPos val="b"/>
        <c:majorGridlines/>
        <c:delete val="1"/>
        <c:majorTickMark val="out"/>
        <c:minorTickMark val="none"/>
        <c:tickLblPos val="nextTo"/>
        <c:crossAx val="42434431"/>
        <c:crosses val="autoZero"/>
        <c:auto val="1"/>
        <c:lblOffset val="100"/>
        <c:tickMarkSkip val="12"/>
        <c:noMultiLvlLbl val="0"/>
      </c:catAx>
      <c:valAx>
        <c:axId val="42434431"/>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270845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Verbrauchsgüterproduzenten</a:t>
            </a:r>
          </a:p>
        </c:rich>
      </c:tx>
      <c:layout/>
      <c:spPr>
        <a:noFill/>
        <a:ln>
          <a:noFill/>
        </a:ln>
      </c:spPr>
    </c:title>
    <c:plotArea>
      <c:layout>
        <c:manualLayout>
          <c:xMode val="edge"/>
          <c:yMode val="edge"/>
          <c:x val="0"/>
          <c:y val="0.0915"/>
          <c:w val="0.981"/>
          <c:h val="0.900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102.5033906291412</c:v>
              </c:pt>
              <c:pt idx="1">
                <c:v>100.9</c:v>
              </c:pt>
              <c:pt idx="2">
                <c:v>113.4</c:v>
              </c:pt>
              <c:pt idx="3">
                <c:v>105.3</c:v>
              </c:pt>
              <c:pt idx="4">
                <c:v>119.2</c:v>
              </c:pt>
              <c:pt idx="5">
                <c:v>108.6</c:v>
              </c:pt>
              <c:pt idx="6">
                <c:v>110.2</c:v>
              </c:pt>
              <c:pt idx="7">
                <c:v>121.6</c:v>
              </c:pt>
              <c:pt idx="8">
                <c:v>105.9</c:v>
              </c:pt>
              <c:pt idx="9">
                <c:v>116.8</c:v>
              </c:pt>
              <c:pt idx="10">
                <c:v>112.5</c:v>
              </c:pt>
              <c:pt idx="11">
                <c:v>93.04262856044348</c:v>
              </c:pt>
              <c:pt idx="12">
                <c:v>100.9631968439113</c:v>
              </c:pt>
              <c:pt idx="13">
                <c:v>102.15026626002017</c:v>
              </c:pt>
              <c:pt idx="14">
                <c:v>105.14278531906247</c:v>
              </c:pt>
              <c:pt idx="15">
                <c:v>107.2</c:v>
              </c:pt>
              <c:pt idx="16">
                <c:v>104.3</c:v>
              </c:pt>
              <c:pt idx="17">
                <c:v>104.3</c:v>
              </c:pt>
              <c:pt idx="18">
                <c:v>108.1</c:v>
              </c:pt>
              <c:pt idx="19">
                <c:v>110.3</c:v>
              </c:pt>
              <c:pt idx="20">
                <c:v>109.8</c:v>
              </c:pt>
              <c:pt idx="21">
                <c:v>109.6</c:v>
              </c:pt>
              <c:pt idx="22">
                <c:v>108.9</c:v>
              </c:pt>
              <c:pt idx="23">
                <c:v>95.4</c:v>
              </c:pt>
              <c:pt idx="24">
                <c:v>108.60141368273453</c:v>
              </c:pt>
              <c:pt idx="25">
                <c:v>104.54666760810277</c:v>
              </c:pt>
              <c:pt idx="26">
                <c:v>114.1</c:v>
              </c:pt>
              <c:pt idx="27">
                <c:v>115.35722012621315</c:v>
              </c:pt>
              <c:pt idx="28">
                <c:v>112.82632285609981</c:v>
              </c:pt>
              <c:pt idx="29">
                <c:v>115.95694356444982</c:v>
              </c:pt>
              <c:pt idx="30">
                <c:v>123.85900479846295</c:v>
              </c:pt>
              <c:pt idx="31">
                <c:v>116.65980973647846</c:v>
              </c:pt>
              <c:pt idx="32">
                <c:v>124.8829942331334</c:v>
              </c:pt>
              <c:pt idx="33">
                <c:v>127.0897756902511</c:v>
              </c:pt>
              <c:pt idx="34">
                <c:v>125.00317071146887</c:v>
              </c:pt>
              <c:pt idx="35">
                <c:v>119.3</c:v>
              </c:pt>
              <c:pt idx="36">
                <c:v>121.72776833273498</c:v>
              </c:pt>
              <c:pt idx="37">
                <c:v>121.7635091874907</c:v>
              </c:pt>
              <c:pt idx="38">
                <c:v>133.9921555754453</c:v>
              </c:pt>
              <c:pt idx="39">
                <c:v>120.4</c:v>
              </c:pt>
              <c:pt idx="40">
                <c:v>110.9</c:v>
              </c:pt>
              <c:pt idx="41">
                <c:v>124.39047349313712</c:v>
              </c:pt>
              <c:pt idx="42">
                <c:v>118.90820770106063</c:v>
              </c:pt>
              <c:pt idx="43">
                <c:v>125.45555290025487</c:v>
              </c:pt>
            </c:numLit>
          </c:val>
          <c:smooth val="0"/>
        </c:ser>
        <c:axId val="46365560"/>
        <c:axId val="14636857"/>
      </c:lineChart>
      <c:catAx>
        <c:axId val="46365560"/>
        <c:scaling>
          <c:orientation val="minMax"/>
        </c:scaling>
        <c:axPos val="b"/>
        <c:majorGridlines/>
        <c:delete val="1"/>
        <c:majorTickMark val="out"/>
        <c:minorTickMark val="none"/>
        <c:tickLblPos val="nextTo"/>
        <c:crossAx val="14636857"/>
        <c:crosses val="autoZero"/>
        <c:auto val="1"/>
        <c:lblOffset val="100"/>
        <c:tickMarkSkip val="12"/>
        <c:noMultiLvlLbl val="0"/>
      </c:catAx>
      <c:valAx>
        <c:axId val="14636857"/>
        <c:scaling>
          <c:orientation val="minMax"/>
          <c:max val="200"/>
        </c:scaling>
        <c:axPos val="l"/>
        <c:title>
          <c:tx>
            <c:rich>
              <a:bodyPr vert="horz" rot="0" anchor="ctr"/>
              <a:lstStyle/>
              <a:p>
                <a:pPr algn="ctr">
                  <a:defRPr/>
                </a:pPr>
                <a:r>
                  <a:rPr lang="en-US" cap="none" sz="825" b="0" i="0" u="none" baseline="0"/>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pPr>
          </a:p>
        </c:txPr>
        <c:crossAx val="463655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1"/>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'Grafik7+8'!#REF!</c:f>
              <c:numCache>
                <c:ptCount val="1"/>
                <c:pt idx="0">
                  <c:v>1</c:v>
                </c:pt>
              </c:numCache>
            </c:numRef>
          </c:val>
          <c:smooth val="0"/>
        </c:ser>
        <c:axId val="64622850"/>
        <c:axId val="44734739"/>
      </c:lineChart>
      <c:catAx>
        <c:axId val="64622850"/>
        <c:scaling>
          <c:orientation val="minMax"/>
        </c:scaling>
        <c:axPos val="b"/>
        <c:majorGridlines/>
        <c:delete val="1"/>
        <c:majorTickMark val="out"/>
        <c:minorTickMark val="none"/>
        <c:tickLblPos val="nextTo"/>
        <c:crossAx val="44734739"/>
        <c:crosses val="autoZero"/>
        <c:auto val="1"/>
        <c:lblOffset val="100"/>
        <c:tickMarkSkip val="12"/>
        <c:noMultiLvlLbl val="0"/>
      </c:catAx>
      <c:valAx>
        <c:axId val="44734739"/>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646228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275"/>
          <c:w val="0.982"/>
          <c:h val="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'Grafik7+8'!#REF!</c:f>
              <c:numCache>
                <c:ptCount val="1"/>
                <c:pt idx="0">
                  <c:v>1</c:v>
                </c:pt>
              </c:numCache>
            </c:numRef>
          </c:val>
          <c:smooth val="0"/>
        </c:ser>
        <c:axId val="67068332"/>
        <c:axId val="66744077"/>
      </c:lineChart>
      <c:catAx>
        <c:axId val="67068332"/>
        <c:scaling>
          <c:orientation val="minMax"/>
        </c:scaling>
        <c:axPos val="b"/>
        <c:majorGridlines/>
        <c:delete val="1"/>
        <c:majorTickMark val="out"/>
        <c:minorTickMark val="none"/>
        <c:tickLblPos val="nextTo"/>
        <c:crossAx val="66744077"/>
        <c:crosses val="autoZero"/>
        <c:auto val="1"/>
        <c:lblOffset val="100"/>
        <c:tickMarkSkip val="12"/>
        <c:noMultiLvlLbl val="0"/>
      </c:catAx>
      <c:valAx>
        <c:axId val="66744077"/>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670683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1"/>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124.23844639650284</c:v>
              </c:pt>
              <c:pt idx="1">
                <c:v>108.8</c:v>
              </c:pt>
              <c:pt idx="2">
                <c:v>117.4</c:v>
              </c:pt>
              <c:pt idx="3">
                <c:v>97.1</c:v>
              </c:pt>
              <c:pt idx="4">
                <c:v>73</c:v>
              </c:pt>
              <c:pt idx="5">
                <c:v>59.5</c:v>
              </c:pt>
              <c:pt idx="6">
                <c:v>49.6</c:v>
              </c:pt>
              <c:pt idx="7">
                <c:v>45.5</c:v>
              </c:pt>
              <c:pt idx="8">
                <c:v>68.2</c:v>
              </c:pt>
              <c:pt idx="9">
                <c:v>79.6</c:v>
              </c:pt>
              <c:pt idx="10">
                <c:v>105.2</c:v>
              </c:pt>
              <c:pt idx="11">
                <c:v>131.99823480980658</c:v>
              </c:pt>
              <c:pt idx="12">
                <c:v>129.07935492457747</c:v>
              </c:pt>
              <c:pt idx="13">
                <c:v>121.10470756062632</c:v>
              </c:pt>
              <c:pt idx="14">
                <c:v>106.14635895706795</c:v>
              </c:pt>
              <c:pt idx="15">
                <c:v>90.9</c:v>
              </c:pt>
              <c:pt idx="16">
                <c:v>68.4</c:v>
              </c:pt>
              <c:pt idx="17">
                <c:v>56.6</c:v>
              </c:pt>
              <c:pt idx="18">
                <c:v>53.2</c:v>
              </c:pt>
              <c:pt idx="19">
                <c:v>50</c:v>
              </c:pt>
              <c:pt idx="20">
                <c:v>59.9</c:v>
              </c:pt>
              <c:pt idx="21">
                <c:v>95.3</c:v>
              </c:pt>
              <c:pt idx="22">
                <c:v>104.2</c:v>
              </c:pt>
              <c:pt idx="23">
                <c:v>115.6</c:v>
              </c:pt>
              <c:pt idx="24">
                <c:v>122.34888491186433</c:v>
              </c:pt>
              <c:pt idx="25">
                <c:v>119.28549223067544</c:v>
              </c:pt>
              <c:pt idx="26">
                <c:v>96.6</c:v>
              </c:pt>
              <c:pt idx="27">
                <c:v>93.43590593608917</c:v>
              </c:pt>
              <c:pt idx="28">
                <c:v>68.75641716585041</c:v>
              </c:pt>
              <c:pt idx="29">
                <c:v>58.30566395789053</c:v>
              </c:pt>
              <c:pt idx="30">
                <c:v>72.75023244841877</c:v>
              </c:pt>
              <c:pt idx="31">
                <c:v>80.19415326587811</c:v>
              </c:pt>
              <c:pt idx="32">
                <c:v>81.1255392895705</c:v>
              </c:pt>
              <c:pt idx="33">
                <c:v>110.5359473256839</c:v>
              </c:pt>
              <c:pt idx="34">
                <c:v>113.42388035950319</c:v>
              </c:pt>
              <c:pt idx="35">
                <c:v>139.3</c:v>
              </c:pt>
              <c:pt idx="36">
                <c:v>132.70729022307611</c:v>
              </c:pt>
              <c:pt idx="37">
                <c:v>138.44903031427188</c:v>
              </c:pt>
              <c:pt idx="38">
                <c:v>128.12317482896702</c:v>
              </c:pt>
              <c:pt idx="39">
                <c:v>97</c:v>
              </c:pt>
              <c:pt idx="40">
                <c:v>98.4</c:v>
              </c:pt>
              <c:pt idx="41">
                <c:v>90.30711082106392</c:v>
              </c:pt>
              <c:pt idx="42">
                <c:v>90.34724360012376</c:v>
              </c:pt>
              <c:pt idx="43">
                <c:v>90.18848773719728</c:v>
              </c:pt>
            </c:numLit>
          </c:val>
          <c:smooth val="0"/>
        </c:ser>
        <c:axId val="63825782"/>
        <c:axId val="37561127"/>
      </c:lineChart>
      <c:catAx>
        <c:axId val="63825782"/>
        <c:scaling>
          <c:orientation val="minMax"/>
        </c:scaling>
        <c:axPos val="b"/>
        <c:majorGridlines/>
        <c:delete val="1"/>
        <c:majorTickMark val="out"/>
        <c:minorTickMark val="none"/>
        <c:tickLblPos val="nextTo"/>
        <c:crossAx val="37561127"/>
        <c:crosses val="autoZero"/>
        <c:auto val="1"/>
        <c:lblOffset val="100"/>
        <c:tickMarkSkip val="12"/>
        <c:noMultiLvlLbl val="0"/>
      </c:catAx>
      <c:valAx>
        <c:axId val="37561127"/>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638257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275"/>
          <c:w val="0.982"/>
          <c:h val="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58.57365897404648</c:v>
              </c:pt>
              <c:pt idx="1">
                <c:v>61.7</c:v>
              </c:pt>
              <c:pt idx="2">
                <c:v>76.4</c:v>
              </c:pt>
              <c:pt idx="3">
                <c:v>82.4</c:v>
              </c:pt>
              <c:pt idx="4">
                <c:v>98</c:v>
              </c:pt>
              <c:pt idx="5">
                <c:v>96</c:v>
              </c:pt>
              <c:pt idx="6">
                <c:v>99</c:v>
              </c:pt>
              <c:pt idx="7">
                <c:v>105.9</c:v>
              </c:pt>
              <c:pt idx="8">
                <c:v>106</c:v>
              </c:pt>
              <c:pt idx="9">
                <c:v>101</c:v>
              </c:pt>
              <c:pt idx="10">
                <c:v>95</c:v>
              </c:pt>
              <c:pt idx="11">
                <c:v>64.99416338033997</c:v>
              </c:pt>
              <c:pt idx="12">
                <c:v>44.60009975957405</c:v>
              </c:pt>
              <c:pt idx="13">
                <c:v>53.35702500590027</c:v>
              </c:pt>
              <c:pt idx="14">
                <c:v>63.08655259928236</c:v>
              </c:pt>
              <c:pt idx="15">
                <c:v>80</c:v>
              </c:pt>
              <c:pt idx="16">
                <c:v>75.8</c:v>
              </c:pt>
              <c:pt idx="17">
                <c:v>80.4</c:v>
              </c:pt>
              <c:pt idx="18">
                <c:v>87</c:v>
              </c:pt>
              <c:pt idx="19">
                <c:v>86.5</c:v>
              </c:pt>
              <c:pt idx="20">
                <c:v>88.3</c:v>
              </c:pt>
              <c:pt idx="21">
                <c:v>86.7</c:v>
              </c:pt>
              <c:pt idx="22">
                <c:v>82.4</c:v>
              </c:pt>
              <c:pt idx="23">
                <c:v>54.5</c:v>
              </c:pt>
              <c:pt idx="24">
                <c:v>41.044054136500264</c:v>
              </c:pt>
              <c:pt idx="25">
                <c:v>38.68702080667571</c:v>
              </c:pt>
              <c:pt idx="26">
                <c:v>62.2</c:v>
              </c:pt>
              <c:pt idx="27">
                <c:v>73.12002247446318</c:v>
              </c:pt>
              <c:pt idx="28">
                <c:v>72.67777200241031</c:v>
              </c:pt>
              <c:pt idx="29">
                <c:v>77.95679935364518</c:v>
              </c:pt>
              <c:pt idx="30">
                <c:v>89.31999382807379</c:v>
              </c:pt>
              <c:pt idx="31">
                <c:v>79.40484590014727</c:v>
              </c:pt>
              <c:pt idx="32">
                <c:v>85.93377629244571</c:v>
              </c:pt>
              <c:pt idx="33">
                <c:v>85.15670069848579</c:v>
              </c:pt>
              <c:pt idx="34">
                <c:v>77.85965256081249</c:v>
              </c:pt>
              <c:pt idx="35">
                <c:v>57.9</c:v>
              </c:pt>
              <c:pt idx="36">
                <c:v>36.93068880045419</c:v>
              </c:pt>
              <c:pt idx="37">
                <c:v>40.21766742096099</c:v>
              </c:pt>
              <c:pt idx="38">
                <c:v>55.45747060103232</c:v>
              </c:pt>
              <c:pt idx="39">
                <c:v>64.3</c:v>
              </c:pt>
              <c:pt idx="40">
                <c:v>63.6</c:v>
              </c:pt>
              <c:pt idx="41">
                <c:v>76.35580130519618</c:v>
              </c:pt>
              <c:pt idx="42">
                <c:v>74.33544205419909</c:v>
              </c:pt>
              <c:pt idx="43">
                <c:v>76.13497110187421</c:v>
              </c:pt>
            </c:numLit>
          </c:val>
          <c:smooth val="0"/>
        </c:ser>
        <c:axId val="2505824"/>
        <c:axId val="22552417"/>
      </c:lineChart>
      <c:catAx>
        <c:axId val="2505824"/>
        <c:scaling>
          <c:orientation val="minMax"/>
        </c:scaling>
        <c:axPos val="b"/>
        <c:majorGridlines/>
        <c:delete val="1"/>
        <c:majorTickMark val="out"/>
        <c:minorTickMark val="none"/>
        <c:tickLblPos val="nextTo"/>
        <c:crossAx val="22552417"/>
        <c:crosses val="autoZero"/>
        <c:auto val="1"/>
        <c:lblOffset val="100"/>
        <c:tickMarkSkip val="12"/>
        <c:noMultiLvlLbl val="0"/>
      </c:catAx>
      <c:valAx>
        <c:axId val="22552417"/>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25058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 Produktionsergebnis je Arbeitsstunde</a:t>
            </a:r>
          </a:p>
        </c:rich>
      </c:tx>
      <c:layout>
        <c:manualLayout>
          <c:xMode val="factor"/>
          <c:yMode val="factor"/>
          <c:x val="0"/>
          <c:y val="-0.02075"/>
        </c:manualLayout>
      </c:layout>
      <c:spPr>
        <a:noFill/>
        <a:ln>
          <a:noFill/>
        </a:ln>
      </c:spPr>
    </c:title>
    <c:plotArea>
      <c:layout>
        <c:manualLayout>
          <c:xMode val="edge"/>
          <c:yMode val="edge"/>
          <c:x val="0.0015"/>
          <c:y val="0.083"/>
          <c:w val="0.9825"/>
          <c:h val="0.8655"/>
        </c:manualLayout>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Grafik9!#REF!</c:f>
              <c:numCache>
                <c:ptCount val="1"/>
                <c:pt idx="0">
                  <c:v>1</c:v>
                </c:pt>
              </c:numCache>
            </c:numRef>
          </c:val>
          <c:smooth val="0"/>
        </c:ser>
        <c:axId val="1645162"/>
        <c:axId val="14806459"/>
      </c:lineChart>
      <c:catAx>
        <c:axId val="1645162"/>
        <c:scaling>
          <c:orientation val="minMax"/>
        </c:scaling>
        <c:axPos val="b"/>
        <c:majorGridlines/>
        <c:delete val="1"/>
        <c:majorTickMark val="out"/>
        <c:minorTickMark val="none"/>
        <c:tickLblPos val="nextTo"/>
        <c:crossAx val="14806459"/>
        <c:crosses val="autoZero"/>
        <c:auto val="1"/>
        <c:lblOffset val="100"/>
        <c:tickMarkSkip val="12"/>
        <c:noMultiLvlLbl val="0"/>
      </c:catAx>
      <c:valAx>
        <c:axId val="14806459"/>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16451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 Produktionsergebnis je Arbeitsstunde</a:t>
            </a:r>
          </a:p>
        </c:rich>
      </c:tx>
      <c:layout>
        <c:manualLayout>
          <c:xMode val="factor"/>
          <c:yMode val="factor"/>
          <c:x val="0"/>
          <c:y val="-0.02075"/>
        </c:manualLayout>
      </c:layout>
      <c:spPr>
        <a:noFill/>
        <a:ln>
          <a:noFill/>
        </a:ln>
      </c:spPr>
    </c:title>
    <c:plotArea>
      <c:layout>
        <c:manualLayout>
          <c:xMode val="edge"/>
          <c:yMode val="edge"/>
          <c:x val="0.00775"/>
          <c:y val="0.097"/>
          <c:w val="0.98225"/>
          <c:h val="0.86775"/>
        </c:manualLayout>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94.08199216919478</c:v>
              </c:pt>
              <c:pt idx="1">
                <c:v>99.7</c:v>
              </c:pt>
              <c:pt idx="2">
                <c:v>102.3</c:v>
              </c:pt>
              <c:pt idx="3">
                <c:v>100.5</c:v>
              </c:pt>
              <c:pt idx="4">
                <c:v>103.5</c:v>
              </c:pt>
              <c:pt idx="5">
                <c:v>102.1</c:v>
              </c:pt>
              <c:pt idx="6">
                <c:v>102.3</c:v>
              </c:pt>
              <c:pt idx="7">
                <c:v>100.7</c:v>
              </c:pt>
              <c:pt idx="8">
                <c:v>104.8</c:v>
              </c:pt>
              <c:pt idx="9">
                <c:v>102.9</c:v>
              </c:pt>
              <c:pt idx="10">
                <c:v>107.1</c:v>
              </c:pt>
              <c:pt idx="11">
                <c:v>102.62059112170645</c:v>
              </c:pt>
              <c:pt idx="12">
                <c:v>95.20354248322597</c:v>
              </c:pt>
              <c:pt idx="13">
                <c:v>100.98279754251355</c:v>
              </c:pt>
              <c:pt idx="14">
                <c:v>109.68256775782032</c:v>
              </c:pt>
              <c:pt idx="15">
                <c:v>105.4</c:v>
              </c:pt>
              <c:pt idx="16">
                <c:v>102.8</c:v>
              </c:pt>
              <c:pt idx="17">
                <c:v>108.1</c:v>
              </c:pt>
              <c:pt idx="18">
                <c:v>104.4</c:v>
              </c:pt>
              <c:pt idx="19">
                <c:v>104.6</c:v>
              </c:pt>
              <c:pt idx="20">
                <c:v>112.1</c:v>
              </c:pt>
              <c:pt idx="21">
                <c:v>112.8</c:v>
              </c:pt>
              <c:pt idx="22">
                <c:v>112.8</c:v>
              </c:pt>
              <c:pt idx="23">
                <c:v>107.5</c:v>
              </c:pt>
              <c:pt idx="24">
                <c:v>103.81555953512243</c:v>
              </c:pt>
              <c:pt idx="25">
                <c:v>109.34756889705213</c:v>
              </c:pt>
              <c:pt idx="26">
                <c:v>118.4</c:v>
              </c:pt>
              <c:pt idx="27">
                <c:v>111.4717401108879</c:v>
              </c:pt>
              <c:pt idx="28">
                <c:v>113.31708706806928</c:v>
              </c:pt>
              <c:pt idx="29">
                <c:v>118.11906720002034</c:v>
              </c:pt>
              <c:pt idx="30">
                <c:v>113.07469773366101</c:v>
              </c:pt>
              <c:pt idx="31">
                <c:v>114.46872941999153</c:v>
              </c:pt>
              <c:pt idx="32">
                <c:v>123.26400736009882</c:v>
              </c:pt>
              <c:pt idx="33">
                <c:v>124.51130429158405</c:v>
              </c:pt>
              <c:pt idx="34">
                <c:v>126.68662465979013</c:v>
              </c:pt>
              <c:pt idx="35">
                <c:v>124.3</c:v>
              </c:pt>
              <c:pt idx="36">
                <c:v>119.10950234727684</c:v>
              </c:pt>
              <c:pt idx="37">
                <c:v>124.93609470394722</c:v>
              </c:pt>
              <c:pt idx="38">
                <c:v>123.2</c:v>
              </c:pt>
              <c:pt idx="39">
                <c:v>119.7</c:v>
              </c:pt>
              <c:pt idx="40">
                <c:v>119.5</c:v>
              </c:pt>
              <c:pt idx="41">
                <c:v>126.82630115683884</c:v>
              </c:pt>
              <c:pt idx="42">
                <c:v>121.1271640364484</c:v>
              </c:pt>
              <c:pt idx="43">
                <c:v>125.49490370753861</c:v>
              </c:pt>
            </c:numLit>
          </c:val>
          <c:smooth val="0"/>
        </c:ser>
        <c:axId val="66149268"/>
        <c:axId val="58472501"/>
      </c:lineChart>
      <c:catAx>
        <c:axId val="66149268"/>
        <c:scaling>
          <c:orientation val="minMax"/>
        </c:scaling>
        <c:axPos val="b"/>
        <c:majorGridlines/>
        <c:delete val="1"/>
        <c:majorTickMark val="out"/>
        <c:minorTickMark val="none"/>
        <c:tickLblPos val="nextTo"/>
        <c:crossAx val="58472501"/>
        <c:crosses val="autoZero"/>
        <c:auto val="1"/>
        <c:lblOffset val="100"/>
        <c:tickMarkSkip val="12"/>
        <c:noMultiLvlLbl val="0"/>
      </c:catAx>
      <c:valAx>
        <c:axId val="58472501"/>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661492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3"/>
          <c:w val="0.981"/>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'Grafik1+2'!#REF!</c:f>
              <c:numCache>
                <c:ptCount val="1"/>
                <c:pt idx="0">
                  <c:v>1</c:v>
                </c:pt>
              </c:numCache>
            </c:numRef>
          </c:val>
          <c:smooth val="0"/>
        </c:ser>
        <c:axId val="30564340"/>
        <c:axId val="6643605"/>
      </c:lineChart>
      <c:catAx>
        <c:axId val="30564340"/>
        <c:scaling>
          <c:orientation val="minMax"/>
        </c:scaling>
        <c:axPos val="b"/>
        <c:majorGridlines/>
        <c:delete val="1"/>
        <c:majorTickMark val="out"/>
        <c:minorTickMark val="none"/>
        <c:tickLblPos val="nextTo"/>
        <c:crossAx val="6643605"/>
        <c:crosses val="autoZero"/>
        <c:auto val="1"/>
        <c:lblOffset val="100"/>
        <c:tickLblSkip val="1"/>
        <c:tickMarkSkip val="12"/>
        <c:noMultiLvlLbl val="0"/>
      </c:catAx>
      <c:valAx>
        <c:axId val="6643605"/>
        <c:scaling>
          <c:orientation val="minMax"/>
          <c:max val="25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3056434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2675"/>
          <c:w val="0.981"/>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pt idx="41">
                <c:v>122.58831856560603</c:v>
              </c:pt>
              <c:pt idx="42">
                <c:v>112.12704301375666</c:v>
              </c:pt>
              <c:pt idx="43">
                <c:v>115.3303330884111</c:v>
              </c:pt>
            </c:numLit>
          </c:val>
          <c:smooth val="0"/>
        </c:ser>
        <c:axId val="59792446"/>
        <c:axId val="1261103"/>
      </c:lineChart>
      <c:catAx>
        <c:axId val="59792446"/>
        <c:scaling>
          <c:orientation val="minMax"/>
        </c:scaling>
        <c:axPos val="b"/>
        <c:majorGridlines/>
        <c:delete val="1"/>
        <c:majorTickMark val="out"/>
        <c:minorTickMark val="none"/>
        <c:tickLblPos val="nextTo"/>
        <c:crossAx val="1261103"/>
        <c:crosses val="autoZero"/>
        <c:auto val="1"/>
        <c:lblOffset val="100"/>
        <c:tickMarkSkip val="12"/>
        <c:noMultiLvlLbl val="0"/>
      </c:catAx>
      <c:valAx>
        <c:axId val="1261103"/>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597924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3"/>
          <c:w val="0.981"/>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pt idx="41">
                <c:v>139.54294203861227</c:v>
              </c:pt>
              <c:pt idx="42">
                <c:v>126.4405870991092</c:v>
              </c:pt>
              <c:pt idx="43">
                <c:v>129.94392826988002</c:v>
              </c:pt>
            </c:numLit>
          </c:val>
          <c:smooth val="0"/>
        </c:ser>
        <c:axId val="11349928"/>
        <c:axId val="35040489"/>
      </c:lineChart>
      <c:catAx>
        <c:axId val="11349928"/>
        <c:scaling>
          <c:orientation val="minMax"/>
        </c:scaling>
        <c:axPos val="b"/>
        <c:majorGridlines/>
        <c:delete val="1"/>
        <c:majorTickMark val="out"/>
        <c:minorTickMark val="none"/>
        <c:tickLblPos val="nextTo"/>
        <c:crossAx val="35040489"/>
        <c:crosses val="autoZero"/>
        <c:auto val="1"/>
        <c:lblOffset val="100"/>
        <c:tickLblSkip val="1"/>
        <c:tickMarkSkip val="12"/>
        <c:noMultiLvlLbl val="0"/>
      </c:catAx>
      <c:valAx>
        <c:axId val="35040489"/>
        <c:scaling>
          <c:orientation val="minMax"/>
          <c:max val="25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1134992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Vorleistungsgüterproduzenten</a:t>
            </a:r>
          </a:p>
        </c:rich>
      </c:tx>
      <c:layout/>
      <c:spPr>
        <a:noFill/>
        <a:ln>
          <a:noFill/>
        </a:ln>
      </c:spPr>
    </c:title>
    <c:plotArea>
      <c:layout>
        <c:manualLayout>
          <c:xMode val="edge"/>
          <c:yMode val="edge"/>
          <c:x val="0"/>
          <c:y val="0.08275"/>
          <c:w val="0.98425"/>
          <c:h val="0.91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'Grafik3+4'!#REF!</c:f>
              <c:numCache>
                <c:ptCount val="1"/>
                <c:pt idx="0">
                  <c:v>1</c:v>
                </c:pt>
              </c:numCache>
            </c:numRef>
          </c:val>
          <c:smooth val="0"/>
        </c:ser>
        <c:axId val="46928946"/>
        <c:axId val="19707331"/>
      </c:lineChart>
      <c:catAx>
        <c:axId val="46928946"/>
        <c:scaling>
          <c:orientation val="minMax"/>
        </c:scaling>
        <c:axPos val="b"/>
        <c:majorGridlines/>
        <c:delete val="1"/>
        <c:majorTickMark val="out"/>
        <c:minorTickMark val="none"/>
        <c:tickLblPos val="nextTo"/>
        <c:crossAx val="19707331"/>
        <c:crosses val="autoZero"/>
        <c:auto val="1"/>
        <c:lblOffset val="100"/>
        <c:tickMarkSkip val="12"/>
        <c:noMultiLvlLbl val="0"/>
      </c:catAx>
      <c:valAx>
        <c:axId val="19707331"/>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469289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Investitionsgüterproduzenten</a:t>
            </a:r>
          </a:p>
        </c:rich>
      </c:tx>
      <c:layout/>
      <c:spPr>
        <a:noFill/>
        <a:ln>
          <a:noFill/>
        </a:ln>
      </c:spPr>
    </c:title>
    <c:plotArea>
      <c:layout>
        <c:manualLayout>
          <c:xMode val="edge"/>
          <c:yMode val="edge"/>
          <c:x val="0"/>
          <c:y val="0.09575"/>
          <c:w val="0.965"/>
          <c:h val="0.89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'Grafik3+4'!#REF!</c:f>
              <c:numCache>
                <c:ptCount val="1"/>
                <c:pt idx="0">
                  <c:v>1</c:v>
                </c:pt>
              </c:numCache>
            </c:numRef>
          </c:val>
          <c:smooth val="0"/>
        </c:ser>
        <c:axId val="43148252"/>
        <c:axId val="52789949"/>
      </c:lineChart>
      <c:catAx>
        <c:axId val="43148252"/>
        <c:scaling>
          <c:orientation val="minMax"/>
        </c:scaling>
        <c:axPos val="b"/>
        <c:majorGridlines/>
        <c:delete val="1"/>
        <c:majorTickMark val="out"/>
        <c:minorTickMark val="none"/>
        <c:tickLblPos val="nextTo"/>
        <c:crossAx val="52789949"/>
        <c:crosses val="autoZero"/>
        <c:auto val="1"/>
        <c:lblOffset val="100"/>
        <c:tickMarkSkip val="12"/>
        <c:noMultiLvlLbl val="0"/>
      </c:catAx>
      <c:valAx>
        <c:axId val="52789949"/>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431482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Vorleistungsgüterproduzenten</a:t>
            </a:r>
          </a:p>
        </c:rich>
      </c:tx>
      <c:layout/>
      <c:spPr>
        <a:noFill/>
        <a:ln>
          <a:noFill/>
        </a:ln>
      </c:spPr>
    </c:title>
    <c:plotArea>
      <c:layout>
        <c:manualLayout>
          <c:xMode val="edge"/>
          <c:yMode val="edge"/>
          <c:x val="0"/>
          <c:y val="0.08275"/>
          <c:w val="0.98425"/>
          <c:h val="0.91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pt idx="41">
                <c:v>153.99584591200048</c:v>
              </c:pt>
              <c:pt idx="42">
                <c:v>143.2825106352232</c:v>
              </c:pt>
              <c:pt idx="43">
                <c:v>136.50620560569448</c:v>
              </c:pt>
            </c:numLit>
          </c:val>
          <c:smooth val="0"/>
        </c:ser>
        <c:axId val="5347494"/>
        <c:axId val="48127447"/>
      </c:lineChart>
      <c:catAx>
        <c:axId val="5347494"/>
        <c:scaling>
          <c:orientation val="minMax"/>
        </c:scaling>
        <c:axPos val="b"/>
        <c:majorGridlines/>
        <c:delete val="1"/>
        <c:majorTickMark val="out"/>
        <c:minorTickMark val="none"/>
        <c:tickLblPos val="nextTo"/>
        <c:crossAx val="48127447"/>
        <c:crosses val="autoZero"/>
        <c:auto val="1"/>
        <c:lblOffset val="100"/>
        <c:tickMarkSkip val="12"/>
        <c:noMultiLvlLbl val="0"/>
      </c:catAx>
      <c:valAx>
        <c:axId val="48127447"/>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53474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Investitionsgüterproduzenten</a:t>
            </a:r>
          </a:p>
        </c:rich>
      </c:tx>
      <c:layout/>
      <c:spPr>
        <a:noFill/>
        <a:ln>
          <a:noFill/>
        </a:ln>
      </c:spPr>
    </c:title>
    <c:plotArea>
      <c:layout>
        <c:manualLayout>
          <c:xMode val="edge"/>
          <c:yMode val="edge"/>
          <c:x val="0"/>
          <c:y val="0.09575"/>
          <c:w val="0.965"/>
          <c:h val="0.89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pt idx="41">
                <c:v>134.51122756871473</c:v>
              </c:pt>
              <c:pt idx="42">
                <c:v>113.49737815426202</c:v>
              </c:pt>
              <c:pt idx="43">
                <c:v>130.9031587159088</c:v>
              </c:pt>
            </c:numLit>
          </c:val>
          <c:smooth val="0"/>
        </c:ser>
        <c:axId val="30493840"/>
        <c:axId val="6009105"/>
      </c:lineChart>
      <c:catAx>
        <c:axId val="30493840"/>
        <c:scaling>
          <c:orientation val="minMax"/>
        </c:scaling>
        <c:axPos val="b"/>
        <c:majorGridlines/>
        <c:delete val="1"/>
        <c:majorTickMark val="out"/>
        <c:minorTickMark val="none"/>
        <c:tickLblPos val="nextTo"/>
        <c:crossAx val="6009105"/>
        <c:crosses val="autoZero"/>
        <c:auto val="1"/>
        <c:lblOffset val="100"/>
        <c:tickMarkSkip val="12"/>
        <c:noMultiLvlLbl val="0"/>
      </c:catAx>
      <c:valAx>
        <c:axId val="6009105"/>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304938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Gebrauchsgüterproduzenten</a:t>
            </a:r>
          </a:p>
        </c:rich>
      </c:tx>
      <c:layout/>
      <c:spPr>
        <a:noFill/>
        <a:ln>
          <a:noFill/>
        </a:ln>
      </c:spPr>
    </c:title>
    <c:plotArea>
      <c:layout>
        <c:manualLayout>
          <c:xMode val="edge"/>
          <c:yMode val="edge"/>
          <c:x val="0"/>
          <c:y val="0.0655"/>
          <c:w val="0.9875"/>
          <c:h val="0.929"/>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'Graf5+6'!#REF!</c:f>
              <c:numCache>
                <c:ptCount val="1"/>
                <c:pt idx="0">
                  <c:v>1</c:v>
                </c:pt>
              </c:numCache>
            </c:numRef>
          </c:val>
          <c:smooth val="0"/>
        </c:ser>
        <c:axId val="54081946"/>
        <c:axId val="16975467"/>
      </c:lineChart>
      <c:catAx>
        <c:axId val="54081946"/>
        <c:scaling>
          <c:orientation val="minMax"/>
        </c:scaling>
        <c:axPos val="b"/>
        <c:majorGridlines/>
        <c:delete val="1"/>
        <c:majorTickMark val="out"/>
        <c:minorTickMark val="none"/>
        <c:tickLblPos val="nextTo"/>
        <c:crossAx val="16975467"/>
        <c:crosses val="autoZero"/>
        <c:auto val="1"/>
        <c:lblOffset val="100"/>
        <c:tickMarkSkip val="12"/>
        <c:noMultiLvlLbl val="0"/>
      </c:catAx>
      <c:valAx>
        <c:axId val="16975467"/>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540819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70</xdr:row>
      <xdr:rowOff>0</xdr:rowOff>
    </xdr:to>
    <xdr:sp>
      <xdr:nvSpPr>
        <xdr:cNvPr id="1" name="Rectangle 1"/>
        <xdr:cNvSpPr>
          <a:spLocks/>
        </xdr:cNvSpPr>
      </xdr:nvSpPr>
      <xdr:spPr>
        <a:xfrm>
          <a:off x="0" y="13239750"/>
          <a:ext cx="0" cy="0"/>
        </a:xfrm>
        <a:prstGeom prst="rect">
          <a:avLst/>
        </a:prstGeom>
        <a:solidFill>
          <a:srgbClr val="FFFFFF"/>
        </a:solidFill>
        <a:ln w="9525" cmpd="sng">
          <a:noFill/>
        </a:ln>
      </xdr:spPr>
      <xdr:txBody>
        <a:bodyPr vertOverflow="clip" wrap="square" lIns="0" tIns="0" rIns="0" bIns="0"/>
        <a:p>
          <a:pPr algn="l">
            <a:defRPr/>
          </a:pPr>
          <a:r>
            <a:rPr lang="en-US" cap="none" sz="1000" b="0" i="0" u="none" baseline="0"/>
            <a:t> </a:t>
          </a:r>
        </a:p>
      </xdr:txBody>
    </xdr:sp>
    <xdr:clientData/>
  </xdr:twoCellAnchor>
  <xdr:twoCellAnchor>
    <xdr:from>
      <xdr:col>0</xdr:col>
      <xdr:colOff>19050</xdr:colOff>
      <xdr:row>42</xdr:row>
      <xdr:rowOff>0</xdr:rowOff>
    </xdr:from>
    <xdr:to>
      <xdr:col>0</xdr:col>
      <xdr:colOff>1733550</xdr:colOff>
      <xdr:row>42</xdr:row>
      <xdr:rowOff>0</xdr:rowOff>
    </xdr:to>
    <xdr:sp>
      <xdr:nvSpPr>
        <xdr:cNvPr id="2" name="Line 2"/>
        <xdr:cNvSpPr>
          <a:spLocks/>
        </xdr:cNvSpPr>
      </xdr:nvSpPr>
      <xdr:spPr>
        <a:xfrm>
          <a:off x="19050" y="8905875"/>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152400</xdr:rowOff>
    </xdr:from>
    <xdr:to>
      <xdr:col>7</xdr:col>
      <xdr:colOff>666750</xdr:colOff>
      <xdr:row>26</xdr:row>
      <xdr:rowOff>123825</xdr:rowOff>
    </xdr:to>
    <xdr:graphicFrame>
      <xdr:nvGraphicFramePr>
        <xdr:cNvPr id="1" name="Chart 1"/>
        <xdr:cNvGraphicFramePr/>
      </xdr:nvGraphicFramePr>
      <xdr:xfrm>
        <a:off x="123825" y="571500"/>
        <a:ext cx="6010275" cy="38576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2" name="Chart 2"/>
        <xdr:cNvGraphicFramePr/>
      </xdr:nvGraphicFramePr>
      <xdr:xfrm>
        <a:off x="85725" y="5153025"/>
        <a:ext cx="6010275" cy="3905250"/>
      </xdr:xfrm>
      <a:graphic>
        <a:graphicData uri="http://schemas.openxmlformats.org/drawingml/2006/chart">
          <c:chart xmlns:c="http://schemas.openxmlformats.org/drawingml/2006/chart" r:id="rId2"/>
        </a:graphicData>
      </a:graphic>
    </xdr:graphicFrame>
    <xdr:clientData/>
  </xdr:twoCellAnchor>
  <xdr:twoCellAnchor>
    <xdr:from>
      <xdr:col>1</xdr:col>
      <xdr:colOff>66675</xdr:colOff>
      <xdr:row>26</xdr:row>
      <xdr:rowOff>47625</xdr:rowOff>
    </xdr:from>
    <xdr:to>
      <xdr:col>1</xdr:col>
      <xdr:colOff>381000</xdr:colOff>
      <xdr:row>27</xdr:row>
      <xdr:rowOff>57150</xdr:rowOff>
    </xdr:to>
    <xdr:sp>
      <xdr:nvSpPr>
        <xdr:cNvPr id="3" name="TextBox 3"/>
        <xdr:cNvSpPr txBox="1">
          <a:spLocks noChangeArrowheads="1"/>
        </xdr:cNvSpPr>
      </xdr:nvSpPr>
      <xdr:spPr>
        <a:xfrm>
          <a:off x="847725" y="4352925"/>
          <a:ext cx="314325" cy="17145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38100</xdr:colOff>
      <xdr:row>26</xdr:row>
      <xdr:rowOff>57150</xdr:rowOff>
    </xdr:from>
    <xdr:to>
      <xdr:col>3</xdr:col>
      <xdr:colOff>409575</xdr:colOff>
      <xdr:row>27</xdr:row>
      <xdr:rowOff>66675</xdr:rowOff>
    </xdr:to>
    <xdr:sp>
      <xdr:nvSpPr>
        <xdr:cNvPr id="4" name="TextBox 4"/>
        <xdr:cNvSpPr txBox="1">
          <a:spLocks noChangeArrowheads="1"/>
        </xdr:cNvSpPr>
      </xdr:nvSpPr>
      <xdr:spPr>
        <a:xfrm>
          <a:off x="2381250" y="4362450"/>
          <a:ext cx="371475" cy="17145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628650</xdr:colOff>
      <xdr:row>26</xdr:row>
      <xdr:rowOff>47625</xdr:rowOff>
    </xdr:from>
    <xdr:to>
      <xdr:col>7</xdr:col>
      <xdr:colOff>161925</xdr:colOff>
      <xdr:row>27</xdr:row>
      <xdr:rowOff>76200</xdr:rowOff>
    </xdr:to>
    <xdr:sp>
      <xdr:nvSpPr>
        <xdr:cNvPr id="5" name="TextBox 5"/>
        <xdr:cNvSpPr txBox="1">
          <a:spLocks noChangeArrowheads="1"/>
        </xdr:cNvSpPr>
      </xdr:nvSpPr>
      <xdr:spPr>
        <a:xfrm>
          <a:off x="5314950" y="4352925"/>
          <a:ext cx="314325" cy="1905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657225</xdr:colOff>
      <xdr:row>26</xdr:row>
      <xdr:rowOff>57150</xdr:rowOff>
    </xdr:from>
    <xdr:to>
      <xdr:col>5</xdr:col>
      <xdr:colOff>219075</xdr:colOff>
      <xdr:row>27</xdr:row>
      <xdr:rowOff>57150</xdr:rowOff>
    </xdr:to>
    <xdr:sp>
      <xdr:nvSpPr>
        <xdr:cNvPr id="6" name="TextBox 6"/>
        <xdr:cNvSpPr txBox="1">
          <a:spLocks noChangeArrowheads="1"/>
        </xdr:cNvSpPr>
      </xdr:nvSpPr>
      <xdr:spPr>
        <a:xfrm>
          <a:off x="3781425" y="4362450"/>
          <a:ext cx="342900" cy="1619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133350</xdr:colOff>
      <xdr:row>53</xdr:row>
      <xdr:rowOff>28575</xdr:rowOff>
    </xdr:from>
    <xdr:to>
      <xdr:col>1</xdr:col>
      <xdr:colOff>438150</xdr:colOff>
      <xdr:row>54</xdr:row>
      <xdr:rowOff>38100</xdr:rowOff>
    </xdr:to>
    <xdr:sp>
      <xdr:nvSpPr>
        <xdr:cNvPr id="7" name="TextBox 7"/>
        <xdr:cNvSpPr txBox="1">
          <a:spLocks noChangeArrowheads="1"/>
        </xdr:cNvSpPr>
      </xdr:nvSpPr>
      <xdr:spPr>
        <a:xfrm>
          <a:off x="914400" y="8705850"/>
          <a:ext cx="304800" cy="17145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53</xdr:row>
      <xdr:rowOff>9525</xdr:rowOff>
    </xdr:from>
    <xdr:to>
      <xdr:col>3</xdr:col>
      <xdr:colOff>276225</xdr:colOff>
      <xdr:row>54</xdr:row>
      <xdr:rowOff>0</xdr:rowOff>
    </xdr:to>
    <xdr:sp>
      <xdr:nvSpPr>
        <xdr:cNvPr id="8" name="TextBox 8"/>
        <xdr:cNvSpPr txBox="1">
          <a:spLocks noChangeArrowheads="1"/>
        </xdr:cNvSpPr>
      </xdr:nvSpPr>
      <xdr:spPr>
        <a:xfrm>
          <a:off x="2324100" y="8686800"/>
          <a:ext cx="295275" cy="15240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514350</xdr:colOff>
      <xdr:row>53</xdr:row>
      <xdr:rowOff>0</xdr:rowOff>
    </xdr:from>
    <xdr:to>
      <xdr:col>7</xdr:col>
      <xdr:colOff>95250</xdr:colOff>
      <xdr:row>54</xdr:row>
      <xdr:rowOff>28575</xdr:rowOff>
    </xdr:to>
    <xdr:sp>
      <xdr:nvSpPr>
        <xdr:cNvPr id="9" name="TextBox 9"/>
        <xdr:cNvSpPr txBox="1">
          <a:spLocks noChangeArrowheads="1"/>
        </xdr:cNvSpPr>
      </xdr:nvSpPr>
      <xdr:spPr>
        <a:xfrm>
          <a:off x="5200650" y="8677275"/>
          <a:ext cx="361950" cy="1905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619125</xdr:colOff>
      <xdr:row>53</xdr:row>
      <xdr:rowOff>9525</xdr:rowOff>
    </xdr:from>
    <xdr:to>
      <xdr:col>5</xdr:col>
      <xdr:colOff>133350</xdr:colOff>
      <xdr:row>54</xdr:row>
      <xdr:rowOff>9525</xdr:rowOff>
    </xdr:to>
    <xdr:sp>
      <xdr:nvSpPr>
        <xdr:cNvPr id="10" name="TextBox 10"/>
        <xdr:cNvSpPr txBox="1">
          <a:spLocks noChangeArrowheads="1"/>
        </xdr:cNvSpPr>
      </xdr:nvSpPr>
      <xdr:spPr>
        <a:xfrm>
          <a:off x="3743325" y="8686800"/>
          <a:ext cx="295275" cy="1619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11" name="TextBox 11"/>
        <xdr:cNvSpPr txBox="1">
          <a:spLocks noChangeArrowheads="1"/>
        </xdr:cNvSpPr>
      </xdr:nvSpPr>
      <xdr:spPr>
        <a:xfrm>
          <a:off x="285750" y="5000625"/>
          <a:ext cx="575310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2</xdr:row>
      <xdr:rowOff>152400</xdr:rowOff>
    </xdr:from>
    <xdr:to>
      <xdr:col>7</xdr:col>
      <xdr:colOff>666750</xdr:colOff>
      <xdr:row>26</xdr:row>
      <xdr:rowOff>123825</xdr:rowOff>
    </xdr:to>
    <xdr:graphicFrame>
      <xdr:nvGraphicFramePr>
        <xdr:cNvPr id="12" name="Chart 12"/>
        <xdr:cNvGraphicFramePr/>
      </xdr:nvGraphicFramePr>
      <xdr:xfrm>
        <a:off x="123825" y="571500"/>
        <a:ext cx="6010275" cy="3857625"/>
      </xdr:xfrm>
      <a:graphic>
        <a:graphicData uri="http://schemas.openxmlformats.org/drawingml/2006/chart">
          <c:chart xmlns:c="http://schemas.openxmlformats.org/drawingml/2006/chart" r:id="rId3"/>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13" name="Chart 13"/>
        <xdr:cNvGraphicFramePr/>
      </xdr:nvGraphicFramePr>
      <xdr:xfrm>
        <a:off x="85725" y="5153025"/>
        <a:ext cx="6010275" cy="3905250"/>
      </xdr:xfrm>
      <a:graphic>
        <a:graphicData uri="http://schemas.openxmlformats.org/drawingml/2006/chart">
          <c:chart xmlns:c="http://schemas.openxmlformats.org/drawingml/2006/chart" r:id="rId4"/>
        </a:graphicData>
      </a:graphic>
    </xdr:graphicFrame>
    <xdr:clientData/>
  </xdr:twoCellAnchor>
  <xdr:twoCellAnchor>
    <xdr:from>
      <xdr:col>1</xdr:col>
      <xdr:colOff>66675</xdr:colOff>
      <xdr:row>26</xdr:row>
      <xdr:rowOff>47625</xdr:rowOff>
    </xdr:from>
    <xdr:to>
      <xdr:col>1</xdr:col>
      <xdr:colOff>381000</xdr:colOff>
      <xdr:row>27</xdr:row>
      <xdr:rowOff>57150</xdr:rowOff>
    </xdr:to>
    <xdr:sp>
      <xdr:nvSpPr>
        <xdr:cNvPr id="14" name="TextBox 14"/>
        <xdr:cNvSpPr txBox="1">
          <a:spLocks noChangeArrowheads="1"/>
        </xdr:cNvSpPr>
      </xdr:nvSpPr>
      <xdr:spPr>
        <a:xfrm>
          <a:off x="847725" y="4352925"/>
          <a:ext cx="314325" cy="17145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38100</xdr:colOff>
      <xdr:row>26</xdr:row>
      <xdr:rowOff>57150</xdr:rowOff>
    </xdr:from>
    <xdr:to>
      <xdr:col>3</xdr:col>
      <xdr:colOff>409575</xdr:colOff>
      <xdr:row>27</xdr:row>
      <xdr:rowOff>66675</xdr:rowOff>
    </xdr:to>
    <xdr:sp>
      <xdr:nvSpPr>
        <xdr:cNvPr id="15" name="TextBox 15"/>
        <xdr:cNvSpPr txBox="1">
          <a:spLocks noChangeArrowheads="1"/>
        </xdr:cNvSpPr>
      </xdr:nvSpPr>
      <xdr:spPr>
        <a:xfrm>
          <a:off x="2381250" y="4362450"/>
          <a:ext cx="371475" cy="17145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628650</xdr:colOff>
      <xdr:row>26</xdr:row>
      <xdr:rowOff>47625</xdr:rowOff>
    </xdr:from>
    <xdr:to>
      <xdr:col>7</xdr:col>
      <xdr:colOff>161925</xdr:colOff>
      <xdr:row>27</xdr:row>
      <xdr:rowOff>76200</xdr:rowOff>
    </xdr:to>
    <xdr:sp>
      <xdr:nvSpPr>
        <xdr:cNvPr id="16" name="TextBox 16"/>
        <xdr:cNvSpPr txBox="1">
          <a:spLocks noChangeArrowheads="1"/>
        </xdr:cNvSpPr>
      </xdr:nvSpPr>
      <xdr:spPr>
        <a:xfrm>
          <a:off x="5314950" y="4352925"/>
          <a:ext cx="314325" cy="1905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657225</xdr:colOff>
      <xdr:row>26</xdr:row>
      <xdr:rowOff>57150</xdr:rowOff>
    </xdr:from>
    <xdr:to>
      <xdr:col>5</xdr:col>
      <xdr:colOff>219075</xdr:colOff>
      <xdr:row>27</xdr:row>
      <xdr:rowOff>57150</xdr:rowOff>
    </xdr:to>
    <xdr:sp>
      <xdr:nvSpPr>
        <xdr:cNvPr id="17" name="TextBox 17"/>
        <xdr:cNvSpPr txBox="1">
          <a:spLocks noChangeArrowheads="1"/>
        </xdr:cNvSpPr>
      </xdr:nvSpPr>
      <xdr:spPr>
        <a:xfrm>
          <a:off x="3781425" y="4362450"/>
          <a:ext cx="342900" cy="1619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133350</xdr:colOff>
      <xdr:row>53</xdr:row>
      <xdr:rowOff>28575</xdr:rowOff>
    </xdr:from>
    <xdr:to>
      <xdr:col>1</xdr:col>
      <xdr:colOff>438150</xdr:colOff>
      <xdr:row>54</xdr:row>
      <xdr:rowOff>38100</xdr:rowOff>
    </xdr:to>
    <xdr:sp>
      <xdr:nvSpPr>
        <xdr:cNvPr id="18" name="TextBox 18"/>
        <xdr:cNvSpPr txBox="1">
          <a:spLocks noChangeArrowheads="1"/>
        </xdr:cNvSpPr>
      </xdr:nvSpPr>
      <xdr:spPr>
        <a:xfrm>
          <a:off x="914400" y="8705850"/>
          <a:ext cx="304800" cy="17145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53</xdr:row>
      <xdr:rowOff>9525</xdr:rowOff>
    </xdr:from>
    <xdr:to>
      <xdr:col>3</xdr:col>
      <xdr:colOff>276225</xdr:colOff>
      <xdr:row>54</xdr:row>
      <xdr:rowOff>0</xdr:rowOff>
    </xdr:to>
    <xdr:sp>
      <xdr:nvSpPr>
        <xdr:cNvPr id="19" name="TextBox 19"/>
        <xdr:cNvSpPr txBox="1">
          <a:spLocks noChangeArrowheads="1"/>
        </xdr:cNvSpPr>
      </xdr:nvSpPr>
      <xdr:spPr>
        <a:xfrm>
          <a:off x="2324100" y="8686800"/>
          <a:ext cx="295275" cy="15240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514350</xdr:colOff>
      <xdr:row>53</xdr:row>
      <xdr:rowOff>0</xdr:rowOff>
    </xdr:from>
    <xdr:to>
      <xdr:col>7</xdr:col>
      <xdr:colOff>95250</xdr:colOff>
      <xdr:row>54</xdr:row>
      <xdr:rowOff>28575</xdr:rowOff>
    </xdr:to>
    <xdr:sp>
      <xdr:nvSpPr>
        <xdr:cNvPr id="20" name="TextBox 20"/>
        <xdr:cNvSpPr txBox="1">
          <a:spLocks noChangeArrowheads="1"/>
        </xdr:cNvSpPr>
      </xdr:nvSpPr>
      <xdr:spPr>
        <a:xfrm>
          <a:off x="5200650" y="8677275"/>
          <a:ext cx="361950" cy="1905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619125</xdr:colOff>
      <xdr:row>53</xdr:row>
      <xdr:rowOff>9525</xdr:rowOff>
    </xdr:from>
    <xdr:to>
      <xdr:col>5</xdr:col>
      <xdr:colOff>133350</xdr:colOff>
      <xdr:row>54</xdr:row>
      <xdr:rowOff>9525</xdr:rowOff>
    </xdr:to>
    <xdr:sp>
      <xdr:nvSpPr>
        <xdr:cNvPr id="21" name="TextBox 21"/>
        <xdr:cNvSpPr txBox="1">
          <a:spLocks noChangeArrowheads="1"/>
        </xdr:cNvSpPr>
      </xdr:nvSpPr>
      <xdr:spPr>
        <a:xfrm>
          <a:off x="3743325" y="8686800"/>
          <a:ext cx="295275" cy="1619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22" name="TextBox 22"/>
        <xdr:cNvSpPr txBox="1">
          <a:spLocks noChangeArrowheads="1"/>
        </xdr:cNvSpPr>
      </xdr:nvSpPr>
      <xdr:spPr>
        <a:xfrm>
          <a:off x="285750" y="5000625"/>
          <a:ext cx="575310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xdr:row>
      <xdr:rowOff>0</xdr:rowOff>
    </xdr:from>
    <xdr:to>
      <xdr:col>7</xdr:col>
      <xdr:colOff>657225</xdr:colOff>
      <xdr:row>27</xdr:row>
      <xdr:rowOff>19050</xdr:rowOff>
    </xdr:to>
    <xdr:graphicFrame>
      <xdr:nvGraphicFramePr>
        <xdr:cNvPr id="1" name="Chart 1"/>
        <xdr:cNvGraphicFramePr/>
      </xdr:nvGraphicFramePr>
      <xdr:xfrm>
        <a:off x="114300" y="742950"/>
        <a:ext cx="6010275" cy="37433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2" name="Chart 2"/>
        <xdr:cNvGraphicFramePr/>
      </xdr:nvGraphicFramePr>
      <xdr:xfrm>
        <a:off x="114300" y="4953000"/>
        <a:ext cx="6038850" cy="3743325"/>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26</xdr:row>
      <xdr:rowOff>47625</xdr:rowOff>
    </xdr:from>
    <xdr:to>
      <xdr:col>1</xdr:col>
      <xdr:colOff>533400</xdr:colOff>
      <xdr:row>27</xdr:row>
      <xdr:rowOff>85725</xdr:rowOff>
    </xdr:to>
    <xdr:sp>
      <xdr:nvSpPr>
        <xdr:cNvPr id="3" name="TextBox 3"/>
        <xdr:cNvSpPr txBox="1">
          <a:spLocks noChangeArrowheads="1"/>
        </xdr:cNvSpPr>
      </xdr:nvSpPr>
      <xdr:spPr>
        <a:xfrm>
          <a:off x="952500" y="4352925"/>
          <a:ext cx="361950" cy="200025"/>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26</xdr:row>
      <xdr:rowOff>66675</xdr:rowOff>
    </xdr:from>
    <xdr:to>
      <xdr:col>3</xdr:col>
      <xdr:colOff>323850</xdr:colOff>
      <xdr:row>27</xdr:row>
      <xdr:rowOff>66675</xdr:rowOff>
    </xdr:to>
    <xdr:sp>
      <xdr:nvSpPr>
        <xdr:cNvPr id="4" name="TextBox 4"/>
        <xdr:cNvSpPr txBox="1">
          <a:spLocks noChangeArrowheads="1"/>
        </xdr:cNvSpPr>
      </xdr:nvSpPr>
      <xdr:spPr>
        <a:xfrm>
          <a:off x="2324100" y="4371975"/>
          <a:ext cx="342900" cy="1619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26</xdr:row>
      <xdr:rowOff>47625</xdr:rowOff>
    </xdr:from>
    <xdr:to>
      <xdr:col>7</xdr:col>
      <xdr:colOff>57150</xdr:colOff>
      <xdr:row>27</xdr:row>
      <xdr:rowOff>66675</xdr:rowOff>
    </xdr:to>
    <xdr:sp>
      <xdr:nvSpPr>
        <xdr:cNvPr id="5" name="TextBox 5"/>
        <xdr:cNvSpPr txBox="1">
          <a:spLocks noChangeArrowheads="1"/>
        </xdr:cNvSpPr>
      </xdr:nvSpPr>
      <xdr:spPr>
        <a:xfrm>
          <a:off x="5181600" y="4352925"/>
          <a:ext cx="342900" cy="18097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609600</xdr:colOff>
      <xdr:row>26</xdr:row>
      <xdr:rowOff>66675</xdr:rowOff>
    </xdr:from>
    <xdr:to>
      <xdr:col>5</xdr:col>
      <xdr:colOff>190500</xdr:colOff>
      <xdr:row>27</xdr:row>
      <xdr:rowOff>152400</xdr:rowOff>
    </xdr:to>
    <xdr:sp>
      <xdr:nvSpPr>
        <xdr:cNvPr id="6" name="TextBox 6"/>
        <xdr:cNvSpPr txBox="1">
          <a:spLocks noChangeArrowheads="1"/>
        </xdr:cNvSpPr>
      </xdr:nvSpPr>
      <xdr:spPr>
        <a:xfrm>
          <a:off x="3733800" y="4371975"/>
          <a:ext cx="361950" cy="2476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180975</xdr:colOff>
      <xdr:row>52</xdr:row>
      <xdr:rowOff>38100</xdr:rowOff>
    </xdr:from>
    <xdr:to>
      <xdr:col>1</xdr:col>
      <xdr:colOff>504825</xdr:colOff>
      <xdr:row>53</xdr:row>
      <xdr:rowOff>28575</xdr:rowOff>
    </xdr:to>
    <xdr:sp>
      <xdr:nvSpPr>
        <xdr:cNvPr id="7" name="TextBox 7"/>
        <xdr:cNvSpPr txBox="1">
          <a:spLocks noChangeArrowheads="1"/>
        </xdr:cNvSpPr>
      </xdr:nvSpPr>
      <xdr:spPr>
        <a:xfrm>
          <a:off x="962025" y="8553450"/>
          <a:ext cx="32385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771525</xdr:colOff>
      <xdr:row>52</xdr:row>
      <xdr:rowOff>47625</xdr:rowOff>
    </xdr:from>
    <xdr:to>
      <xdr:col>3</xdr:col>
      <xdr:colOff>342900</xdr:colOff>
      <xdr:row>53</xdr:row>
      <xdr:rowOff>76200</xdr:rowOff>
    </xdr:to>
    <xdr:sp>
      <xdr:nvSpPr>
        <xdr:cNvPr id="8" name="TextBox 8"/>
        <xdr:cNvSpPr txBox="1">
          <a:spLocks noChangeArrowheads="1"/>
        </xdr:cNvSpPr>
      </xdr:nvSpPr>
      <xdr:spPr>
        <a:xfrm>
          <a:off x="2333625" y="8562975"/>
          <a:ext cx="352425" cy="19050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438150</xdr:colOff>
      <xdr:row>52</xdr:row>
      <xdr:rowOff>38100</xdr:rowOff>
    </xdr:from>
    <xdr:to>
      <xdr:col>7</xdr:col>
      <xdr:colOff>0</xdr:colOff>
      <xdr:row>53</xdr:row>
      <xdr:rowOff>57150</xdr:rowOff>
    </xdr:to>
    <xdr:sp>
      <xdr:nvSpPr>
        <xdr:cNvPr id="9" name="TextBox 9"/>
        <xdr:cNvSpPr txBox="1">
          <a:spLocks noChangeArrowheads="1"/>
        </xdr:cNvSpPr>
      </xdr:nvSpPr>
      <xdr:spPr>
        <a:xfrm>
          <a:off x="5124450" y="8553450"/>
          <a:ext cx="342900" cy="18097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628650</xdr:colOff>
      <xdr:row>52</xdr:row>
      <xdr:rowOff>47625</xdr:rowOff>
    </xdr:from>
    <xdr:to>
      <xdr:col>5</xdr:col>
      <xdr:colOff>180975</xdr:colOff>
      <xdr:row>53</xdr:row>
      <xdr:rowOff>57150</xdr:rowOff>
    </xdr:to>
    <xdr:sp>
      <xdr:nvSpPr>
        <xdr:cNvPr id="10" name="TextBox 10"/>
        <xdr:cNvSpPr txBox="1">
          <a:spLocks noChangeArrowheads="1"/>
        </xdr:cNvSpPr>
      </xdr:nvSpPr>
      <xdr:spPr>
        <a:xfrm>
          <a:off x="3752850" y="8562975"/>
          <a:ext cx="333375" cy="1714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114300</xdr:colOff>
      <xdr:row>4</xdr:row>
      <xdr:rowOff>0</xdr:rowOff>
    </xdr:from>
    <xdr:to>
      <xdr:col>7</xdr:col>
      <xdr:colOff>657225</xdr:colOff>
      <xdr:row>27</xdr:row>
      <xdr:rowOff>19050</xdr:rowOff>
    </xdr:to>
    <xdr:graphicFrame>
      <xdr:nvGraphicFramePr>
        <xdr:cNvPr id="11" name="Chart 21"/>
        <xdr:cNvGraphicFramePr/>
      </xdr:nvGraphicFramePr>
      <xdr:xfrm>
        <a:off x="114300" y="742950"/>
        <a:ext cx="6010275" cy="37433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12" name="Chart 22"/>
        <xdr:cNvGraphicFramePr/>
      </xdr:nvGraphicFramePr>
      <xdr:xfrm>
        <a:off x="114300" y="4953000"/>
        <a:ext cx="6038850" cy="3743325"/>
      </xdr:xfrm>
      <a:graphic>
        <a:graphicData uri="http://schemas.openxmlformats.org/drawingml/2006/chart">
          <c:chart xmlns:c="http://schemas.openxmlformats.org/drawingml/2006/chart" r:id="rId4"/>
        </a:graphicData>
      </a:graphic>
    </xdr:graphicFrame>
    <xdr:clientData/>
  </xdr:twoCellAnchor>
  <xdr:twoCellAnchor>
    <xdr:from>
      <xdr:col>1</xdr:col>
      <xdr:colOff>171450</xdr:colOff>
      <xdr:row>26</xdr:row>
      <xdr:rowOff>47625</xdr:rowOff>
    </xdr:from>
    <xdr:to>
      <xdr:col>1</xdr:col>
      <xdr:colOff>533400</xdr:colOff>
      <xdr:row>27</xdr:row>
      <xdr:rowOff>85725</xdr:rowOff>
    </xdr:to>
    <xdr:sp>
      <xdr:nvSpPr>
        <xdr:cNvPr id="13" name="TextBox 23"/>
        <xdr:cNvSpPr txBox="1">
          <a:spLocks noChangeArrowheads="1"/>
        </xdr:cNvSpPr>
      </xdr:nvSpPr>
      <xdr:spPr>
        <a:xfrm>
          <a:off x="952500" y="4352925"/>
          <a:ext cx="361950" cy="200025"/>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26</xdr:row>
      <xdr:rowOff>66675</xdr:rowOff>
    </xdr:from>
    <xdr:to>
      <xdr:col>3</xdr:col>
      <xdr:colOff>323850</xdr:colOff>
      <xdr:row>27</xdr:row>
      <xdr:rowOff>66675</xdr:rowOff>
    </xdr:to>
    <xdr:sp>
      <xdr:nvSpPr>
        <xdr:cNvPr id="14" name="TextBox 24"/>
        <xdr:cNvSpPr txBox="1">
          <a:spLocks noChangeArrowheads="1"/>
        </xdr:cNvSpPr>
      </xdr:nvSpPr>
      <xdr:spPr>
        <a:xfrm>
          <a:off x="2324100" y="4371975"/>
          <a:ext cx="342900" cy="1619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26</xdr:row>
      <xdr:rowOff>47625</xdr:rowOff>
    </xdr:from>
    <xdr:to>
      <xdr:col>7</xdr:col>
      <xdr:colOff>57150</xdr:colOff>
      <xdr:row>27</xdr:row>
      <xdr:rowOff>66675</xdr:rowOff>
    </xdr:to>
    <xdr:sp>
      <xdr:nvSpPr>
        <xdr:cNvPr id="15" name="TextBox 25"/>
        <xdr:cNvSpPr txBox="1">
          <a:spLocks noChangeArrowheads="1"/>
        </xdr:cNvSpPr>
      </xdr:nvSpPr>
      <xdr:spPr>
        <a:xfrm>
          <a:off x="5181600" y="4352925"/>
          <a:ext cx="342900" cy="18097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609600</xdr:colOff>
      <xdr:row>26</xdr:row>
      <xdr:rowOff>66675</xdr:rowOff>
    </xdr:from>
    <xdr:to>
      <xdr:col>5</xdr:col>
      <xdr:colOff>190500</xdr:colOff>
      <xdr:row>27</xdr:row>
      <xdr:rowOff>152400</xdr:rowOff>
    </xdr:to>
    <xdr:sp>
      <xdr:nvSpPr>
        <xdr:cNvPr id="16" name="TextBox 26"/>
        <xdr:cNvSpPr txBox="1">
          <a:spLocks noChangeArrowheads="1"/>
        </xdr:cNvSpPr>
      </xdr:nvSpPr>
      <xdr:spPr>
        <a:xfrm>
          <a:off x="3733800" y="4371975"/>
          <a:ext cx="361950" cy="2476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180975</xdr:colOff>
      <xdr:row>52</xdr:row>
      <xdr:rowOff>38100</xdr:rowOff>
    </xdr:from>
    <xdr:to>
      <xdr:col>1</xdr:col>
      <xdr:colOff>504825</xdr:colOff>
      <xdr:row>53</xdr:row>
      <xdr:rowOff>28575</xdr:rowOff>
    </xdr:to>
    <xdr:sp>
      <xdr:nvSpPr>
        <xdr:cNvPr id="17" name="TextBox 27"/>
        <xdr:cNvSpPr txBox="1">
          <a:spLocks noChangeArrowheads="1"/>
        </xdr:cNvSpPr>
      </xdr:nvSpPr>
      <xdr:spPr>
        <a:xfrm>
          <a:off x="962025" y="8553450"/>
          <a:ext cx="32385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771525</xdr:colOff>
      <xdr:row>52</xdr:row>
      <xdr:rowOff>47625</xdr:rowOff>
    </xdr:from>
    <xdr:to>
      <xdr:col>3</xdr:col>
      <xdr:colOff>342900</xdr:colOff>
      <xdr:row>53</xdr:row>
      <xdr:rowOff>76200</xdr:rowOff>
    </xdr:to>
    <xdr:sp>
      <xdr:nvSpPr>
        <xdr:cNvPr id="18" name="TextBox 28"/>
        <xdr:cNvSpPr txBox="1">
          <a:spLocks noChangeArrowheads="1"/>
        </xdr:cNvSpPr>
      </xdr:nvSpPr>
      <xdr:spPr>
        <a:xfrm>
          <a:off x="2333625" y="8562975"/>
          <a:ext cx="352425" cy="19050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438150</xdr:colOff>
      <xdr:row>52</xdr:row>
      <xdr:rowOff>38100</xdr:rowOff>
    </xdr:from>
    <xdr:to>
      <xdr:col>7</xdr:col>
      <xdr:colOff>0</xdr:colOff>
      <xdr:row>53</xdr:row>
      <xdr:rowOff>57150</xdr:rowOff>
    </xdr:to>
    <xdr:sp>
      <xdr:nvSpPr>
        <xdr:cNvPr id="19" name="TextBox 29"/>
        <xdr:cNvSpPr txBox="1">
          <a:spLocks noChangeArrowheads="1"/>
        </xdr:cNvSpPr>
      </xdr:nvSpPr>
      <xdr:spPr>
        <a:xfrm>
          <a:off x="5124450" y="8553450"/>
          <a:ext cx="342900" cy="18097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628650</xdr:colOff>
      <xdr:row>52</xdr:row>
      <xdr:rowOff>47625</xdr:rowOff>
    </xdr:from>
    <xdr:to>
      <xdr:col>5</xdr:col>
      <xdr:colOff>180975</xdr:colOff>
      <xdr:row>53</xdr:row>
      <xdr:rowOff>57150</xdr:rowOff>
    </xdr:to>
    <xdr:sp>
      <xdr:nvSpPr>
        <xdr:cNvPr id="20" name="TextBox 30"/>
        <xdr:cNvSpPr txBox="1">
          <a:spLocks noChangeArrowheads="1"/>
        </xdr:cNvSpPr>
      </xdr:nvSpPr>
      <xdr:spPr>
        <a:xfrm>
          <a:off x="3752850" y="8562975"/>
          <a:ext cx="333375" cy="1714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0</xdr:rowOff>
    </xdr:from>
    <xdr:to>
      <xdr:col>7</xdr:col>
      <xdr:colOff>695325</xdr:colOff>
      <xdr:row>27</xdr:row>
      <xdr:rowOff>28575</xdr:rowOff>
    </xdr:to>
    <xdr:graphicFrame>
      <xdr:nvGraphicFramePr>
        <xdr:cNvPr id="1" name="Chart 1"/>
        <xdr:cNvGraphicFramePr/>
      </xdr:nvGraphicFramePr>
      <xdr:xfrm>
        <a:off x="152400" y="742950"/>
        <a:ext cx="6010275" cy="375285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30</xdr:row>
      <xdr:rowOff>0</xdr:rowOff>
    </xdr:from>
    <xdr:to>
      <xdr:col>7</xdr:col>
      <xdr:colOff>695325</xdr:colOff>
      <xdr:row>53</xdr:row>
      <xdr:rowOff>28575</xdr:rowOff>
    </xdr:to>
    <xdr:graphicFrame>
      <xdr:nvGraphicFramePr>
        <xdr:cNvPr id="2" name="Chart 2"/>
        <xdr:cNvGraphicFramePr/>
      </xdr:nvGraphicFramePr>
      <xdr:xfrm>
        <a:off x="152400" y="4953000"/>
        <a:ext cx="6010275" cy="3752850"/>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52</xdr:row>
      <xdr:rowOff>38100</xdr:rowOff>
    </xdr:from>
    <xdr:to>
      <xdr:col>1</xdr:col>
      <xdr:colOff>657225</xdr:colOff>
      <xdr:row>53</xdr:row>
      <xdr:rowOff>114300</xdr:rowOff>
    </xdr:to>
    <xdr:sp>
      <xdr:nvSpPr>
        <xdr:cNvPr id="3" name="TextBox 3"/>
        <xdr:cNvSpPr txBox="1">
          <a:spLocks noChangeArrowheads="1"/>
        </xdr:cNvSpPr>
      </xdr:nvSpPr>
      <xdr:spPr>
        <a:xfrm>
          <a:off x="1057275" y="8553450"/>
          <a:ext cx="381000" cy="238125"/>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85725</xdr:colOff>
      <xdr:row>52</xdr:row>
      <xdr:rowOff>57150</xdr:rowOff>
    </xdr:from>
    <xdr:to>
      <xdr:col>3</xdr:col>
      <xdr:colOff>428625</xdr:colOff>
      <xdr:row>54</xdr:row>
      <xdr:rowOff>0</xdr:rowOff>
    </xdr:to>
    <xdr:sp>
      <xdr:nvSpPr>
        <xdr:cNvPr id="4" name="TextBox 4"/>
        <xdr:cNvSpPr txBox="1">
          <a:spLocks noChangeArrowheads="1"/>
        </xdr:cNvSpPr>
      </xdr:nvSpPr>
      <xdr:spPr>
        <a:xfrm>
          <a:off x="2428875" y="8572500"/>
          <a:ext cx="342900" cy="26670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52</xdr:row>
      <xdr:rowOff>47625</xdr:rowOff>
    </xdr:from>
    <xdr:to>
      <xdr:col>7</xdr:col>
      <xdr:colOff>161925</xdr:colOff>
      <xdr:row>53</xdr:row>
      <xdr:rowOff>114300</xdr:rowOff>
    </xdr:to>
    <xdr:sp>
      <xdr:nvSpPr>
        <xdr:cNvPr id="5" name="TextBox 5"/>
        <xdr:cNvSpPr txBox="1">
          <a:spLocks noChangeArrowheads="1"/>
        </xdr:cNvSpPr>
      </xdr:nvSpPr>
      <xdr:spPr>
        <a:xfrm>
          <a:off x="5248275" y="8562975"/>
          <a:ext cx="381000" cy="2286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666750</xdr:colOff>
      <xdr:row>52</xdr:row>
      <xdr:rowOff>47625</xdr:rowOff>
    </xdr:from>
    <xdr:to>
      <xdr:col>5</xdr:col>
      <xdr:colOff>257175</xdr:colOff>
      <xdr:row>53</xdr:row>
      <xdr:rowOff>123825</xdr:rowOff>
    </xdr:to>
    <xdr:sp>
      <xdr:nvSpPr>
        <xdr:cNvPr id="6" name="TextBox 6"/>
        <xdr:cNvSpPr txBox="1">
          <a:spLocks noChangeArrowheads="1"/>
        </xdr:cNvSpPr>
      </xdr:nvSpPr>
      <xdr:spPr>
        <a:xfrm>
          <a:off x="3790950" y="8562975"/>
          <a:ext cx="371475" cy="2381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238125</xdr:colOff>
      <xdr:row>26</xdr:row>
      <xdr:rowOff>57150</xdr:rowOff>
    </xdr:from>
    <xdr:to>
      <xdr:col>1</xdr:col>
      <xdr:colOff>685800</xdr:colOff>
      <xdr:row>27</xdr:row>
      <xdr:rowOff>142875</xdr:rowOff>
    </xdr:to>
    <xdr:sp>
      <xdr:nvSpPr>
        <xdr:cNvPr id="7" name="TextBox 7"/>
        <xdr:cNvSpPr txBox="1">
          <a:spLocks noChangeArrowheads="1"/>
        </xdr:cNvSpPr>
      </xdr:nvSpPr>
      <xdr:spPr>
        <a:xfrm>
          <a:off x="1019175" y="4362450"/>
          <a:ext cx="447675" cy="24765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26</xdr:row>
      <xdr:rowOff>76200</xdr:rowOff>
    </xdr:from>
    <xdr:to>
      <xdr:col>3</xdr:col>
      <xdr:colOff>561975</xdr:colOff>
      <xdr:row>28</xdr:row>
      <xdr:rowOff>9525</xdr:rowOff>
    </xdr:to>
    <xdr:sp>
      <xdr:nvSpPr>
        <xdr:cNvPr id="8" name="TextBox 8"/>
        <xdr:cNvSpPr txBox="1">
          <a:spLocks noChangeArrowheads="1"/>
        </xdr:cNvSpPr>
      </xdr:nvSpPr>
      <xdr:spPr>
        <a:xfrm>
          <a:off x="2390775" y="4381500"/>
          <a:ext cx="514350" cy="25717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552450</xdr:colOff>
      <xdr:row>26</xdr:row>
      <xdr:rowOff>57150</xdr:rowOff>
    </xdr:from>
    <xdr:to>
      <xdr:col>7</xdr:col>
      <xdr:colOff>276225</xdr:colOff>
      <xdr:row>27</xdr:row>
      <xdr:rowOff>95250</xdr:rowOff>
    </xdr:to>
    <xdr:sp>
      <xdr:nvSpPr>
        <xdr:cNvPr id="9" name="TextBox 9"/>
        <xdr:cNvSpPr txBox="1">
          <a:spLocks noChangeArrowheads="1"/>
        </xdr:cNvSpPr>
      </xdr:nvSpPr>
      <xdr:spPr>
        <a:xfrm>
          <a:off x="5238750" y="4362450"/>
          <a:ext cx="504825" cy="20002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733425</xdr:colOff>
      <xdr:row>26</xdr:row>
      <xdr:rowOff>57150</xdr:rowOff>
    </xdr:from>
    <xdr:to>
      <xdr:col>5</xdr:col>
      <xdr:colOff>457200</xdr:colOff>
      <xdr:row>28</xdr:row>
      <xdr:rowOff>0</xdr:rowOff>
    </xdr:to>
    <xdr:sp>
      <xdr:nvSpPr>
        <xdr:cNvPr id="10" name="TextBox 10"/>
        <xdr:cNvSpPr txBox="1">
          <a:spLocks noChangeArrowheads="1"/>
        </xdr:cNvSpPr>
      </xdr:nvSpPr>
      <xdr:spPr>
        <a:xfrm>
          <a:off x="3857625" y="4362450"/>
          <a:ext cx="504825" cy="26670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152400</xdr:colOff>
      <xdr:row>4</xdr:row>
      <xdr:rowOff>0</xdr:rowOff>
    </xdr:from>
    <xdr:to>
      <xdr:col>7</xdr:col>
      <xdr:colOff>695325</xdr:colOff>
      <xdr:row>27</xdr:row>
      <xdr:rowOff>28575</xdr:rowOff>
    </xdr:to>
    <xdr:graphicFrame>
      <xdr:nvGraphicFramePr>
        <xdr:cNvPr id="11" name="Chart 11"/>
        <xdr:cNvGraphicFramePr/>
      </xdr:nvGraphicFramePr>
      <xdr:xfrm>
        <a:off x="152400" y="742950"/>
        <a:ext cx="6010275" cy="375285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30</xdr:row>
      <xdr:rowOff>0</xdr:rowOff>
    </xdr:from>
    <xdr:to>
      <xdr:col>7</xdr:col>
      <xdr:colOff>695325</xdr:colOff>
      <xdr:row>53</xdr:row>
      <xdr:rowOff>28575</xdr:rowOff>
    </xdr:to>
    <xdr:graphicFrame>
      <xdr:nvGraphicFramePr>
        <xdr:cNvPr id="12" name="Chart 12"/>
        <xdr:cNvGraphicFramePr/>
      </xdr:nvGraphicFramePr>
      <xdr:xfrm>
        <a:off x="152400" y="4953000"/>
        <a:ext cx="6010275" cy="3752850"/>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52</xdr:row>
      <xdr:rowOff>38100</xdr:rowOff>
    </xdr:from>
    <xdr:to>
      <xdr:col>1</xdr:col>
      <xdr:colOff>657225</xdr:colOff>
      <xdr:row>53</xdr:row>
      <xdr:rowOff>114300</xdr:rowOff>
    </xdr:to>
    <xdr:sp>
      <xdr:nvSpPr>
        <xdr:cNvPr id="13" name="TextBox 13"/>
        <xdr:cNvSpPr txBox="1">
          <a:spLocks noChangeArrowheads="1"/>
        </xdr:cNvSpPr>
      </xdr:nvSpPr>
      <xdr:spPr>
        <a:xfrm>
          <a:off x="1057275" y="8553450"/>
          <a:ext cx="381000" cy="238125"/>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85725</xdr:colOff>
      <xdr:row>52</xdr:row>
      <xdr:rowOff>57150</xdr:rowOff>
    </xdr:from>
    <xdr:to>
      <xdr:col>3</xdr:col>
      <xdr:colOff>428625</xdr:colOff>
      <xdr:row>54</xdr:row>
      <xdr:rowOff>0</xdr:rowOff>
    </xdr:to>
    <xdr:sp>
      <xdr:nvSpPr>
        <xdr:cNvPr id="14" name="TextBox 14"/>
        <xdr:cNvSpPr txBox="1">
          <a:spLocks noChangeArrowheads="1"/>
        </xdr:cNvSpPr>
      </xdr:nvSpPr>
      <xdr:spPr>
        <a:xfrm>
          <a:off x="2428875" y="8572500"/>
          <a:ext cx="342900" cy="26670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52</xdr:row>
      <xdr:rowOff>47625</xdr:rowOff>
    </xdr:from>
    <xdr:to>
      <xdr:col>7</xdr:col>
      <xdr:colOff>161925</xdr:colOff>
      <xdr:row>53</xdr:row>
      <xdr:rowOff>114300</xdr:rowOff>
    </xdr:to>
    <xdr:sp>
      <xdr:nvSpPr>
        <xdr:cNvPr id="15" name="TextBox 15"/>
        <xdr:cNvSpPr txBox="1">
          <a:spLocks noChangeArrowheads="1"/>
        </xdr:cNvSpPr>
      </xdr:nvSpPr>
      <xdr:spPr>
        <a:xfrm>
          <a:off x="5248275" y="8562975"/>
          <a:ext cx="381000" cy="2286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666750</xdr:colOff>
      <xdr:row>52</xdr:row>
      <xdr:rowOff>47625</xdr:rowOff>
    </xdr:from>
    <xdr:to>
      <xdr:col>5</xdr:col>
      <xdr:colOff>257175</xdr:colOff>
      <xdr:row>53</xdr:row>
      <xdr:rowOff>123825</xdr:rowOff>
    </xdr:to>
    <xdr:sp>
      <xdr:nvSpPr>
        <xdr:cNvPr id="16" name="TextBox 16"/>
        <xdr:cNvSpPr txBox="1">
          <a:spLocks noChangeArrowheads="1"/>
        </xdr:cNvSpPr>
      </xdr:nvSpPr>
      <xdr:spPr>
        <a:xfrm>
          <a:off x="3790950" y="8562975"/>
          <a:ext cx="371475" cy="2381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238125</xdr:colOff>
      <xdr:row>26</xdr:row>
      <xdr:rowOff>57150</xdr:rowOff>
    </xdr:from>
    <xdr:to>
      <xdr:col>1</xdr:col>
      <xdr:colOff>685800</xdr:colOff>
      <xdr:row>27</xdr:row>
      <xdr:rowOff>142875</xdr:rowOff>
    </xdr:to>
    <xdr:sp>
      <xdr:nvSpPr>
        <xdr:cNvPr id="17" name="TextBox 17"/>
        <xdr:cNvSpPr txBox="1">
          <a:spLocks noChangeArrowheads="1"/>
        </xdr:cNvSpPr>
      </xdr:nvSpPr>
      <xdr:spPr>
        <a:xfrm>
          <a:off x="1019175" y="4362450"/>
          <a:ext cx="447675" cy="24765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26</xdr:row>
      <xdr:rowOff>76200</xdr:rowOff>
    </xdr:from>
    <xdr:to>
      <xdr:col>3</xdr:col>
      <xdr:colOff>561975</xdr:colOff>
      <xdr:row>28</xdr:row>
      <xdr:rowOff>9525</xdr:rowOff>
    </xdr:to>
    <xdr:sp>
      <xdr:nvSpPr>
        <xdr:cNvPr id="18" name="TextBox 18"/>
        <xdr:cNvSpPr txBox="1">
          <a:spLocks noChangeArrowheads="1"/>
        </xdr:cNvSpPr>
      </xdr:nvSpPr>
      <xdr:spPr>
        <a:xfrm>
          <a:off x="2390775" y="4381500"/>
          <a:ext cx="514350" cy="25717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552450</xdr:colOff>
      <xdr:row>26</xdr:row>
      <xdr:rowOff>57150</xdr:rowOff>
    </xdr:from>
    <xdr:to>
      <xdr:col>7</xdr:col>
      <xdr:colOff>276225</xdr:colOff>
      <xdr:row>27</xdr:row>
      <xdr:rowOff>95250</xdr:rowOff>
    </xdr:to>
    <xdr:sp>
      <xdr:nvSpPr>
        <xdr:cNvPr id="19" name="TextBox 19"/>
        <xdr:cNvSpPr txBox="1">
          <a:spLocks noChangeArrowheads="1"/>
        </xdr:cNvSpPr>
      </xdr:nvSpPr>
      <xdr:spPr>
        <a:xfrm>
          <a:off x="5238750" y="4362450"/>
          <a:ext cx="504825" cy="20002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733425</xdr:colOff>
      <xdr:row>26</xdr:row>
      <xdr:rowOff>57150</xdr:rowOff>
    </xdr:from>
    <xdr:to>
      <xdr:col>5</xdr:col>
      <xdr:colOff>457200</xdr:colOff>
      <xdr:row>28</xdr:row>
      <xdr:rowOff>0</xdr:rowOff>
    </xdr:to>
    <xdr:sp>
      <xdr:nvSpPr>
        <xdr:cNvPr id="20" name="TextBox 20"/>
        <xdr:cNvSpPr txBox="1">
          <a:spLocks noChangeArrowheads="1"/>
        </xdr:cNvSpPr>
      </xdr:nvSpPr>
      <xdr:spPr>
        <a:xfrm>
          <a:off x="3857625" y="4362450"/>
          <a:ext cx="504825" cy="26670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0</xdr:rowOff>
    </xdr:from>
    <xdr:to>
      <xdr:col>7</xdr:col>
      <xdr:colOff>647700</xdr:colOff>
      <xdr:row>29</xdr:row>
      <xdr:rowOff>57150</xdr:rowOff>
    </xdr:to>
    <xdr:graphicFrame>
      <xdr:nvGraphicFramePr>
        <xdr:cNvPr id="1" name="Chart 1"/>
        <xdr:cNvGraphicFramePr/>
      </xdr:nvGraphicFramePr>
      <xdr:xfrm>
        <a:off x="104775" y="581025"/>
        <a:ext cx="6010275" cy="426720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2" name="Chart 2"/>
        <xdr:cNvGraphicFramePr/>
      </xdr:nvGraphicFramePr>
      <xdr:xfrm>
        <a:off x="76200" y="5238750"/>
        <a:ext cx="6010275" cy="3429000"/>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26</xdr:row>
      <xdr:rowOff>104775</xdr:rowOff>
    </xdr:from>
    <xdr:to>
      <xdr:col>1</xdr:col>
      <xdr:colOff>657225</xdr:colOff>
      <xdr:row>27</xdr:row>
      <xdr:rowOff>142875</xdr:rowOff>
    </xdr:to>
    <xdr:sp>
      <xdr:nvSpPr>
        <xdr:cNvPr id="3" name="TextBox 4"/>
        <xdr:cNvSpPr txBox="1">
          <a:spLocks noChangeArrowheads="1"/>
        </xdr:cNvSpPr>
      </xdr:nvSpPr>
      <xdr:spPr>
        <a:xfrm>
          <a:off x="1019175" y="4410075"/>
          <a:ext cx="419100" cy="200025"/>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26</xdr:row>
      <xdr:rowOff>104775</xdr:rowOff>
    </xdr:from>
    <xdr:to>
      <xdr:col>3</xdr:col>
      <xdr:colOff>371475</xdr:colOff>
      <xdr:row>27</xdr:row>
      <xdr:rowOff>142875</xdr:rowOff>
    </xdr:to>
    <xdr:sp>
      <xdr:nvSpPr>
        <xdr:cNvPr id="4" name="TextBox 5"/>
        <xdr:cNvSpPr txBox="1">
          <a:spLocks noChangeArrowheads="1"/>
        </xdr:cNvSpPr>
      </xdr:nvSpPr>
      <xdr:spPr>
        <a:xfrm>
          <a:off x="2390775" y="4410075"/>
          <a:ext cx="323850" cy="2000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609600</xdr:colOff>
      <xdr:row>26</xdr:row>
      <xdr:rowOff>104775</xdr:rowOff>
    </xdr:from>
    <xdr:to>
      <xdr:col>7</xdr:col>
      <xdr:colOff>552450</xdr:colOff>
      <xdr:row>28</xdr:row>
      <xdr:rowOff>114300</xdr:rowOff>
    </xdr:to>
    <xdr:sp>
      <xdr:nvSpPr>
        <xdr:cNvPr id="5" name="TextBox 6"/>
        <xdr:cNvSpPr txBox="1">
          <a:spLocks noChangeArrowheads="1"/>
        </xdr:cNvSpPr>
      </xdr:nvSpPr>
      <xdr:spPr>
        <a:xfrm>
          <a:off x="5295900" y="4410075"/>
          <a:ext cx="723900" cy="33337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590550</xdr:colOff>
      <xdr:row>26</xdr:row>
      <xdr:rowOff>85725</xdr:rowOff>
    </xdr:from>
    <xdr:to>
      <xdr:col>5</xdr:col>
      <xdr:colOff>438150</xdr:colOff>
      <xdr:row>28</xdr:row>
      <xdr:rowOff>66675</xdr:rowOff>
    </xdr:to>
    <xdr:sp>
      <xdr:nvSpPr>
        <xdr:cNvPr id="6" name="TextBox 7"/>
        <xdr:cNvSpPr txBox="1">
          <a:spLocks noChangeArrowheads="1"/>
        </xdr:cNvSpPr>
      </xdr:nvSpPr>
      <xdr:spPr>
        <a:xfrm>
          <a:off x="3714750" y="4391025"/>
          <a:ext cx="628650" cy="30480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3</xdr:col>
      <xdr:colOff>561975</xdr:colOff>
      <xdr:row>4</xdr:row>
      <xdr:rowOff>123825</xdr:rowOff>
    </xdr:from>
    <xdr:to>
      <xdr:col>4</xdr:col>
      <xdr:colOff>333375</xdr:colOff>
      <xdr:row>6</xdr:row>
      <xdr:rowOff>19050</xdr:rowOff>
    </xdr:to>
    <xdr:sp>
      <xdr:nvSpPr>
        <xdr:cNvPr id="7" name="TextBox 9"/>
        <xdr:cNvSpPr txBox="1">
          <a:spLocks noChangeArrowheads="1"/>
        </xdr:cNvSpPr>
      </xdr:nvSpPr>
      <xdr:spPr>
        <a:xfrm>
          <a:off x="2905125" y="866775"/>
          <a:ext cx="552450" cy="219075"/>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oneCellAnchor>
    <xdr:from>
      <xdr:col>2</xdr:col>
      <xdr:colOff>161925</xdr:colOff>
      <xdr:row>30</xdr:row>
      <xdr:rowOff>38100</xdr:rowOff>
    </xdr:from>
    <xdr:ext cx="2838450" cy="342900"/>
    <xdr:sp>
      <xdr:nvSpPr>
        <xdr:cNvPr id="8" name="TextBox 10"/>
        <xdr:cNvSpPr txBox="1">
          <a:spLocks noChangeArrowheads="1"/>
        </xdr:cNvSpPr>
      </xdr:nvSpPr>
      <xdr:spPr>
        <a:xfrm>
          <a:off x="1724025" y="499110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twoCellAnchor>
    <xdr:from>
      <xdr:col>1</xdr:col>
      <xdr:colOff>180975</xdr:colOff>
      <xdr:row>52</xdr:row>
      <xdr:rowOff>57150</xdr:rowOff>
    </xdr:from>
    <xdr:to>
      <xdr:col>1</xdr:col>
      <xdr:colOff>628650</xdr:colOff>
      <xdr:row>54</xdr:row>
      <xdr:rowOff>0</xdr:rowOff>
    </xdr:to>
    <xdr:sp>
      <xdr:nvSpPr>
        <xdr:cNvPr id="9" name="TextBox 11"/>
        <xdr:cNvSpPr txBox="1">
          <a:spLocks noChangeArrowheads="1"/>
        </xdr:cNvSpPr>
      </xdr:nvSpPr>
      <xdr:spPr>
        <a:xfrm>
          <a:off x="962025" y="8572500"/>
          <a:ext cx="447675" cy="2667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771525</xdr:colOff>
      <xdr:row>52</xdr:row>
      <xdr:rowOff>76200</xdr:rowOff>
    </xdr:from>
    <xdr:to>
      <xdr:col>3</xdr:col>
      <xdr:colOff>504825</xdr:colOff>
      <xdr:row>54</xdr:row>
      <xdr:rowOff>28575</xdr:rowOff>
    </xdr:to>
    <xdr:sp>
      <xdr:nvSpPr>
        <xdr:cNvPr id="10" name="TextBox 12"/>
        <xdr:cNvSpPr txBox="1">
          <a:spLocks noChangeArrowheads="1"/>
        </xdr:cNvSpPr>
      </xdr:nvSpPr>
      <xdr:spPr>
        <a:xfrm>
          <a:off x="2333625" y="8591550"/>
          <a:ext cx="514350" cy="2762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52</xdr:row>
      <xdr:rowOff>57150</xdr:rowOff>
    </xdr:from>
    <xdr:to>
      <xdr:col>7</xdr:col>
      <xdr:colOff>219075</xdr:colOff>
      <xdr:row>53</xdr:row>
      <xdr:rowOff>114300</xdr:rowOff>
    </xdr:to>
    <xdr:sp>
      <xdr:nvSpPr>
        <xdr:cNvPr id="11" name="TextBox 13"/>
        <xdr:cNvSpPr txBox="1">
          <a:spLocks noChangeArrowheads="1"/>
        </xdr:cNvSpPr>
      </xdr:nvSpPr>
      <xdr:spPr>
        <a:xfrm>
          <a:off x="5181600" y="8572500"/>
          <a:ext cx="504825" cy="21907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676275</xdr:colOff>
      <xdr:row>52</xdr:row>
      <xdr:rowOff>66675</xdr:rowOff>
    </xdr:from>
    <xdr:to>
      <xdr:col>5</xdr:col>
      <xdr:colOff>400050</xdr:colOff>
      <xdr:row>54</xdr:row>
      <xdr:rowOff>19050</xdr:rowOff>
    </xdr:to>
    <xdr:sp>
      <xdr:nvSpPr>
        <xdr:cNvPr id="12" name="TextBox 14"/>
        <xdr:cNvSpPr txBox="1">
          <a:spLocks noChangeArrowheads="1"/>
        </xdr:cNvSpPr>
      </xdr:nvSpPr>
      <xdr:spPr>
        <a:xfrm>
          <a:off x="3800475" y="8582025"/>
          <a:ext cx="504825" cy="2762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104775</xdr:colOff>
      <xdr:row>3</xdr:row>
      <xdr:rowOff>0</xdr:rowOff>
    </xdr:from>
    <xdr:to>
      <xdr:col>7</xdr:col>
      <xdr:colOff>647700</xdr:colOff>
      <xdr:row>29</xdr:row>
      <xdr:rowOff>57150</xdr:rowOff>
    </xdr:to>
    <xdr:graphicFrame>
      <xdr:nvGraphicFramePr>
        <xdr:cNvPr id="13" name="Chart 15"/>
        <xdr:cNvGraphicFramePr/>
      </xdr:nvGraphicFramePr>
      <xdr:xfrm>
        <a:off x="104775" y="581025"/>
        <a:ext cx="6010275" cy="426720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14" name="Chart 16"/>
        <xdr:cNvGraphicFramePr/>
      </xdr:nvGraphicFramePr>
      <xdr:xfrm>
        <a:off x="76200" y="5238750"/>
        <a:ext cx="6010275" cy="3429000"/>
      </xdr:xfrm>
      <a:graphic>
        <a:graphicData uri="http://schemas.openxmlformats.org/drawingml/2006/chart">
          <c:chart xmlns:c="http://schemas.openxmlformats.org/drawingml/2006/chart" r:id="rId4"/>
        </a:graphicData>
      </a:graphic>
    </xdr:graphicFrame>
    <xdr:clientData/>
  </xdr:twoCellAnchor>
  <xdr:twoCellAnchor>
    <xdr:from>
      <xdr:col>1</xdr:col>
      <xdr:colOff>238125</xdr:colOff>
      <xdr:row>26</xdr:row>
      <xdr:rowOff>104775</xdr:rowOff>
    </xdr:from>
    <xdr:to>
      <xdr:col>1</xdr:col>
      <xdr:colOff>657225</xdr:colOff>
      <xdr:row>27</xdr:row>
      <xdr:rowOff>142875</xdr:rowOff>
    </xdr:to>
    <xdr:sp>
      <xdr:nvSpPr>
        <xdr:cNvPr id="15" name="TextBox 17"/>
        <xdr:cNvSpPr txBox="1">
          <a:spLocks noChangeArrowheads="1"/>
        </xdr:cNvSpPr>
      </xdr:nvSpPr>
      <xdr:spPr>
        <a:xfrm>
          <a:off x="1019175" y="4410075"/>
          <a:ext cx="419100" cy="200025"/>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26</xdr:row>
      <xdr:rowOff>104775</xdr:rowOff>
    </xdr:from>
    <xdr:to>
      <xdr:col>3</xdr:col>
      <xdr:colOff>371475</xdr:colOff>
      <xdr:row>27</xdr:row>
      <xdr:rowOff>142875</xdr:rowOff>
    </xdr:to>
    <xdr:sp>
      <xdr:nvSpPr>
        <xdr:cNvPr id="16" name="TextBox 18"/>
        <xdr:cNvSpPr txBox="1">
          <a:spLocks noChangeArrowheads="1"/>
        </xdr:cNvSpPr>
      </xdr:nvSpPr>
      <xdr:spPr>
        <a:xfrm>
          <a:off x="2390775" y="4410075"/>
          <a:ext cx="323850" cy="2000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609600</xdr:colOff>
      <xdr:row>26</xdr:row>
      <xdr:rowOff>104775</xdr:rowOff>
    </xdr:from>
    <xdr:to>
      <xdr:col>7</xdr:col>
      <xdr:colOff>552450</xdr:colOff>
      <xdr:row>28</xdr:row>
      <xdr:rowOff>114300</xdr:rowOff>
    </xdr:to>
    <xdr:sp>
      <xdr:nvSpPr>
        <xdr:cNvPr id="17" name="TextBox 19"/>
        <xdr:cNvSpPr txBox="1">
          <a:spLocks noChangeArrowheads="1"/>
        </xdr:cNvSpPr>
      </xdr:nvSpPr>
      <xdr:spPr>
        <a:xfrm>
          <a:off x="5295900" y="4410075"/>
          <a:ext cx="723900" cy="33337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590550</xdr:colOff>
      <xdr:row>26</xdr:row>
      <xdr:rowOff>85725</xdr:rowOff>
    </xdr:from>
    <xdr:to>
      <xdr:col>5</xdr:col>
      <xdr:colOff>438150</xdr:colOff>
      <xdr:row>28</xdr:row>
      <xdr:rowOff>66675</xdr:rowOff>
    </xdr:to>
    <xdr:sp>
      <xdr:nvSpPr>
        <xdr:cNvPr id="18" name="TextBox 20"/>
        <xdr:cNvSpPr txBox="1">
          <a:spLocks noChangeArrowheads="1"/>
        </xdr:cNvSpPr>
      </xdr:nvSpPr>
      <xdr:spPr>
        <a:xfrm>
          <a:off x="3714750" y="4391025"/>
          <a:ext cx="628650" cy="30480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3</xdr:col>
      <xdr:colOff>561975</xdr:colOff>
      <xdr:row>4</xdr:row>
      <xdr:rowOff>123825</xdr:rowOff>
    </xdr:from>
    <xdr:to>
      <xdr:col>4</xdr:col>
      <xdr:colOff>333375</xdr:colOff>
      <xdr:row>6</xdr:row>
      <xdr:rowOff>19050</xdr:rowOff>
    </xdr:to>
    <xdr:sp>
      <xdr:nvSpPr>
        <xdr:cNvPr id="19" name="TextBox 21"/>
        <xdr:cNvSpPr txBox="1">
          <a:spLocks noChangeArrowheads="1"/>
        </xdr:cNvSpPr>
      </xdr:nvSpPr>
      <xdr:spPr>
        <a:xfrm>
          <a:off x="2905125" y="866775"/>
          <a:ext cx="552450" cy="219075"/>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oneCellAnchor>
    <xdr:from>
      <xdr:col>2</xdr:col>
      <xdr:colOff>161925</xdr:colOff>
      <xdr:row>30</xdr:row>
      <xdr:rowOff>38100</xdr:rowOff>
    </xdr:from>
    <xdr:ext cx="2838450" cy="342900"/>
    <xdr:sp>
      <xdr:nvSpPr>
        <xdr:cNvPr id="20" name="TextBox 22"/>
        <xdr:cNvSpPr txBox="1">
          <a:spLocks noChangeArrowheads="1"/>
        </xdr:cNvSpPr>
      </xdr:nvSpPr>
      <xdr:spPr>
        <a:xfrm>
          <a:off x="1724025" y="499110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twoCellAnchor>
    <xdr:from>
      <xdr:col>1</xdr:col>
      <xdr:colOff>180975</xdr:colOff>
      <xdr:row>52</xdr:row>
      <xdr:rowOff>57150</xdr:rowOff>
    </xdr:from>
    <xdr:to>
      <xdr:col>1</xdr:col>
      <xdr:colOff>628650</xdr:colOff>
      <xdr:row>54</xdr:row>
      <xdr:rowOff>0</xdr:rowOff>
    </xdr:to>
    <xdr:sp>
      <xdr:nvSpPr>
        <xdr:cNvPr id="21" name="TextBox 23"/>
        <xdr:cNvSpPr txBox="1">
          <a:spLocks noChangeArrowheads="1"/>
        </xdr:cNvSpPr>
      </xdr:nvSpPr>
      <xdr:spPr>
        <a:xfrm>
          <a:off x="962025" y="8572500"/>
          <a:ext cx="447675" cy="2667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771525</xdr:colOff>
      <xdr:row>52</xdr:row>
      <xdr:rowOff>76200</xdr:rowOff>
    </xdr:from>
    <xdr:to>
      <xdr:col>3</xdr:col>
      <xdr:colOff>504825</xdr:colOff>
      <xdr:row>54</xdr:row>
      <xdr:rowOff>28575</xdr:rowOff>
    </xdr:to>
    <xdr:sp>
      <xdr:nvSpPr>
        <xdr:cNvPr id="22" name="TextBox 24"/>
        <xdr:cNvSpPr txBox="1">
          <a:spLocks noChangeArrowheads="1"/>
        </xdr:cNvSpPr>
      </xdr:nvSpPr>
      <xdr:spPr>
        <a:xfrm>
          <a:off x="2333625" y="8591550"/>
          <a:ext cx="514350" cy="2762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52</xdr:row>
      <xdr:rowOff>57150</xdr:rowOff>
    </xdr:from>
    <xdr:to>
      <xdr:col>7</xdr:col>
      <xdr:colOff>219075</xdr:colOff>
      <xdr:row>53</xdr:row>
      <xdr:rowOff>114300</xdr:rowOff>
    </xdr:to>
    <xdr:sp>
      <xdr:nvSpPr>
        <xdr:cNvPr id="23" name="TextBox 25"/>
        <xdr:cNvSpPr txBox="1">
          <a:spLocks noChangeArrowheads="1"/>
        </xdr:cNvSpPr>
      </xdr:nvSpPr>
      <xdr:spPr>
        <a:xfrm>
          <a:off x="5181600" y="8572500"/>
          <a:ext cx="504825" cy="21907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676275</xdr:colOff>
      <xdr:row>52</xdr:row>
      <xdr:rowOff>66675</xdr:rowOff>
    </xdr:from>
    <xdr:to>
      <xdr:col>5</xdr:col>
      <xdr:colOff>400050</xdr:colOff>
      <xdr:row>54</xdr:row>
      <xdr:rowOff>19050</xdr:rowOff>
    </xdr:to>
    <xdr:sp>
      <xdr:nvSpPr>
        <xdr:cNvPr id="24" name="TextBox 26"/>
        <xdr:cNvSpPr txBox="1">
          <a:spLocks noChangeArrowheads="1"/>
        </xdr:cNvSpPr>
      </xdr:nvSpPr>
      <xdr:spPr>
        <a:xfrm>
          <a:off x="3800475" y="8582025"/>
          <a:ext cx="504825" cy="2762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xdr:row>
      <xdr:rowOff>0</xdr:rowOff>
    </xdr:from>
    <xdr:to>
      <xdr:col>7</xdr:col>
      <xdr:colOff>685800</xdr:colOff>
      <xdr:row>27</xdr:row>
      <xdr:rowOff>0</xdr:rowOff>
    </xdr:to>
    <xdr:graphicFrame>
      <xdr:nvGraphicFramePr>
        <xdr:cNvPr id="1" name="Chart 1"/>
        <xdr:cNvGraphicFramePr/>
      </xdr:nvGraphicFramePr>
      <xdr:xfrm>
        <a:off x="133350" y="581025"/>
        <a:ext cx="6019800" cy="388620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25</xdr:row>
      <xdr:rowOff>76200</xdr:rowOff>
    </xdr:from>
    <xdr:to>
      <xdr:col>2</xdr:col>
      <xdr:colOff>0</xdr:colOff>
      <xdr:row>26</xdr:row>
      <xdr:rowOff>142875</xdr:rowOff>
    </xdr:to>
    <xdr:sp>
      <xdr:nvSpPr>
        <xdr:cNvPr id="2" name="TextBox 2"/>
        <xdr:cNvSpPr txBox="1">
          <a:spLocks noChangeArrowheads="1"/>
        </xdr:cNvSpPr>
      </xdr:nvSpPr>
      <xdr:spPr>
        <a:xfrm>
          <a:off x="1123950" y="4219575"/>
          <a:ext cx="438150" cy="2286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152400</xdr:colOff>
      <xdr:row>25</xdr:row>
      <xdr:rowOff>95250</xdr:rowOff>
    </xdr:from>
    <xdr:to>
      <xdr:col>3</xdr:col>
      <xdr:colOff>676275</xdr:colOff>
      <xdr:row>27</xdr:row>
      <xdr:rowOff>9525</xdr:rowOff>
    </xdr:to>
    <xdr:sp>
      <xdr:nvSpPr>
        <xdr:cNvPr id="3" name="TextBox 3"/>
        <xdr:cNvSpPr txBox="1">
          <a:spLocks noChangeArrowheads="1"/>
        </xdr:cNvSpPr>
      </xdr:nvSpPr>
      <xdr:spPr>
        <a:xfrm>
          <a:off x="2495550" y="4238625"/>
          <a:ext cx="523875" cy="2381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25</xdr:row>
      <xdr:rowOff>85725</xdr:rowOff>
    </xdr:from>
    <xdr:to>
      <xdr:col>7</xdr:col>
      <xdr:colOff>171450</xdr:colOff>
      <xdr:row>26</xdr:row>
      <xdr:rowOff>152400</xdr:rowOff>
    </xdr:to>
    <xdr:sp>
      <xdr:nvSpPr>
        <xdr:cNvPr id="4" name="TextBox 4"/>
        <xdr:cNvSpPr txBox="1">
          <a:spLocks noChangeArrowheads="1"/>
        </xdr:cNvSpPr>
      </xdr:nvSpPr>
      <xdr:spPr>
        <a:xfrm>
          <a:off x="5248275" y="4229100"/>
          <a:ext cx="390525" cy="2286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742950</xdr:colOff>
      <xdr:row>25</xdr:row>
      <xdr:rowOff>85725</xdr:rowOff>
    </xdr:from>
    <xdr:to>
      <xdr:col>5</xdr:col>
      <xdr:colOff>409575</xdr:colOff>
      <xdr:row>26</xdr:row>
      <xdr:rowOff>133350</xdr:rowOff>
    </xdr:to>
    <xdr:sp>
      <xdr:nvSpPr>
        <xdr:cNvPr id="5" name="TextBox 5"/>
        <xdr:cNvSpPr txBox="1">
          <a:spLocks noChangeArrowheads="1"/>
        </xdr:cNvSpPr>
      </xdr:nvSpPr>
      <xdr:spPr>
        <a:xfrm>
          <a:off x="3867150" y="4229100"/>
          <a:ext cx="447675" cy="2095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133350</xdr:colOff>
      <xdr:row>3</xdr:row>
      <xdr:rowOff>0</xdr:rowOff>
    </xdr:from>
    <xdr:to>
      <xdr:col>7</xdr:col>
      <xdr:colOff>685800</xdr:colOff>
      <xdr:row>27</xdr:row>
      <xdr:rowOff>0</xdr:rowOff>
    </xdr:to>
    <xdr:graphicFrame>
      <xdr:nvGraphicFramePr>
        <xdr:cNvPr id="6" name="Chart 6"/>
        <xdr:cNvGraphicFramePr/>
      </xdr:nvGraphicFramePr>
      <xdr:xfrm>
        <a:off x="133350" y="581025"/>
        <a:ext cx="6019800" cy="3886200"/>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25</xdr:row>
      <xdr:rowOff>76200</xdr:rowOff>
    </xdr:from>
    <xdr:to>
      <xdr:col>2</xdr:col>
      <xdr:colOff>0</xdr:colOff>
      <xdr:row>26</xdr:row>
      <xdr:rowOff>142875</xdr:rowOff>
    </xdr:to>
    <xdr:sp>
      <xdr:nvSpPr>
        <xdr:cNvPr id="7" name="TextBox 7"/>
        <xdr:cNvSpPr txBox="1">
          <a:spLocks noChangeArrowheads="1"/>
        </xdr:cNvSpPr>
      </xdr:nvSpPr>
      <xdr:spPr>
        <a:xfrm>
          <a:off x="1123950" y="4219575"/>
          <a:ext cx="438150" cy="2286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152400</xdr:colOff>
      <xdr:row>25</xdr:row>
      <xdr:rowOff>95250</xdr:rowOff>
    </xdr:from>
    <xdr:to>
      <xdr:col>3</xdr:col>
      <xdr:colOff>676275</xdr:colOff>
      <xdr:row>27</xdr:row>
      <xdr:rowOff>9525</xdr:rowOff>
    </xdr:to>
    <xdr:sp>
      <xdr:nvSpPr>
        <xdr:cNvPr id="8" name="TextBox 8"/>
        <xdr:cNvSpPr txBox="1">
          <a:spLocks noChangeArrowheads="1"/>
        </xdr:cNvSpPr>
      </xdr:nvSpPr>
      <xdr:spPr>
        <a:xfrm>
          <a:off x="2495550" y="4238625"/>
          <a:ext cx="523875" cy="2381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25</xdr:row>
      <xdr:rowOff>85725</xdr:rowOff>
    </xdr:from>
    <xdr:to>
      <xdr:col>7</xdr:col>
      <xdr:colOff>171450</xdr:colOff>
      <xdr:row>26</xdr:row>
      <xdr:rowOff>152400</xdr:rowOff>
    </xdr:to>
    <xdr:sp>
      <xdr:nvSpPr>
        <xdr:cNvPr id="9" name="TextBox 9"/>
        <xdr:cNvSpPr txBox="1">
          <a:spLocks noChangeArrowheads="1"/>
        </xdr:cNvSpPr>
      </xdr:nvSpPr>
      <xdr:spPr>
        <a:xfrm>
          <a:off x="5248275" y="4229100"/>
          <a:ext cx="390525" cy="2286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742950</xdr:colOff>
      <xdr:row>25</xdr:row>
      <xdr:rowOff>85725</xdr:rowOff>
    </xdr:from>
    <xdr:to>
      <xdr:col>5</xdr:col>
      <xdr:colOff>409575</xdr:colOff>
      <xdr:row>26</xdr:row>
      <xdr:rowOff>133350</xdr:rowOff>
    </xdr:to>
    <xdr:sp>
      <xdr:nvSpPr>
        <xdr:cNvPr id="10" name="TextBox 10"/>
        <xdr:cNvSpPr txBox="1">
          <a:spLocks noChangeArrowheads="1"/>
        </xdr:cNvSpPr>
      </xdr:nvSpPr>
      <xdr:spPr>
        <a:xfrm>
          <a:off x="3867150" y="4229100"/>
          <a:ext cx="447675" cy="2095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16</xdr:col>
      <xdr:colOff>438150</xdr:colOff>
      <xdr:row>28</xdr:row>
      <xdr:rowOff>0</xdr:rowOff>
    </xdr:to>
    <xdr:sp>
      <xdr:nvSpPr>
        <xdr:cNvPr id="1" name="Text 43"/>
        <xdr:cNvSpPr txBox="1">
          <a:spLocks noChangeArrowheads="1"/>
        </xdr:cNvSpPr>
      </xdr:nvSpPr>
      <xdr:spPr>
        <a:xfrm>
          <a:off x="0" y="4410075"/>
          <a:ext cx="6334125" cy="2000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55</xdr:row>
      <xdr:rowOff>0</xdr:rowOff>
    </xdr:from>
    <xdr:to>
      <xdr:col>16</xdr:col>
      <xdr:colOff>428625</xdr:colOff>
      <xdr:row>56</xdr:row>
      <xdr:rowOff>0</xdr:rowOff>
    </xdr:to>
    <xdr:sp>
      <xdr:nvSpPr>
        <xdr:cNvPr id="2" name="Text 46"/>
        <xdr:cNvSpPr txBox="1">
          <a:spLocks noChangeArrowheads="1"/>
        </xdr:cNvSpPr>
      </xdr:nvSpPr>
      <xdr:spPr>
        <a:xfrm>
          <a:off x="0" y="9029700"/>
          <a:ext cx="63246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77</xdr:row>
      <xdr:rowOff>142875</xdr:rowOff>
    </xdr:from>
    <xdr:to>
      <xdr:col>16</xdr:col>
      <xdr:colOff>438150</xdr:colOff>
      <xdr:row>78</xdr:row>
      <xdr:rowOff>142875</xdr:rowOff>
    </xdr:to>
    <xdr:sp>
      <xdr:nvSpPr>
        <xdr:cNvPr id="3" name="Text 48"/>
        <xdr:cNvSpPr txBox="1">
          <a:spLocks noChangeArrowheads="1"/>
        </xdr:cNvSpPr>
      </xdr:nvSpPr>
      <xdr:spPr>
        <a:xfrm>
          <a:off x="0" y="12811125"/>
          <a:ext cx="6334125"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87</xdr:row>
      <xdr:rowOff>9525</xdr:rowOff>
    </xdr:from>
    <xdr:to>
      <xdr:col>16</xdr:col>
      <xdr:colOff>457200</xdr:colOff>
      <xdr:row>87</xdr:row>
      <xdr:rowOff>142875</xdr:rowOff>
    </xdr:to>
    <xdr:sp>
      <xdr:nvSpPr>
        <xdr:cNvPr id="4" name="Text 49"/>
        <xdr:cNvSpPr txBox="1">
          <a:spLocks noChangeArrowheads="1"/>
        </xdr:cNvSpPr>
      </xdr:nvSpPr>
      <xdr:spPr>
        <a:xfrm>
          <a:off x="0" y="14525625"/>
          <a:ext cx="6353175" cy="1333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96</xdr:row>
      <xdr:rowOff>9525</xdr:rowOff>
    </xdr:from>
    <xdr:to>
      <xdr:col>16</xdr:col>
      <xdr:colOff>447675</xdr:colOff>
      <xdr:row>97</xdr:row>
      <xdr:rowOff>0</xdr:rowOff>
    </xdr:to>
    <xdr:sp>
      <xdr:nvSpPr>
        <xdr:cNvPr id="5" name="Text 50"/>
        <xdr:cNvSpPr txBox="1">
          <a:spLocks noChangeArrowheads="1"/>
        </xdr:cNvSpPr>
      </xdr:nvSpPr>
      <xdr:spPr>
        <a:xfrm>
          <a:off x="9525" y="16078200"/>
          <a:ext cx="6334125" cy="1428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105</xdr:row>
      <xdr:rowOff>9525</xdr:rowOff>
    </xdr:from>
    <xdr:to>
      <xdr:col>16</xdr:col>
      <xdr:colOff>428625</xdr:colOff>
      <xdr:row>105</xdr:row>
      <xdr:rowOff>142875</xdr:rowOff>
    </xdr:to>
    <xdr:sp>
      <xdr:nvSpPr>
        <xdr:cNvPr id="6" name="Text 51"/>
        <xdr:cNvSpPr txBox="1">
          <a:spLocks noChangeArrowheads="1"/>
        </xdr:cNvSpPr>
      </xdr:nvSpPr>
      <xdr:spPr>
        <a:xfrm>
          <a:off x="0" y="17640300"/>
          <a:ext cx="6324600" cy="1333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xdr:row>
      <xdr:rowOff>133350</xdr:rowOff>
    </xdr:from>
    <xdr:to>
      <xdr:col>16</xdr:col>
      <xdr:colOff>438150</xdr:colOff>
      <xdr:row>18</xdr:row>
      <xdr:rowOff>142875</xdr:rowOff>
    </xdr:to>
    <xdr:sp>
      <xdr:nvSpPr>
        <xdr:cNvPr id="7" name="Text 43"/>
        <xdr:cNvSpPr txBox="1">
          <a:spLocks noChangeArrowheads="1"/>
        </xdr:cNvSpPr>
      </xdr:nvSpPr>
      <xdr:spPr>
        <a:xfrm>
          <a:off x="0" y="2905125"/>
          <a:ext cx="6334125" cy="1619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xdr:colOff>
      <xdr:row>45</xdr:row>
      <xdr:rowOff>0</xdr:rowOff>
    </xdr:from>
    <xdr:to>
      <xdr:col>16</xdr:col>
      <xdr:colOff>409575</xdr:colOff>
      <xdr:row>46</xdr:row>
      <xdr:rowOff>0</xdr:rowOff>
    </xdr:to>
    <xdr:sp>
      <xdr:nvSpPr>
        <xdr:cNvPr id="8" name="Text 43"/>
        <xdr:cNvSpPr txBox="1">
          <a:spLocks noChangeArrowheads="1"/>
        </xdr:cNvSpPr>
      </xdr:nvSpPr>
      <xdr:spPr>
        <a:xfrm>
          <a:off x="314325" y="7534275"/>
          <a:ext cx="5991225"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51</xdr:row>
      <xdr:rowOff>0</xdr:rowOff>
    </xdr:from>
    <xdr:to>
      <xdr:col>16</xdr:col>
      <xdr:colOff>428625</xdr:colOff>
      <xdr:row>51</xdr:row>
      <xdr:rowOff>0</xdr:rowOff>
    </xdr:to>
    <xdr:sp>
      <xdr:nvSpPr>
        <xdr:cNvPr id="9" name="Text 46"/>
        <xdr:cNvSpPr txBox="1">
          <a:spLocks noChangeArrowheads="1"/>
        </xdr:cNvSpPr>
      </xdr:nvSpPr>
      <xdr:spPr>
        <a:xfrm>
          <a:off x="0" y="8477250"/>
          <a:ext cx="6324600"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74</xdr:row>
      <xdr:rowOff>0</xdr:rowOff>
    </xdr:from>
    <xdr:to>
      <xdr:col>16</xdr:col>
      <xdr:colOff>438150</xdr:colOff>
      <xdr:row>74</xdr:row>
      <xdr:rowOff>0</xdr:rowOff>
    </xdr:to>
    <xdr:sp>
      <xdr:nvSpPr>
        <xdr:cNvPr id="10" name="Text 48"/>
        <xdr:cNvSpPr txBox="1">
          <a:spLocks noChangeArrowheads="1"/>
        </xdr:cNvSpPr>
      </xdr:nvSpPr>
      <xdr:spPr>
        <a:xfrm>
          <a:off x="0" y="12096750"/>
          <a:ext cx="633412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35</xdr:row>
      <xdr:rowOff>85725</xdr:rowOff>
    </xdr:from>
    <xdr:to>
      <xdr:col>16</xdr:col>
      <xdr:colOff>457200</xdr:colOff>
      <xdr:row>36</xdr:row>
      <xdr:rowOff>133350</xdr:rowOff>
    </xdr:to>
    <xdr:sp>
      <xdr:nvSpPr>
        <xdr:cNvPr id="11" name="Text 43"/>
        <xdr:cNvSpPr txBox="1">
          <a:spLocks noChangeArrowheads="1"/>
        </xdr:cNvSpPr>
      </xdr:nvSpPr>
      <xdr:spPr>
        <a:xfrm>
          <a:off x="19050" y="5905500"/>
          <a:ext cx="6334125" cy="2000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116</xdr:row>
      <xdr:rowOff>0</xdr:rowOff>
    </xdr:from>
    <xdr:to>
      <xdr:col>16</xdr:col>
      <xdr:colOff>428625</xdr:colOff>
      <xdr:row>117</xdr:row>
      <xdr:rowOff>0</xdr:rowOff>
    </xdr:to>
    <xdr:sp>
      <xdr:nvSpPr>
        <xdr:cNvPr id="12" name="Text 46"/>
        <xdr:cNvSpPr txBox="1">
          <a:spLocks noChangeArrowheads="1"/>
        </xdr:cNvSpPr>
      </xdr:nvSpPr>
      <xdr:spPr>
        <a:xfrm>
          <a:off x="0" y="19183350"/>
          <a:ext cx="63246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104775</xdr:rowOff>
    </xdr:from>
    <xdr:to>
      <xdr:col>13</xdr:col>
      <xdr:colOff>28575</xdr:colOff>
      <xdr:row>18</xdr:row>
      <xdr:rowOff>152400</xdr:rowOff>
    </xdr:to>
    <xdr:sp>
      <xdr:nvSpPr>
        <xdr:cNvPr id="1" name="Text 6"/>
        <xdr:cNvSpPr txBox="1">
          <a:spLocks noChangeArrowheads="1"/>
        </xdr:cNvSpPr>
      </xdr:nvSpPr>
      <xdr:spPr>
        <a:xfrm>
          <a:off x="0" y="2895600"/>
          <a:ext cx="4686300" cy="2095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28</xdr:row>
      <xdr:rowOff>0</xdr:rowOff>
    </xdr:from>
    <xdr:to>
      <xdr:col>13</xdr:col>
      <xdr:colOff>104775</xdr:colOff>
      <xdr:row>28</xdr:row>
      <xdr:rowOff>152400</xdr:rowOff>
    </xdr:to>
    <xdr:sp>
      <xdr:nvSpPr>
        <xdr:cNvPr id="2" name="Text 7"/>
        <xdr:cNvSpPr txBox="1">
          <a:spLocks noChangeArrowheads="1"/>
        </xdr:cNvSpPr>
      </xdr:nvSpPr>
      <xdr:spPr>
        <a:xfrm>
          <a:off x="0" y="4572000"/>
          <a:ext cx="47625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37</xdr:row>
      <xdr:rowOff>152400</xdr:rowOff>
    </xdr:from>
    <xdr:to>
      <xdr:col>13</xdr:col>
      <xdr:colOff>28575</xdr:colOff>
      <xdr:row>39</xdr:row>
      <xdr:rowOff>0</xdr:rowOff>
    </xdr:to>
    <xdr:sp>
      <xdr:nvSpPr>
        <xdr:cNvPr id="3" name="Text 8"/>
        <xdr:cNvSpPr txBox="1">
          <a:spLocks noChangeArrowheads="1"/>
        </xdr:cNvSpPr>
      </xdr:nvSpPr>
      <xdr:spPr>
        <a:xfrm>
          <a:off x="0" y="6181725"/>
          <a:ext cx="4686300" cy="1714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48</xdr:row>
      <xdr:rowOff>0</xdr:rowOff>
    </xdr:from>
    <xdr:to>
      <xdr:col>13</xdr:col>
      <xdr:colOff>38100</xdr:colOff>
      <xdr:row>49</xdr:row>
      <xdr:rowOff>0</xdr:rowOff>
    </xdr:to>
    <xdr:sp>
      <xdr:nvSpPr>
        <xdr:cNvPr id="4" name="Text 9"/>
        <xdr:cNvSpPr txBox="1">
          <a:spLocks noChangeArrowheads="1"/>
        </xdr:cNvSpPr>
      </xdr:nvSpPr>
      <xdr:spPr>
        <a:xfrm>
          <a:off x="0" y="7810500"/>
          <a:ext cx="4695825" cy="1619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57</xdr:row>
      <xdr:rowOff>142875</xdr:rowOff>
    </xdr:from>
    <xdr:to>
      <xdr:col>13</xdr:col>
      <xdr:colOff>123825</xdr:colOff>
      <xdr:row>58</xdr:row>
      <xdr:rowOff>152400</xdr:rowOff>
    </xdr:to>
    <xdr:sp>
      <xdr:nvSpPr>
        <xdr:cNvPr id="5" name="Text 10"/>
        <xdr:cNvSpPr txBox="1">
          <a:spLocks noChangeArrowheads="1"/>
        </xdr:cNvSpPr>
      </xdr:nvSpPr>
      <xdr:spPr>
        <a:xfrm>
          <a:off x="0" y="9410700"/>
          <a:ext cx="4781550" cy="1714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5.8515625" style="249" customWidth="1"/>
  </cols>
  <sheetData>
    <row r="1" ht="15.75">
      <c r="A1" s="244" t="s">
        <v>164</v>
      </c>
    </row>
    <row r="4" ht="30">
      <c r="A4" s="245" t="s">
        <v>176</v>
      </c>
    </row>
    <row r="5" ht="14.25">
      <c r="A5" s="246"/>
    </row>
    <row r="6" ht="14.25">
      <c r="A6" s="247"/>
    </row>
    <row r="7" ht="15">
      <c r="A7" s="248" t="s">
        <v>165</v>
      </c>
    </row>
    <row r="10" ht="12.75">
      <c r="A10" s="249" t="s">
        <v>166</v>
      </c>
    </row>
    <row r="11" ht="12.75">
      <c r="A11" s="249" t="s">
        <v>177</v>
      </c>
    </row>
    <row r="14" ht="12.75">
      <c r="A14" s="249" t="s">
        <v>167</v>
      </c>
    </row>
    <row r="17" ht="12.75">
      <c r="A17" s="249" t="s">
        <v>168</v>
      </c>
    </row>
    <row r="18" ht="12.75">
      <c r="A18" s="249" t="s">
        <v>35</v>
      </c>
    </row>
    <row r="19" ht="12.75">
      <c r="A19" s="249" t="s">
        <v>169</v>
      </c>
    </row>
    <row r="20" ht="12.75">
      <c r="A20" s="249" t="s">
        <v>170</v>
      </c>
    </row>
    <row r="22" ht="12.75">
      <c r="A22" s="249" t="s">
        <v>171</v>
      </c>
    </row>
    <row r="25" ht="12.75">
      <c r="A25" s="250" t="s">
        <v>172</v>
      </c>
    </row>
    <row r="26" ht="51">
      <c r="A26" s="251" t="s">
        <v>174</v>
      </c>
    </row>
    <row r="29" ht="12.75">
      <c r="A29" s="250" t="s">
        <v>173</v>
      </c>
    </row>
    <row r="30" ht="51">
      <c r="A30" s="251" t="s">
        <v>175</v>
      </c>
    </row>
    <row r="31" ht="12.75">
      <c r="A31" s="249" t="s">
        <v>44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63"/>
  <sheetViews>
    <sheetView workbookViewId="0" topLeftCell="A1">
      <selection activeCell="J43" sqref="J43"/>
    </sheetView>
  </sheetViews>
  <sheetFormatPr defaultColWidth="11.421875" defaultRowHeight="12.75"/>
  <cols>
    <col min="1" max="1" width="4.7109375" style="0" customWidth="1"/>
    <col min="2" max="14" width="5.421875" style="0" customWidth="1"/>
    <col min="15" max="15" width="7.00390625" style="0" customWidth="1"/>
    <col min="16" max="16" width="6.7109375" style="0" customWidth="1"/>
    <col min="17" max="17" width="6.8515625" style="0" customWidth="1"/>
  </cols>
  <sheetData>
    <row r="1" spans="1:17" ht="12.75">
      <c r="A1" s="253"/>
      <c r="B1" s="253"/>
      <c r="C1" s="253"/>
      <c r="D1" s="253"/>
      <c r="E1" s="253"/>
      <c r="F1" s="253"/>
      <c r="G1" s="253"/>
      <c r="H1" s="253"/>
      <c r="I1" s="253"/>
      <c r="J1" s="253"/>
      <c r="K1" s="253"/>
      <c r="L1" s="253"/>
      <c r="M1" s="253"/>
      <c r="N1" s="253"/>
      <c r="O1" s="253"/>
      <c r="P1" s="253"/>
      <c r="Q1" s="253"/>
    </row>
    <row r="2" spans="1:17" ht="12.75">
      <c r="A2" s="32"/>
      <c r="B2" s="32"/>
      <c r="C2" s="32"/>
      <c r="D2" s="32"/>
      <c r="E2" s="32"/>
      <c r="F2" s="32"/>
      <c r="G2" s="32"/>
      <c r="H2" s="32"/>
      <c r="I2" s="32"/>
      <c r="J2" s="32"/>
      <c r="K2" s="32"/>
      <c r="L2" s="32"/>
      <c r="M2" s="32"/>
      <c r="N2" s="32"/>
      <c r="O2" s="32"/>
      <c r="P2" s="32"/>
      <c r="Q2" s="29"/>
    </row>
    <row r="3" spans="1:16" ht="13.5" customHeight="1">
      <c r="A3" s="33"/>
      <c r="B3" s="29"/>
      <c r="C3" s="29"/>
      <c r="D3" s="29"/>
      <c r="E3" s="29"/>
      <c r="F3" s="29"/>
      <c r="G3" s="29"/>
      <c r="H3" s="29"/>
      <c r="I3" s="29"/>
      <c r="J3" s="29"/>
      <c r="K3" s="29"/>
      <c r="L3" s="29"/>
      <c r="M3" s="29"/>
      <c r="N3" s="34"/>
      <c r="O3" s="34"/>
      <c r="P3" s="34"/>
    </row>
    <row r="4" spans="1:17" s="2" customFormat="1" ht="12.75" customHeight="1">
      <c r="A4" s="258" t="s">
        <v>39</v>
      </c>
      <c r="B4" s="258"/>
      <c r="C4" s="258"/>
      <c r="D4" s="258"/>
      <c r="E4" s="258"/>
      <c r="F4" s="258"/>
      <c r="G4" s="258"/>
      <c r="H4" s="258"/>
      <c r="I4" s="258"/>
      <c r="J4" s="258"/>
      <c r="K4" s="258"/>
      <c r="L4" s="258"/>
      <c r="M4" s="258"/>
      <c r="N4" s="258"/>
      <c r="O4" s="258"/>
      <c r="P4" s="258"/>
      <c r="Q4" s="258"/>
    </row>
    <row r="5" spans="1:17" s="2" customFormat="1" ht="13.5" customHeight="1">
      <c r="A5" s="259" t="s">
        <v>40</v>
      </c>
      <c r="B5" s="259"/>
      <c r="C5" s="259"/>
      <c r="D5" s="259"/>
      <c r="E5" s="259"/>
      <c r="F5" s="259"/>
      <c r="G5" s="259"/>
      <c r="H5" s="259"/>
      <c r="I5" s="259"/>
      <c r="J5" s="259"/>
      <c r="K5" s="259"/>
      <c r="L5" s="259"/>
      <c r="M5" s="259"/>
      <c r="N5" s="259"/>
      <c r="O5" s="259"/>
      <c r="P5" s="259"/>
      <c r="Q5" s="259"/>
    </row>
    <row r="6" spans="1:17" s="2" customFormat="1" ht="12.75" customHeight="1">
      <c r="A6" s="259" t="s">
        <v>34</v>
      </c>
      <c r="B6" s="259"/>
      <c r="C6" s="259"/>
      <c r="D6" s="259"/>
      <c r="E6" s="259"/>
      <c r="F6" s="259"/>
      <c r="G6" s="259"/>
      <c r="H6" s="259"/>
      <c r="I6" s="259"/>
      <c r="J6" s="259"/>
      <c r="K6" s="259"/>
      <c r="L6" s="259"/>
      <c r="M6" s="259"/>
      <c r="N6" s="259"/>
      <c r="O6" s="259"/>
      <c r="P6" s="259"/>
      <c r="Q6" s="259"/>
    </row>
    <row r="7" spans="1:16" s="2" customFormat="1" ht="12.75" customHeight="1">
      <c r="A7" s="3"/>
      <c r="B7" s="4"/>
      <c r="C7" s="4"/>
      <c r="D7" s="4"/>
      <c r="E7" s="4"/>
      <c r="F7" s="4"/>
      <c r="G7" s="4"/>
      <c r="H7" s="4"/>
      <c r="I7" s="4"/>
      <c r="J7" s="4"/>
      <c r="K7" s="4"/>
      <c r="L7" s="4"/>
      <c r="M7" s="4"/>
      <c r="N7" s="5"/>
      <c r="O7" s="6"/>
      <c r="P7" s="6"/>
    </row>
    <row r="8" spans="1:16" ht="14.25">
      <c r="A8" s="30"/>
      <c r="B8" s="30"/>
      <c r="C8" s="31"/>
      <c r="D8" s="31"/>
      <c r="E8" s="31"/>
      <c r="F8" s="31"/>
      <c r="G8" s="31"/>
      <c r="H8" s="31"/>
      <c r="I8" s="31"/>
      <c r="J8" s="31"/>
      <c r="K8" s="31"/>
      <c r="L8" s="31"/>
      <c r="M8" s="31"/>
      <c r="N8" s="35"/>
      <c r="O8" s="36"/>
      <c r="P8" s="36"/>
    </row>
    <row r="9" spans="1:17" ht="12.75">
      <c r="A9" s="37"/>
      <c r="B9" s="38"/>
      <c r="C9" s="39"/>
      <c r="D9" s="39"/>
      <c r="E9" s="39"/>
      <c r="F9" s="39"/>
      <c r="G9" s="39"/>
      <c r="H9" s="39"/>
      <c r="I9" s="39"/>
      <c r="J9" s="39"/>
      <c r="K9" s="39"/>
      <c r="L9" s="39"/>
      <c r="M9" s="39"/>
      <c r="N9" s="40"/>
      <c r="O9" s="257" t="s">
        <v>2</v>
      </c>
      <c r="P9" s="243"/>
      <c r="Q9" s="243"/>
    </row>
    <row r="10" spans="1:17" ht="12.75">
      <c r="A10" s="41"/>
      <c r="B10" s="42"/>
      <c r="C10" s="43"/>
      <c r="D10" s="43"/>
      <c r="E10" s="43"/>
      <c r="F10" s="43"/>
      <c r="G10" s="43"/>
      <c r="H10" s="43"/>
      <c r="I10" s="43"/>
      <c r="J10" s="43"/>
      <c r="K10" s="43"/>
      <c r="L10" s="43"/>
      <c r="M10" s="43"/>
      <c r="N10" s="44"/>
      <c r="O10" s="45" t="s">
        <v>145</v>
      </c>
      <c r="P10" s="46"/>
      <c r="Q10" s="28" t="s">
        <v>146</v>
      </c>
    </row>
    <row r="11" spans="1:17" ht="12.75">
      <c r="A11" s="47" t="s">
        <v>3</v>
      </c>
      <c r="B11" s="42" t="s">
        <v>4</v>
      </c>
      <c r="C11" s="43" t="s">
        <v>5</v>
      </c>
      <c r="D11" s="43" t="s">
        <v>6</v>
      </c>
      <c r="E11" s="43" t="s">
        <v>7</v>
      </c>
      <c r="F11" s="43" t="s">
        <v>8</v>
      </c>
      <c r="G11" s="43" t="s">
        <v>9</v>
      </c>
      <c r="H11" s="43" t="s">
        <v>10</v>
      </c>
      <c r="I11" s="43" t="s">
        <v>11</v>
      </c>
      <c r="J11" s="43" t="s">
        <v>12</v>
      </c>
      <c r="K11" s="43" t="s">
        <v>13</v>
      </c>
      <c r="L11" s="43" t="s">
        <v>14</v>
      </c>
      <c r="M11" s="43" t="s">
        <v>15</v>
      </c>
      <c r="N11" s="48" t="s">
        <v>16</v>
      </c>
      <c r="O11" s="241" t="s">
        <v>17</v>
      </c>
      <c r="P11" s="242"/>
      <c r="Q11" s="242"/>
    </row>
    <row r="12" spans="1:17" ht="12.75">
      <c r="A12" s="41"/>
      <c r="B12" s="42"/>
      <c r="C12" s="43"/>
      <c r="D12" s="43"/>
      <c r="E12" s="43"/>
      <c r="F12" s="43"/>
      <c r="G12" s="43"/>
      <c r="H12" s="43"/>
      <c r="I12" s="43"/>
      <c r="J12" s="43"/>
      <c r="K12" s="43"/>
      <c r="L12" s="43"/>
      <c r="M12" s="43"/>
      <c r="N12" s="44"/>
      <c r="O12" s="48" t="s">
        <v>18</v>
      </c>
      <c r="P12" s="49" t="s">
        <v>19</v>
      </c>
      <c r="Q12" s="50" t="s">
        <v>19</v>
      </c>
    </row>
    <row r="13" spans="1:17" ht="12.75">
      <c r="A13" s="51"/>
      <c r="B13" s="52"/>
      <c r="C13" s="53"/>
      <c r="D13" s="53"/>
      <c r="E13" s="53"/>
      <c r="F13" s="53"/>
      <c r="G13" s="53"/>
      <c r="H13" s="53"/>
      <c r="I13" s="53"/>
      <c r="J13" s="53"/>
      <c r="K13" s="53"/>
      <c r="L13" s="53"/>
      <c r="M13" s="53"/>
      <c r="N13" s="54"/>
      <c r="O13" s="55" t="s">
        <v>20</v>
      </c>
      <c r="P13" s="56" t="s">
        <v>21</v>
      </c>
      <c r="Q13" s="57" t="s">
        <v>41</v>
      </c>
    </row>
    <row r="14" spans="1:16" ht="12.75" customHeight="1">
      <c r="A14" s="58"/>
      <c r="B14" s="59"/>
      <c r="C14" s="59"/>
      <c r="D14" s="59"/>
      <c r="E14" s="59"/>
      <c r="F14" s="59"/>
      <c r="G14" s="59"/>
      <c r="H14" s="59"/>
      <c r="I14" s="59"/>
      <c r="J14" s="59"/>
      <c r="K14" s="59"/>
      <c r="L14" s="59"/>
      <c r="M14" s="59"/>
      <c r="N14" s="60"/>
      <c r="O14" s="61"/>
      <c r="P14" s="49"/>
    </row>
    <row r="15" spans="1:16" ht="12.75" customHeight="1">
      <c r="A15" s="58"/>
      <c r="B15" s="59"/>
      <c r="C15" s="59"/>
      <c r="D15" s="59"/>
      <c r="E15" s="59"/>
      <c r="F15" s="59"/>
      <c r="G15" s="59"/>
      <c r="H15" s="59"/>
      <c r="I15" s="59"/>
      <c r="J15" s="59"/>
      <c r="K15" s="59"/>
      <c r="L15" s="59"/>
      <c r="M15" s="59"/>
      <c r="N15" s="60"/>
      <c r="O15" s="61"/>
      <c r="P15" s="49"/>
    </row>
    <row r="16" spans="1:17" s="63" customFormat="1" ht="12.75" customHeight="1">
      <c r="A16" s="252" t="s">
        <v>23</v>
      </c>
      <c r="B16" s="252"/>
      <c r="C16" s="252"/>
      <c r="D16" s="252"/>
      <c r="E16" s="252"/>
      <c r="F16" s="252"/>
      <c r="G16" s="252"/>
      <c r="H16" s="252"/>
      <c r="I16" s="252"/>
      <c r="J16" s="252"/>
      <c r="K16" s="252"/>
      <c r="L16" s="252"/>
      <c r="M16" s="252"/>
      <c r="N16" s="252"/>
      <c r="O16" s="252"/>
      <c r="P16" s="252"/>
      <c r="Q16" s="252"/>
    </row>
    <row r="17" spans="1:17" s="63" customFormat="1" ht="12.75" customHeight="1">
      <c r="A17" s="64"/>
      <c r="B17" s="65"/>
      <c r="C17" s="65"/>
      <c r="D17" s="65"/>
      <c r="E17" s="65"/>
      <c r="F17" s="65"/>
      <c r="G17" s="65"/>
      <c r="H17" s="65"/>
      <c r="I17" s="65"/>
      <c r="J17" s="65"/>
      <c r="K17" s="65"/>
      <c r="L17" s="65"/>
      <c r="M17" s="65"/>
      <c r="N17" s="65"/>
      <c r="O17" s="66"/>
      <c r="P17" s="66"/>
      <c r="Q17" s="66"/>
    </row>
    <row r="18" spans="1:17" s="63" customFormat="1" ht="12.75" customHeight="1">
      <c r="A18" s="67"/>
      <c r="B18" s="68"/>
      <c r="C18" s="68"/>
      <c r="D18" s="68"/>
      <c r="E18" s="68"/>
      <c r="F18" s="68"/>
      <c r="G18" s="68"/>
      <c r="H18" s="68"/>
      <c r="I18" s="68"/>
      <c r="J18" s="68"/>
      <c r="K18" s="68"/>
      <c r="L18" s="68"/>
      <c r="M18" s="68"/>
      <c r="N18" s="65"/>
      <c r="O18" s="66"/>
      <c r="P18" s="66"/>
      <c r="Q18" s="66"/>
    </row>
    <row r="19" spans="1:17" ht="12.75" customHeight="1">
      <c r="A19" s="69">
        <v>2000</v>
      </c>
      <c r="B19" s="70">
        <v>85.8</v>
      </c>
      <c r="C19" s="70">
        <v>97.6</v>
      </c>
      <c r="D19" s="70">
        <v>97.3</v>
      </c>
      <c r="E19" s="70">
        <v>102.1</v>
      </c>
      <c r="F19" s="70">
        <v>101.4</v>
      </c>
      <c r="G19" s="70">
        <v>97.5</v>
      </c>
      <c r="H19" s="70">
        <v>100.8</v>
      </c>
      <c r="I19" s="70">
        <v>101.8</v>
      </c>
      <c r="J19" s="70">
        <v>100.6</v>
      </c>
      <c r="K19" s="70">
        <v>105.4</v>
      </c>
      <c r="L19" s="70">
        <v>107.3</v>
      </c>
      <c r="M19" s="70">
        <v>101.7</v>
      </c>
      <c r="N19" s="71"/>
      <c r="O19" s="72"/>
      <c r="P19" s="72"/>
      <c r="Q19" s="73"/>
    </row>
    <row r="20" spans="1:17" ht="12.75" customHeight="1">
      <c r="A20" s="69">
        <v>2001</v>
      </c>
      <c r="B20" s="70">
        <v>94.08199216919478</v>
      </c>
      <c r="C20" s="70">
        <v>99.7</v>
      </c>
      <c r="D20" s="70">
        <v>102.3</v>
      </c>
      <c r="E20" s="70">
        <v>100.5</v>
      </c>
      <c r="F20" s="70">
        <v>103.5</v>
      </c>
      <c r="G20" s="70">
        <v>102.1</v>
      </c>
      <c r="H20" s="70">
        <v>102.3</v>
      </c>
      <c r="I20" s="70">
        <v>100.7</v>
      </c>
      <c r="J20" s="70">
        <v>104.8</v>
      </c>
      <c r="K20" s="70">
        <v>102.9</v>
      </c>
      <c r="L20" s="70">
        <v>107.1</v>
      </c>
      <c r="M20" s="70">
        <v>102.62059112170645</v>
      </c>
      <c r="N20" s="191">
        <f>(B20+C20+D20+E20+F20+G20+H20+I20+J20+K20+L20+M20)/12</f>
        <v>101.8835486075751</v>
      </c>
      <c r="O20" s="192">
        <f>100*(I20-H20)/H20</f>
        <v>-1.5640273704789778</v>
      </c>
      <c r="P20" s="192">
        <f>100*(I20-I19)/I19</f>
        <v>-1.0805500982318215</v>
      </c>
      <c r="Q20" s="193">
        <f>(((B20+C20+D20+E20+F20+G20+H20+I20)/8)-((B19+C19+D19+E19+F19+G19+H19+I19)/8))/((B19+C19+D19+E19+F19+G19+H19+I19)/8)*100</f>
        <v>2.662500595332778</v>
      </c>
    </row>
    <row r="21" spans="1:17" ht="12.75" customHeight="1">
      <c r="A21" s="69">
        <v>2002</v>
      </c>
      <c r="B21" s="70">
        <v>95.20354248322597</v>
      </c>
      <c r="C21" s="70">
        <v>100.98279754251355</v>
      </c>
      <c r="D21" s="70">
        <v>109.68256775782032</v>
      </c>
      <c r="E21" s="70">
        <v>105.4</v>
      </c>
      <c r="F21" s="70">
        <v>102.8</v>
      </c>
      <c r="G21" s="70">
        <v>108.1</v>
      </c>
      <c r="H21" s="70">
        <v>104.4</v>
      </c>
      <c r="I21" s="70">
        <v>104.6</v>
      </c>
      <c r="J21" s="70">
        <v>112.1</v>
      </c>
      <c r="K21" s="70">
        <v>112.8</v>
      </c>
      <c r="L21" s="70">
        <v>112.8</v>
      </c>
      <c r="M21" s="70">
        <v>107.5</v>
      </c>
      <c r="N21" s="191">
        <f>(B21+C21+D21+E21+F21+G21+H21+I21+J21+K21+L21+M21)/12</f>
        <v>106.36407564862998</v>
      </c>
      <c r="O21" s="192">
        <f>100*(I21-H21)/H21</f>
        <v>0.19157088122604274</v>
      </c>
      <c r="P21" s="192">
        <f>100*(I21-I20)/I20</f>
        <v>3.8728897715987998</v>
      </c>
      <c r="Q21" s="193">
        <f>(((B21+C21+D21+E21+F21+G21+H21+I21)/8)-((B20+C20+D20+E20+F20+G20+H20+I20)/8))/((B20+C20+D20+E20+F20+G20+H20+I20)/8)*100</f>
        <v>3.227458620175437</v>
      </c>
    </row>
    <row r="22" spans="1:17" s="27" customFormat="1" ht="12.75" customHeight="1">
      <c r="A22" s="69">
        <v>2003</v>
      </c>
      <c r="B22" s="70">
        <v>103.81555953512243</v>
      </c>
      <c r="C22" s="70">
        <v>109.34756889705213</v>
      </c>
      <c r="D22" s="70">
        <v>118.4</v>
      </c>
      <c r="E22" s="65">
        <v>111.4717401108879</v>
      </c>
      <c r="F22" s="65">
        <v>113.31708706806928</v>
      </c>
      <c r="G22" s="65">
        <v>118.11906720002034</v>
      </c>
      <c r="H22" s="65">
        <v>113.07469773366101</v>
      </c>
      <c r="I22" s="65">
        <v>114.46872941999153</v>
      </c>
      <c r="J22" s="65">
        <v>123.26400736009882</v>
      </c>
      <c r="K22" s="65">
        <v>124.51130429158405</v>
      </c>
      <c r="L22" s="65">
        <v>126.68662465979013</v>
      </c>
      <c r="M22" s="65">
        <v>124.3</v>
      </c>
      <c r="N22" s="191">
        <f>(B22+C22+D22+E22+F22+G22+H22+I22+J22+K22+L22+M22)/12</f>
        <v>116.73136552302314</v>
      </c>
      <c r="O22" s="192">
        <f>100*(I22-H22)/H22</f>
        <v>1.232841399774562</v>
      </c>
      <c r="P22" s="192">
        <f>100*(I22-I21)/I21</f>
        <v>9.434731759074129</v>
      </c>
      <c r="Q22" s="193">
        <f>(((B22+C22+D22+E22+F22+G22+H22+I22)/8)-((B21+C21+D21+E21+F21+G21+H21+I21)/8))/((B21+C21+D21+E21+F21+G21+H21+I21)/8)*100</f>
        <v>8.523603508000003</v>
      </c>
    </row>
    <row r="23" spans="1:17" s="27" customFormat="1" ht="12.75" customHeight="1">
      <c r="A23" s="69">
        <v>2004</v>
      </c>
      <c r="B23" s="70">
        <v>119.10950234727684</v>
      </c>
      <c r="C23" s="70">
        <v>124.93609470394722</v>
      </c>
      <c r="D23" s="70">
        <v>123.24099712355236</v>
      </c>
      <c r="E23" s="65">
        <v>119.65138826424746</v>
      </c>
      <c r="F23" s="65">
        <v>119.54587044486024</v>
      </c>
      <c r="G23" s="65">
        <v>126.82630115683884</v>
      </c>
      <c r="H23" s="65">
        <v>121.1271640364484</v>
      </c>
      <c r="I23" s="65">
        <v>125.49490370753861</v>
      </c>
      <c r="J23" s="65" t="s">
        <v>44</v>
      </c>
      <c r="K23" s="65" t="s">
        <v>44</v>
      </c>
      <c r="L23" s="65" t="s">
        <v>44</v>
      </c>
      <c r="M23" s="65" t="s">
        <v>44</v>
      </c>
      <c r="N23" s="191">
        <f>(B23+C23+D23+E23+F23+G23+H23+I23)/8</f>
        <v>122.49152772308877</v>
      </c>
      <c r="O23" s="192">
        <f>100*(I23-H23)/H23</f>
        <v>3.60591260088935</v>
      </c>
      <c r="P23" s="192">
        <f>100*(I23-I22)/I22</f>
        <v>9.632477221872088</v>
      </c>
      <c r="Q23" s="193">
        <f>(((B23+C23+D23+E23+F23+G23+H23+I23)/8)-((B22+C22+D22+E22+F22+G22+H22+I22)/8))/((B22+C22+D22+E22+F22+G22+H22+I22)/8)*100</f>
        <v>8.638195521473714</v>
      </c>
    </row>
    <row r="24" spans="1:17" s="63" customFormat="1" ht="12.75" customHeight="1">
      <c r="A24"/>
      <c r="B24" s="65"/>
      <c r="C24" s="65"/>
      <c r="D24" s="65"/>
      <c r="E24" s="65"/>
      <c r="F24" s="65"/>
      <c r="G24" s="65"/>
      <c r="H24" s="65"/>
      <c r="I24" s="65"/>
      <c r="J24"/>
      <c r="K24"/>
      <c r="L24"/>
      <c r="M24"/>
      <c r="N24"/>
      <c r="O24"/>
      <c r="P24"/>
      <c r="Q24"/>
    </row>
    <row r="25" spans="1:17" s="63" customFormat="1" ht="12.75" customHeight="1">
      <c r="A25" s="74"/>
      <c r="B25" s="75"/>
      <c r="C25" s="75"/>
      <c r="D25" s="75"/>
      <c r="E25" s="75"/>
      <c r="F25" s="75"/>
      <c r="G25" s="75"/>
      <c r="H25" s="75"/>
      <c r="I25" s="75"/>
      <c r="J25" s="75"/>
      <c r="K25" s="75"/>
      <c r="L25" s="75"/>
      <c r="M25" s="75"/>
      <c r="N25" s="76"/>
      <c r="O25" s="77"/>
      <c r="P25" s="78"/>
      <c r="Q25" s="65"/>
    </row>
    <row r="26" spans="1:17" s="63" customFormat="1" ht="12.75" customHeight="1">
      <c r="A26" s="252" t="s">
        <v>28</v>
      </c>
      <c r="B26" s="252"/>
      <c r="C26" s="252"/>
      <c r="D26" s="252"/>
      <c r="E26" s="252"/>
      <c r="F26" s="252"/>
      <c r="G26" s="252"/>
      <c r="H26" s="252"/>
      <c r="I26" s="252"/>
      <c r="J26" s="252"/>
      <c r="K26" s="252"/>
      <c r="L26" s="252"/>
      <c r="M26" s="252"/>
      <c r="N26" s="252"/>
      <c r="O26" s="252"/>
      <c r="P26" s="252"/>
      <c r="Q26" s="252"/>
    </row>
    <row r="27" spans="1:17" s="63" customFormat="1" ht="12.75" customHeight="1">
      <c r="A27" s="67"/>
      <c r="B27" s="65"/>
      <c r="C27" s="65"/>
      <c r="D27" s="65"/>
      <c r="E27" s="65"/>
      <c r="F27" s="65"/>
      <c r="G27" s="65"/>
      <c r="H27" s="65"/>
      <c r="I27" s="65"/>
      <c r="J27" s="65"/>
      <c r="K27" s="65"/>
      <c r="L27" s="65"/>
      <c r="M27" s="65"/>
      <c r="N27" s="65"/>
      <c r="O27" s="66"/>
      <c r="P27" s="66"/>
      <c r="Q27" s="66"/>
    </row>
    <row r="28" spans="1:17" s="1" customFormat="1" ht="12.75" customHeight="1">
      <c r="A28" s="67"/>
      <c r="B28" s="68"/>
      <c r="C28" s="68"/>
      <c r="D28" s="68"/>
      <c r="E28" s="68"/>
      <c r="F28" s="68"/>
      <c r="G28" s="68"/>
      <c r="H28" s="68"/>
      <c r="I28" s="68"/>
      <c r="J28" s="68"/>
      <c r="K28" s="68"/>
      <c r="L28" s="68"/>
      <c r="M28" s="68"/>
      <c r="N28" s="65"/>
      <c r="O28" s="66"/>
      <c r="P28" s="66"/>
      <c r="Q28" s="66"/>
    </row>
    <row r="29" spans="1:17" ht="12.75" customHeight="1">
      <c r="A29" s="69">
        <v>2000</v>
      </c>
      <c r="B29" s="70">
        <v>88.5</v>
      </c>
      <c r="C29" s="70">
        <v>95</v>
      </c>
      <c r="D29" s="70">
        <v>97.1</v>
      </c>
      <c r="E29" s="70">
        <v>100</v>
      </c>
      <c r="F29" s="70">
        <v>102</v>
      </c>
      <c r="G29" s="70">
        <v>101</v>
      </c>
      <c r="H29" s="70">
        <v>106.8</v>
      </c>
      <c r="I29" s="70">
        <v>102.6</v>
      </c>
      <c r="J29" s="70">
        <v>102.5</v>
      </c>
      <c r="K29" s="70">
        <v>105.3</v>
      </c>
      <c r="L29" s="70">
        <v>100.9</v>
      </c>
      <c r="M29" s="70">
        <v>98.9</v>
      </c>
      <c r="N29" s="71"/>
      <c r="O29" s="72"/>
      <c r="P29" s="72"/>
      <c r="Q29" s="73"/>
    </row>
    <row r="30" spans="1:17" ht="12.75" customHeight="1">
      <c r="A30" s="69">
        <v>2001</v>
      </c>
      <c r="B30" s="70">
        <v>94.70125781117376</v>
      </c>
      <c r="C30" s="70">
        <v>99.2</v>
      </c>
      <c r="D30" s="70">
        <v>102.2</v>
      </c>
      <c r="E30" s="70">
        <v>101.7</v>
      </c>
      <c r="F30" s="70">
        <v>103.7</v>
      </c>
      <c r="G30" s="70">
        <v>110.2</v>
      </c>
      <c r="H30" s="70">
        <v>106.4</v>
      </c>
      <c r="I30" s="70">
        <v>103.5</v>
      </c>
      <c r="J30" s="70">
        <v>109.6</v>
      </c>
      <c r="K30" s="70">
        <v>105.6</v>
      </c>
      <c r="L30" s="70">
        <v>105.9</v>
      </c>
      <c r="M30" s="70">
        <v>93.74379490316512</v>
      </c>
      <c r="N30" s="191">
        <f>(B30+C30+D30+E30+F30+G30+H30+I30+J30+K30+L30+M30)/12</f>
        <v>103.0370877261949</v>
      </c>
      <c r="O30" s="192">
        <f>100*(I30-H30)/H30</f>
        <v>-2.7255639097744413</v>
      </c>
      <c r="P30" s="192">
        <f>100*(I30-I29)/I29</f>
        <v>0.877192982456146</v>
      </c>
      <c r="Q30" s="193">
        <f>(((B30+C30+D30+E30+F30+G30+H30+I30)/8)-((B29+C29+D29+E29+F29+G29+H29+I29)/8))/((B29+C29+D29+E29+F29+G29+H29+I29)/8)*100</f>
        <v>3.6067159913207685</v>
      </c>
    </row>
    <row r="31" spans="1:17" s="27" customFormat="1" ht="12.75" customHeight="1">
      <c r="A31" s="69">
        <v>2002</v>
      </c>
      <c r="B31" s="70">
        <v>97.67566892563731</v>
      </c>
      <c r="C31" s="70">
        <v>101.59496628011621</v>
      </c>
      <c r="D31" s="70">
        <v>108.5582306472124</v>
      </c>
      <c r="E31" s="70">
        <v>107</v>
      </c>
      <c r="F31" s="70">
        <v>109.8</v>
      </c>
      <c r="G31" s="70">
        <v>114.1</v>
      </c>
      <c r="H31" s="70">
        <v>113.8</v>
      </c>
      <c r="I31" s="70">
        <v>110.2</v>
      </c>
      <c r="J31" s="70">
        <v>111.5</v>
      </c>
      <c r="K31" s="70">
        <v>114.5</v>
      </c>
      <c r="L31" s="70">
        <v>110.3</v>
      </c>
      <c r="M31" s="70">
        <v>107.1</v>
      </c>
      <c r="N31" s="191">
        <f>(B31+C31+D31+E31+F31+G31+H31+I31+J31+K31+L31+M31)/12</f>
        <v>108.84407215441382</v>
      </c>
      <c r="O31" s="192">
        <f>100*(I31-H31)/H31</f>
        <v>-3.1634446397188</v>
      </c>
      <c r="P31" s="192">
        <f>100*(I31-I30)/I30</f>
        <v>6.473429951690823</v>
      </c>
      <c r="Q31" s="193">
        <f>(((B31+C31+D31+E31+F31+G31+H31+I31)/8)-((B30+C30+D30+E30+F30+G30+H30+I30)/8))/((B30+C30+D30+E30+F30+G30+H30+I30)/8)*100</f>
        <v>5.00578688880786</v>
      </c>
    </row>
    <row r="32" spans="1:17" s="27" customFormat="1" ht="12.75" customHeight="1">
      <c r="A32" s="69">
        <v>2003</v>
      </c>
      <c r="B32" s="70">
        <v>106.5979085377534</v>
      </c>
      <c r="C32" s="70">
        <v>110.77956668191769</v>
      </c>
      <c r="D32" s="70">
        <v>116.4</v>
      </c>
      <c r="E32" s="70">
        <v>113.73112841489291</v>
      </c>
      <c r="F32" s="70">
        <v>121.79987360691999</v>
      </c>
      <c r="G32" s="70">
        <v>122.32786161602831</v>
      </c>
      <c r="H32" s="70">
        <v>114.85536859399295</v>
      </c>
      <c r="I32" s="70">
        <v>115.07730387935588</v>
      </c>
      <c r="J32" s="70">
        <v>121.41955023320827</v>
      </c>
      <c r="K32" s="70">
        <v>118.79481848022888</v>
      </c>
      <c r="L32" s="70">
        <v>120.91015395746506</v>
      </c>
      <c r="M32" s="70">
        <v>121.5</v>
      </c>
      <c r="N32" s="191">
        <f>(B32+C32+D32+E32+F32+G32+H32+I32+J32+K32+L32+M32)/12</f>
        <v>117.0161278334803</v>
      </c>
      <c r="O32" s="192">
        <f>100*(I32-H32)/H32</f>
        <v>0.1932302234364508</v>
      </c>
      <c r="P32" s="192">
        <f>100*(I32-I31)/I31</f>
        <v>4.425865589252158</v>
      </c>
      <c r="Q32" s="193">
        <f>(((B32+C32+D32+E32+F32+G32+H32+I32)/8)-((B31+C31+D31+E31+F31+G31+H31+I31)/8))/((B31+C31+D31+E31+F31+G31+H31+I31)/8)*100</f>
        <v>6.8202360911757545</v>
      </c>
    </row>
    <row r="33" spans="1:17" s="63" customFormat="1" ht="12.75" customHeight="1">
      <c r="A33" s="69">
        <v>2004</v>
      </c>
      <c r="B33" s="70">
        <v>123.87008733144582</v>
      </c>
      <c r="C33" s="70">
        <v>125.54187966027466</v>
      </c>
      <c r="D33" s="70">
        <v>119.02191498796188</v>
      </c>
      <c r="E33" s="70">
        <v>122.08712789984608</v>
      </c>
      <c r="F33" s="70">
        <v>124.18759551029525</v>
      </c>
      <c r="G33" s="70">
        <v>129.9215282303609</v>
      </c>
      <c r="H33" s="70">
        <v>126.51361290177674</v>
      </c>
      <c r="I33" s="70">
        <v>121.31299362674137</v>
      </c>
      <c r="J33" s="70" t="s">
        <v>44</v>
      </c>
      <c r="K33" s="65" t="s">
        <v>44</v>
      </c>
      <c r="L33" s="65" t="s">
        <v>44</v>
      </c>
      <c r="M33" s="65" t="s">
        <v>44</v>
      </c>
      <c r="N33" s="191">
        <f>(B33+C33+D33+E33+F33+G33+H33+I33)/8</f>
        <v>124.05709251858784</v>
      </c>
      <c r="O33" s="192">
        <f>100*(I33-H33)/H33</f>
        <v>-4.110719120062635</v>
      </c>
      <c r="P33" s="192">
        <f>100*(I33-I32)/I32</f>
        <v>5.418696421600936</v>
      </c>
      <c r="Q33" s="193">
        <f>(((B33+C33+D33+E33+F33+G33+H33+I33)/8)-((B32+C32+D32+E32+F32+G32+H32+I32)/8))/((B32+C32+D32+E32+F32+G32+H32+I32)/8)*100</f>
        <v>7.692069497375003</v>
      </c>
    </row>
    <row r="34" spans="1:17" s="63" customFormat="1" ht="12.75" customHeight="1">
      <c r="A34"/>
      <c r="B34"/>
      <c r="C34"/>
      <c r="D34"/>
      <c r="E34"/>
      <c r="F34"/>
      <c r="G34"/>
      <c r="H34"/>
      <c r="I34"/>
      <c r="J34"/>
      <c r="K34"/>
      <c r="L34"/>
      <c r="M34"/>
      <c r="N34"/>
      <c r="O34"/>
      <c r="P34"/>
      <c r="Q34"/>
    </row>
    <row r="35" spans="1:17" s="63" customFormat="1" ht="12.75">
      <c r="A35" s="74"/>
      <c r="B35" s="75"/>
      <c r="C35" s="75"/>
      <c r="D35" s="75"/>
      <c r="E35" s="75"/>
      <c r="F35" s="75"/>
      <c r="G35" s="75"/>
      <c r="H35" s="75"/>
      <c r="I35" s="75"/>
      <c r="J35" s="75"/>
      <c r="K35" s="75"/>
      <c r="L35" s="75"/>
      <c r="M35" s="75"/>
      <c r="N35" s="76"/>
      <c r="O35" s="77"/>
      <c r="P35" s="78"/>
      <c r="Q35" s="79"/>
    </row>
    <row r="36" spans="1:17" s="63" customFormat="1" ht="12.75" customHeight="1">
      <c r="A36" s="252" t="s">
        <v>29</v>
      </c>
      <c r="B36" s="252"/>
      <c r="C36" s="252"/>
      <c r="D36" s="252"/>
      <c r="E36" s="252"/>
      <c r="F36" s="252"/>
      <c r="G36" s="252"/>
      <c r="H36" s="252"/>
      <c r="I36" s="252"/>
      <c r="J36" s="252"/>
      <c r="K36" s="252"/>
      <c r="L36" s="252"/>
      <c r="M36" s="252"/>
      <c r="N36" s="252"/>
      <c r="O36" s="252"/>
      <c r="P36" s="252"/>
      <c r="Q36" s="252"/>
    </row>
    <row r="37" spans="1:17" s="1" customFormat="1" ht="12.75" customHeight="1">
      <c r="A37" s="67"/>
      <c r="B37" s="65"/>
      <c r="C37" s="65"/>
      <c r="D37" s="65"/>
      <c r="E37" s="65"/>
      <c r="F37" s="65"/>
      <c r="G37" s="65"/>
      <c r="H37" s="65"/>
      <c r="I37" s="65"/>
      <c r="J37" s="65"/>
      <c r="K37" s="65"/>
      <c r="L37" s="65"/>
      <c r="M37" s="65"/>
      <c r="N37" s="65"/>
      <c r="O37" s="66"/>
      <c r="P37" s="66"/>
      <c r="Q37" s="66"/>
    </row>
    <row r="38" spans="1:17" ht="12.75" customHeight="1">
      <c r="A38" s="67"/>
      <c r="B38" s="68"/>
      <c r="C38" s="68"/>
      <c r="D38" s="68"/>
      <c r="E38" s="68"/>
      <c r="F38" s="68"/>
      <c r="G38" s="68"/>
      <c r="H38" s="68"/>
      <c r="I38" s="68"/>
      <c r="J38" s="68"/>
      <c r="K38" s="68"/>
      <c r="L38" s="68"/>
      <c r="M38" s="68"/>
      <c r="N38" s="65"/>
      <c r="O38" s="66"/>
      <c r="P38" s="66"/>
      <c r="Q38" s="66"/>
    </row>
    <row r="39" spans="1:17" ht="12.75" customHeight="1">
      <c r="A39" s="69">
        <v>2000</v>
      </c>
      <c r="B39" s="70">
        <v>78.3</v>
      </c>
      <c r="C39" s="70">
        <v>103.5</v>
      </c>
      <c r="D39" s="70">
        <v>96.2</v>
      </c>
      <c r="E39" s="70">
        <v>107.4</v>
      </c>
      <c r="F39" s="70">
        <v>100.6</v>
      </c>
      <c r="G39" s="70">
        <v>90.3</v>
      </c>
      <c r="H39" s="70">
        <v>92.4</v>
      </c>
      <c r="I39" s="70">
        <v>100.2</v>
      </c>
      <c r="J39" s="70">
        <v>93.3</v>
      </c>
      <c r="K39" s="70">
        <v>108.5</v>
      </c>
      <c r="L39" s="70">
        <v>119.6</v>
      </c>
      <c r="M39" s="70">
        <v>107.5</v>
      </c>
      <c r="N39" s="71"/>
      <c r="O39" s="72"/>
      <c r="P39" s="72"/>
      <c r="Q39" s="73"/>
    </row>
    <row r="40" spans="1:17" s="27" customFormat="1" ht="12.75" customHeight="1">
      <c r="A40" s="69">
        <v>2001</v>
      </c>
      <c r="B40" s="70">
        <v>89.78392967918843</v>
      </c>
      <c r="C40" s="70">
        <v>96.4</v>
      </c>
      <c r="D40" s="70">
        <v>96.5</v>
      </c>
      <c r="E40" s="70">
        <v>91.5</v>
      </c>
      <c r="F40" s="70">
        <v>95.4</v>
      </c>
      <c r="G40" s="70">
        <v>83.1</v>
      </c>
      <c r="H40" s="70">
        <v>89.2</v>
      </c>
      <c r="I40" s="70">
        <v>86.8</v>
      </c>
      <c r="J40" s="70">
        <v>95</v>
      </c>
      <c r="K40" s="70">
        <v>91.5</v>
      </c>
      <c r="L40" s="70">
        <v>109.9</v>
      </c>
      <c r="M40" s="70">
        <v>112.82887581713746</v>
      </c>
      <c r="N40" s="191">
        <f>(B40+C40+D40+E40+F40+G40+H40+I40+J40+K40+L40+M40)/12</f>
        <v>94.82606712469384</v>
      </c>
      <c r="O40" s="192">
        <f>100*(I40-H40)/H40</f>
        <v>-2.690582959641262</v>
      </c>
      <c r="P40" s="192">
        <f>100*(I40-I39)/I39</f>
        <v>-13.373253493013976</v>
      </c>
      <c r="Q40" s="193">
        <f>(((B40+C40+D40+E40+F40+G40+H40+I40)/8)-((B39+C39+D39+E39+F39+G39+H39+I39)/8))/((B39+C39+D39+E39+F39+G39+H39+I39)/8)*100</f>
        <v>-5.230338187125955</v>
      </c>
    </row>
    <row r="41" spans="1:17" s="27" customFormat="1" ht="12.75" customHeight="1">
      <c r="A41" s="69">
        <v>2002</v>
      </c>
      <c r="B41" s="70">
        <v>90.66405047806268</v>
      </c>
      <c r="C41" s="70">
        <v>94.88777833622044</v>
      </c>
      <c r="D41" s="70">
        <v>111.5935281487067</v>
      </c>
      <c r="E41" s="70">
        <v>103</v>
      </c>
      <c r="F41" s="70">
        <v>90.1</v>
      </c>
      <c r="G41" s="70">
        <v>98.2</v>
      </c>
      <c r="H41" s="70">
        <v>90.4</v>
      </c>
      <c r="I41" s="70">
        <v>94.5</v>
      </c>
      <c r="J41" s="70">
        <v>116.8</v>
      </c>
      <c r="K41" s="70">
        <v>114.9</v>
      </c>
      <c r="L41" s="70">
        <v>118.8</v>
      </c>
      <c r="M41" s="70">
        <v>110.8</v>
      </c>
      <c r="N41" s="191">
        <f>(B41+C41+D41+E41+F41+G41+H41+I41+J41+K41+L41+M41)/12</f>
        <v>102.88711308024915</v>
      </c>
      <c r="O41" s="192">
        <f>100*(I41-H41)/H41</f>
        <v>4.535398230088489</v>
      </c>
      <c r="P41" s="192">
        <f>100*(I41-I40)/I40</f>
        <v>8.870967741935488</v>
      </c>
      <c r="Q41" s="193">
        <f>(((B41+C41+D41+E41+F41+G41+H41+I41)/8)-((B40+C40+D40+E40+F40+G40+H40+I40)/8))/((B40+C40+D40+E40+F40+G40+H40+I40)/8)*100</f>
        <v>6.129053415993963</v>
      </c>
    </row>
    <row r="42" spans="1:17" s="63" customFormat="1" ht="12.75" customHeight="1">
      <c r="A42" s="69">
        <v>2003</v>
      </c>
      <c r="B42" s="70">
        <v>98.64548072393966</v>
      </c>
      <c r="C42" s="70">
        <v>109.24275483566701</v>
      </c>
      <c r="D42" s="70">
        <v>127.8</v>
      </c>
      <c r="E42" s="65">
        <v>104.51848738700467</v>
      </c>
      <c r="F42" s="65">
        <v>99.73709111538068</v>
      </c>
      <c r="G42" s="65">
        <v>114.41713153900754</v>
      </c>
      <c r="H42" s="65">
        <v>107.79536690094109</v>
      </c>
      <c r="I42" s="65">
        <v>114.16401185701429</v>
      </c>
      <c r="J42" s="65">
        <v>132.94573363943917</v>
      </c>
      <c r="K42" s="65">
        <v>141.83965105293402</v>
      </c>
      <c r="L42" s="65">
        <v>143.43235878109684</v>
      </c>
      <c r="M42" s="65">
        <v>133</v>
      </c>
      <c r="N42" s="191">
        <f>(B42+C42+D42+E42+F42+G42+H42+I42+J42+K42+L42+M42)/12</f>
        <v>118.96150565270209</v>
      </c>
      <c r="O42" s="192">
        <f>100*(I42-H42)/H42</f>
        <v>5.908087832685503</v>
      </c>
      <c r="P42" s="192">
        <f>100*(I42-I41)/I41</f>
        <v>20.808478155570675</v>
      </c>
      <c r="Q42" s="193">
        <f>(((B42+C42+D42+E42+F42+G42+H42+I42)/8)-((B41+C41+D41+E41+F41+G41+H41+I41)/8))/((B41+C41+D41+E41+F41+G41+H41+I41)/8)*100</f>
        <v>13.315521515556627</v>
      </c>
    </row>
    <row r="43" spans="1:17" s="63" customFormat="1" ht="12.75" customHeight="1">
      <c r="A43" s="69">
        <v>2004</v>
      </c>
      <c r="B43" s="70">
        <v>114.02411278113075</v>
      </c>
      <c r="C43" s="70">
        <v>126.73560862716839</v>
      </c>
      <c r="D43" s="70">
        <v>132.7702258205853</v>
      </c>
      <c r="E43" s="65">
        <v>117.56512741246074</v>
      </c>
      <c r="F43" s="65">
        <v>116.51171072727632</v>
      </c>
      <c r="G43" s="65">
        <v>127.82940323184961</v>
      </c>
      <c r="H43" s="65">
        <v>115.3022925688866</v>
      </c>
      <c r="I43" s="65">
        <v>137.03679455556045</v>
      </c>
      <c r="J43" s="65" t="s">
        <v>44</v>
      </c>
      <c r="K43" s="65" t="s">
        <v>44</v>
      </c>
      <c r="L43" s="65" t="s">
        <v>44</v>
      </c>
      <c r="M43" s="65" t="s">
        <v>44</v>
      </c>
      <c r="N43" s="191">
        <f>(B43+C43+D43+E43+F43+G43+H43+I43)/8</f>
        <v>123.47190946561477</v>
      </c>
      <c r="O43" s="192">
        <f>100*(I43-H43)/H43</f>
        <v>18.85001720472185</v>
      </c>
      <c r="P43" s="192">
        <f>100*(I43-I42)/I42</f>
        <v>20.035020079001235</v>
      </c>
      <c r="Q43" s="193">
        <f>(((B43+C43+D43+E43+F43+G43+H43+I43)/8)-((B42+C42+D42+E42+F42+G42+H42+I42)/8))/((B42+C42+D42+E42+F42+G42+H42+I42)/8)*100</f>
        <v>12.718517221142239</v>
      </c>
    </row>
    <row r="44" spans="1:17" s="63" customFormat="1" ht="12.75" customHeight="1">
      <c r="A44"/>
      <c r="B44"/>
      <c r="C44"/>
      <c r="D44"/>
      <c r="E44"/>
      <c r="F44"/>
      <c r="G44"/>
      <c r="H44"/>
      <c r="I44"/>
      <c r="J44"/>
      <c r="K44"/>
      <c r="L44"/>
      <c r="M44"/>
      <c r="N44"/>
      <c r="O44"/>
      <c r="P44"/>
      <c r="Q44"/>
    </row>
    <row r="45" spans="1:17" s="63" customFormat="1" ht="12.75">
      <c r="A45" s="74"/>
      <c r="B45" s="75"/>
      <c r="C45" s="75"/>
      <c r="D45" s="75"/>
      <c r="E45" s="75"/>
      <c r="F45" s="75"/>
      <c r="G45" s="75"/>
      <c r="H45" s="75"/>
      <c r="I45" s="75"/>
      <c r="J45" s="75"/>
      <c r="K45" s="75"/>
      <c r="L45" s="75"/>
      <c r="M45" s="75"/>
      <c r="N45" s="76"/>
      <c r="O45" s="77"/>
      <c r="P45" s="78"/>
      <c r="Q45" s="79"/>
    </row>
    <row r="46" spans="1:17" s="1" customFormat="1" ht="12.75">
      <c r="A46" s="252" t="s">
        <v>30</v>
      </c>
      <c r="B46" s="252"/>
      <c r="C46" s="252"/>
      <c r="D46" s="252"/>
      <c r="E46" s="252"/>
      <c r="F46" s="252"/>
      <c r="G46" s="252"/>
      <c r="H46" s="252"/>
      <c r="I46" s="252"/>
      <c r="J46" s="252"/>
      <c r="K46" s="252"/>
      <c r="L46" s="252"/>
      <c r="M46" s="252"/>
      <c r="N46" s="252"/>
      <c r="O46" s="252"/>
      <c r="P46" s="252"/>
      <c r="Q46" s="252"/>
    </row>
    <row r="47" spans="1:17" ht="12.75" customHeight="1">
      <c r="A47" s="67"/>
      <c r="B47" s="65"/>
      <c r="C47" s="65"/>
      <c r="D47" s="65"/>
      <c r="E47" s="65"/>
      <c r="F47" s="65"/>
      <c r="G47" s="65"/>
      <c r="H47" s="65"/>
      <c r="I47" s="65"/>
      <c r="J47" s="65"/>
      <c r="K47" s="65"/>
      <c r="L47" s="65"/>
      <c r="M47" s="65"/>
      <c r="N47" s="65"/>
      <c r="O47" s="66"/>
      <c r="P47" s="66"/>
      <c r="Q47" s="66"/>
    </row>
    <row r="48" spans="1:17" ht="12.75" customHeight="1">
      <c r="A48" s="67"/>
      <c r="B48" s="68"/>
      <c r="C48" s="68"/>
      <c r="D48" s="68"/>
      <c r="E48" s="68"/>
      <c r="F48" s="68"/>
      <c r="G48" s="68"/>
      <c r="H48" s="68"/>
      <c r="I48" s="68"/>
      <c r="J48" s="68"/>
      <c r="K48" s="68"/>
      <c r="L48" s="68"/>
      <c r="M48" s="68"/>
      <c r="N48" s="65"/>
      <c r="O48" s="66"/>
      <c r="P48" s="66"/>
      <c r="Q48" s="66"/>
    </row>
    <row r="49" spans="1:17" s="27" customFormat="1" ht="12.75" customHeight="1">
      <c r="A49" s="69">
        <v>2000</v>
      </c>
      <c r="B49" s="70">
        <v>93.5</v>
      </c>
      <c r="C49" s="70">
        <v>98.8</v>
      </c>
      <c r="D49" s="70">
        <v>103</v>
      </c>
      <c r="E49" s="70">
        <v>104.4</v>
      </c>
      <c r="F49" s="70">
        <v>97.4</v>
      </c>
      <c r="G49" s="70">
        <v>99.3</v>
      </c>
      <c r="H49" s="70">
        <v>103.9</v>
      </c>
      <c r="I49" s="70">
        <v>97.9</v>
      </c>
      <c r="J49" s="70">
        <v>108.8</v>
      </c>
      <c r="K49" s="70">
        <v>99.7</v>
      </c>
      <c r="L49" s="70">
        <v>98.6</v>
      </c>
      <c r="M49" s="70">
        <v>94.1</v>
      </c>
      <c r="N49" s="71"/>
      <c r="O49" s="72"/>
      <c r="P49" s="72"/>
      <c r="Q49" s="73"/>
    </row>
    <row r="50" spans="1:17" s="27" customFormat="1" ht="12.75" customHeight="1">
      <c r="A50" s="69">
        <v>2001</v>
      </c>
      <c r="B50" s="70">
        <v>92.69808855945753</v>
      </c>
      <c r="C50" s="70">
        <v>103.7</v>
      </c>
      <c r="D50" s="70">
        <v>106.9</v>
      </c>
      <c r="E50" s="70">
        <v>97.3</v>
      </c>
      <c r="F50" s="70">
        <v>99.4</v>
      </c>
      <c r="G50" s="70">
        <v>100.3</v>
      </c>
      <c r="H50" s="70">
        <v>94.2</v>
      </c>
      <c r="I50" s="70">
        <v>93.8</v>
      </c>
      <c r="J50" s="70">
        <v>102.1</v>
      </c>
      <c r="K50" s="70">
        <v>100.4</v>
      </c>
      <c r="L50" s="70">
        <v>96.6</v>
      </c>
      <c r="M50" s="70">
        <v>98.91206392546528</v>
      </c>
      <c r="N50" s="191">
        <f>(B50+C50+D50+E50+F50+G50+H50+I50+J50+K50+L50+M50)/12</f>
        <v>98.85917937374354</v>
      </c>
      <c r="O50" s="192">
        <f>100*(I50-H50)/H50</f>
        <v>-0.4246284501061631</v>
      </c>
      <c r="P50" s="192">
        <f>100*(I50-I49)/I49</f>
        <v>-4.187946884576107</v>
      </c>
      <c r="Q50" s="193">
        <f>(((B50+C50+D50+E50+F50+G50+H50+I50)/8)-((B49+C49+D49+E49+F49+G49+H49+I49)/8))/((B49+C49+D49+E49+F49+G49+H49+I49)/8)*100</f>
        <v>-1.2405301228442058</v>
      </c>
    </row>
    <row r="51" spans="1:17" s="63" customFormat="1" ht="12.75" customHeight="1">
      <c r="A51" s="69">
        <v>2002</v>
      </c>
      <c r="B51" s="70">
        <v>90.83912689177438</v>
      </c>
      <c r="C51" s="70">
        <v>106.20634304128387</v>
      </c>
      <c r="D51" s="70">
        <v>108.24948794374953</v>
      </c>
      <c r="E51" s="70">
        <v>100.6</v>
      </c>
      <c r="F51" s="70">
        <v>95.8</v>
      </c>
      <c r="G51" s="70">
        <v>104.7</v>
      </c>
      <c r="H51" s="70">
        <v>94</v>
      </c>
      <c r="I51" s="70">
        <v>107.2</v>
      </c>
      <c r="J51" s="70">
        <v>114.3</v>
      </c>
      <c r="K51" s="70">
        <v>108.2</v>
      </c>
      <c r="L51" s="70">
        <v>122.7</v>
      </c>
      <c r="M51" s="70">
        <v>113</v>
      </c>
      <c r="N51" s="191">
        <f>(B51+C51+D51+E51+F51+G51+H51+I51+J51+K51+L51+M51)/12</f>
        <v>105.48291315640064</v>
      </c>
      <c r="O51" s="192">
        <f>100*(I51-H51)/H51</f>
        <v>14.042553191489365</v>
      </c>
      <c r="P51" s="192">
        <f>100*(I51-I50)/I50</f>
        <v>14.285714285714292</v>
      </c>
      <c r="Q51" s="193">
        <f>(((B51+C51+D51+E51+F51+G51+H51+I51)/8)-((B50+C50+D50+E50+F50+G50+H50+I50)/8))/((B50+C50+D50+E50+F50+G50+H50+I50)/8)*100</f>
        <v>2.4479152743619617</v>
      </c>
    </row>
    <row r="52" spans="1:17" s="63" customFormat="1" ht="12.75" customHeight="1">
      <c r="A52" s="69">
        <v>2003</v>
      </c>
      <c r="B52" s="70">
        <v>102.65807764304078</v>
      </c>
      <c r="C52" s="70">
        <v>106.37546653668674</v>
      </c>
      <c r="D52" s="70">
        <v>110.7</v>
      </c>
      <c r="E52" s="70">
        <v>106.3654482398065</v>
      </c>
      <c r="F52" s="70">
        <v>104.71635519670686</v>
      </c>
      <c r="G52" s="70">
        <v>98.7044704242814</v>
      </c>
      <c r="H52" s="70">
        <v>105.33860056187888</v>
      </c>
      <c r="I52" s="70">
        <v>97.79092741157422</v>
      </c>
      <c r="J52" s="70">
        <v>115.8097718016212</v>
      </c>
      <c r="K52" s="70">
        <v>115.016260196465</v>
      </c>
      <c r="L52" s="70">
        <v>107.08662138660124</v>
      </c>
      <c r="M52" s="70">
        <v>116.4</v>
      </c>
      <c r="N52" s="191">
        <f>(B52+C52+D52+E52+F52+G52+H52+I52+J52+K52+L52+M52)/12</f>
        <v>107.24683328322192</v>
      </c>
      <c r="O52" s="192">
        <f>100*(I52-H52)/H52</f>
        <v>-7.165154188535991</v>
      </c>
      <c r="P52" s="192">
        <f>100*(I52-I51)/I51</f>
        <v>-8.777119951889725</v>
      </c>
      <c r="Q52" s="193">
        <f>(((B52+C52+D52+E52+F52+G52+H52+I52)/8)-((B51+C51+D51+E51+F51+G51+H51+I51)/8))/((B51+C51+D51+E51+F51+G51+H51+I51)/8)*100</f>
        <v>3.102345785198594</v>
      </c>
    </row>
    <row r="53" spans="1:17" s="63" customFormat="1" ht="12.75" customHeight="1">
      <c r="A53" s="69">
        <v>2004</v>
      </c>
      <c r="B53" s="70">
        <v>105.36373674786557</v>
      </c>
      <c r="C53" s="70">
        <v>119.51805494033962</v>
      </c>
      <c r="D53" s="70">
        <v>111.06719533898084</v>
      </c>
      <c r="E53" s="70">
        <v>104.69784954516605</v>
      </c>
      <c r="F53" s="70">
        <v>107.4088064127469</v>
      </c>
      <c r="G53" s="70">
        <v>114.3828854567229</v>
      </c>
      <c r="H53" s="70">
        <v>112.9824272212802</v>
      </c>
      <c r="I53" s="70">
        <v>115.79063068722436</v>
      </c>
      <c r="J53" s="70" t="s">
        <v>44</v>
      </c>
      <c r="K53" s="65" t="s">
        <v>44</v>
      </c>
      <c r="L53" s="65" t="s">
        <v>44</v>
      </c>
      <c r="M53" s="65" t="s">
        <v>44</v>
      </c>
      <c r="N53" s="191">
        <f>(B53+C53+D53+E53+F53+G53+H53+I53)/8</f>
        <v>111.4014482937908</v>
      </c>
      <c r="O53" s="192">
        <f>100*(I53-H53)/H53</f>
        <v>2.4855223374199524</v>
      </c>
      <c r="P53" s="192">
        <f>100*(I53-I52)/I52</f>
        <v>18.40631207013153</v>
      </c>
      <c r="Q53" s="193">
        <f>(((B53+C53+D53+E53+F53+G53+H53+I53)/8)-((B52+C52+D52+E52+F52+G52+H52+I52)/8))/((B52+C52+D52+E52+F52+G52+H52+I52)/8)*100</f>
        <v>7.033241618059015</v>
      </c>
    </row>
    <row r="54" spans="1:17" s="63" customFormat="1" ht="12.75">
      <c r="A54"/>
      <c r="B54"/>
      <c r="C54"/>
      <c r="D54"/>
      <c r="E54"/>
      <c r="F54"/>
      <c r="G54"/>
      <c r="H54"/>
      <c r="I54"/>
      <c r="J54"/>
      <c r="K54"/>
      <c r="L54"/>
      <c r="M54"/>
      <c r="N54"/>
      <c r="O54"/>
      <c r="P54"/>
      <c r="Q54"/>
    </row>
    <row r="55" spans="1:17" ht="12.75">
      <c r="A55" s="74"/>
      <c r="B55" s="75"/>
      <c r="C55" s="75"/>
      <c r="D55" s="75"/>
      <c r="E55" s="75"/>
      <c r="F55" s="75"/>
      <c r="G55" s="75"/>
      <c r="H55" s="75"/>
      <c r="I55" s="75"/>
      <c r="J55" s="75"/>
      <c r="K55" s="75"/>
      <c r="L55" s="75"/>
      <c r="M55" s="75"/>
      <c r="N55" s="76"/>
      <c r="O55" s="77"/>
      <c r="P55" s="78"/>
      <c r="Q55" s="79"/>
    </row>
    <row r="56" spans="1:17" ht="12.75">
      <c r="A56" s="252" t="s">
        <v>31</v>
      </c>
      <c r="B56" s="252"/>
      <c r="C56" s="252"/>
      <c r="D56" s="252"/>
      <c r="E56" s="252"/>
      <c r="F56" s="252"/>
      <c r="G56" s="252"/>
      <c r="H56" s="252"/>
      <c r="I56" s="252"/>
      <c r="J56" s="252"/>
      <c r="K56" s="252"/>
      <c r="L56" s="252"/>
      <c r="M56" s="252"/>
      <c r="N56" s="252"/>
      <c r="O56" s="252"/>
      <c r="P56" s="252"/>
      <c r="Q56" s="252"/>
    </row>
    <row r="57" spans="1:17" ht="12.75" customHeight="1">
      <c r="A57" s="67"/>
      <c r="B57" s="65"/>
      <c r="C57" s="65"/>
      <c r="D57" s="65"/>
      <c r="E57" s="65"/>
      <c r="F57" s="65"/>
      <c r="G57" s="65"/>
      <c r="H57" s="65"/>
      <c r="I57" s="65"/>
      <c r="J57" s="65"/>
      <c r="K57" s="65"/>
      <c r="L57" s="65"/>
      <c r="M57" s="65"/>
      <c r="N57" s="65"/>
      <c r="O57" s="66"/>
      <c r="P57" s="66"/>
      <c r="Q57" s="66"/>
    </row>
    <row r="58" spans="1:17" ht="12.75" customHeight="1">
      <c r="A58" s="67"/>
      <c r="B58" s="68"/>
      <c r="C58" s="68"/>
      <c r="D58" s="68"/>
      <c r="E58" s="68"/>
      <c r="F58" s="68"/>
      <c r="G58" s="68"/>
      <c r="H58" s="68"/>
      <c r="I58" s="68"/>
      <c r="J58" s="68"/>
      <c r="K58" s="68"/>
      <c r="L58" s="68"/>
      <c r="M58" s="68"/>
      <c r="N58" s="65"/>
      <c r="O58" s="66"/>
      <c r="P58" s="66"/>
      <c r="Q58" s="66"/>
    </row>
    <row r="59" spans="1:17" ht="12.75" customHeight="1">
      <c r="A59" s="69">
        <v>2000</v>
      </c>
      <c r="B59" s="70">
        <v>88.9</v>
      </c>
      <c r="C59" s="70">
        <v>94.3</v>
      </c>
      <c r="D59" s="70">
        <v>97.6</v>
      </c>
      <c r="E59" s="70">
        <v>97.8</v>
      </c>
      <c r="F59" s="70">
        <v>102.8</v>
      </c>
      <c r="G59" s="70">
        <v>99.5</v>
      </c>
      <c r="H59" s="70">
        <v>98.4</v>
      </c>
      <c r="I59" s="70">
        <v>104</v>
      </c>
      <c r="J59" s="70">
        <v>104.8</v>
      </c>
      <c r="K59" s="70">
        <v>102.8</v>
      </c>
      <c r="L59" s="70">
        <v>105.9</v>
      </c>
      <c r="M59" s="70">
        <v>101.7</v>
      </c>
      <c r="N59" s="71"/>
      <c r="O59" s="72"/>
      <c r="P59" s="72"/>
      <c r="Q59" s="73"/>
    </row>
    <row r="60" spans="1:17" ht="12.75" customHeight="1">
      <c r="A60" s="69">
        <v>2001</v>
      </c>
      <c r="B60" s="70">
        <v>100.38872149152567</v>
      </c>
      <c r="C60" s="70">
        <v>104.9</v>
      </c>
      <c r="D60" s="70">
        <v>110.8</v>
      </c>
      <c r="E60" s="70">
        <v>113.7</v>
      </c>
      <c r="F60" s="70">
        <v>117.6</v>
      </c>
      <c r="G60" s="70">
        <v>114.4</v>
      </c>
      <c r="H60" s="70">
        <v>115</v>
      </c>
      <c r="I60" s="70">
        <v>118.6</v>
      </c>
      <c r="J60" s="70">
        <v>110.1</v>
      </c>
      <c r="K60" s="70">
        <v>115.9</v>
      </c>
      <c r="L60" s="70">
        <v>108.5</v>
      </c>
      <c r="M60" s="70">
        <v>106.53056315863007</v>
      </c>
      <c r="N60" s="191">
        <f>(B60+C60+D60+E60+F60+G60+H60+I60+J60+K60+L60+M60)/12</f>
        <v>111.36827372084632</v>
      </c>
      <c r="O60" s="192">
        <f>100*(I60-H60)/H60</f>
        <v>3.130434782608691</v>
      </c>
      <c r="P60" s="192">
        <f>100*(I60-I59)/I59</f>
        <v>14.038461538461535</v>
      </c>
      <c r="Q60" s="193">
        <f>(((B60+C60+D60+E60+F60+G60+H60+I60)/8)-((B59+C59+D59+E59+F59+G59+H59+I59)/8))/((B59+C59+D59+E59+F59+G59+H59+I59)/8)*100</f>
        <v>14.309807416255035</v>
      </c>
    </row>
    <row r="61" spans="1:17" ht="12.75" customHeight="1">
      <c r="A61" s="69">
        <v>2002</v>
      </c>
      <c r="B61" s="70">
        <v>97.8900544699531</v>
      </c>
      <c r="C61" s="70">
        <v>107.39071450750173</v>
      </c>
      <c r="D61" s="70">
        <v>108.8829451037135</v>
      </c>
      <c r="E61" s="70">
        <v>106.2</v>
      </c>
      <c r="F61" s="70">
        <v>107.4</v>
      </c>
      <c r="G61" s="70">
        <v>109.2</v>
      </c>
      <c r="H61" s="70">
        <v>104.6</v>
      </c>
      <c r="I61" s="70">
        <v>105</v>
      </c>
      <c r="J61" s="70">
        <v>104.1</v>
      </c>
      <c r="K61" s="70">
        <v>105.4</v>
      </c>
      <c r="L61" s="70">
        <v>105.2</v>
      </c>
      <c r="M61" s="70">
        <v>101.3</v>
      </c>
      <c r="N61" s="191">
        <f>(B61+C61+D61+E61+F61+G61+H61+I61+J61+K61+L61+M61)/12</f>
        <v>105.21364284009736</v>
      </c>
      <c r="O61" s="192">
        <f>100*(I61-H61)/H61</f>
        <v>0.3824091778202731</v>
      </c>
      <c r="P61" s="192">
        <f>100*(I61-I60)/I60</f>
        <v>-11.467116357504212</v>
      </c>
      <c r="Q61" s="193">
        <f>(((B61+C61+D61+E61+F61+G61+H61+I61)/8)-((B60+C60+D60+E60+F60+G60+H60+I60)/8))/((B60+C60+D60+E60+F60+G60+H60+I60)/8)*100</f>
        <v>-5.4529397387343925</v>
      </c>
    </row>
    <row r="62" spans="1:17" ht="12.75" customHeight="1">
      <c r="A62" s="69">
        <v>2003</v>
      </c>
      <c r="B62" s="70">
        <v>105.29364733956557</v>
      </c>
      <c r="C62" s="70">
        <v>106.78174834563727</v>
      </c>
      <c r="D62" s="70">
        <v>111.3</v>
      </c>
      <c r="E62" s="65">
        <v>117.41030490778606</v>
      </c>
      <c r="F62" s="65">
        <v>114.27970603279451</v>
      </c>
      <c r="G62" s="65">
        <v>117.65442813225688</v>
      </c>
      <c r="H62" s="65">
        <v>117.57122053357303</v>
      </c>
      <c r="I62" s="65">
        <v>116.59886865511211</v>
      </c>
      <c r="J62" s="65">
        <v>114.91754188217318</v>
      </c>
      <c r="K62" s="65">
        <v>115.10308397962605</v>
      </c>
      <c r="L62" s="65">
        <v>119.3931611585094</v>
      </c>
      <c r="M62" s="65">
        <v>119.8</v>
      </c>
      <c r="N62" s="191">
        <f>(B62+C62+D62+E62+F62+G62+H62+I62+J62+K62+L62+M62)/12</f>
        <v>114.67530924725283</v>
      </c>
      <c r="O62" s="192">
        <f>100*(I62-H62)/H62</f>
        <v>-0.8270322227226117</v>
      </c>
      <c r="P62" s="192">
        <f>100*(I62-I61)/I61</f>
        <v>11.046541576297251</v>
      </c>
      <c r="Q62" s="193">
        <f>(((B62+C62+D62+E62+F62+G62+H62+I62)/8)-((B61+C61+D61+E61+F61+G61+H61+I61)/8))/((B61+C61+D61+E61+F61+G61+H61+I61)/8)*100</f>
        <v>7.126009402733849</v>
      </c>
    </row>
    <row r="63" spans="1:17" ht="12.75" customHeight="1">
      <c r="A63" s="69">
        <v>2004</v>
      </c>
      <c r="B63" s="70">
        <v>118.08484848424932</v>
      </c>
      <c r="C63" s="70">
        <v>121.69116759701521</v>
      </c>
      <c r="D63" s="70">
        <v>122.3203024091747</v>
      </c>
      <c r="E63" s="65">
        <v>119.5669180414435</v>
      </c>
      <c r="F63" s="65">
        <v>113.96740386226791</v>
      </c>
      <c r="G63" s="65">
        <v>119.25630427312774</v>
      </c>
      <c r="H63" s="65">
        <v>116.5325644183997</v>
      </c>
      <c r="I63" s="65">
        <v>120.87079876710654</v>
      </c>
      <c r="J63" s="65" t="s">
        <v>44</v>
      </c>
      <c r="K63" s="65" t="s">
        <v>44</v>
      </c>
      <c r="L63" s="65" t="s">
        <v>44</v>
      </c>
      <c r="M63" s="65" t="s">
        <v>44</v>
      </c>
      <c r="N63" s="191">
        <f>(B63+C63+D63+E63+F63+G63+H63+I63)/8</f>
        <v>119.03628848159808</v>
      </c>
      <c r="O63" s="192">
        <f>100*(I63-H63)/H63</f>
        <v>3.7227657096181233</v>
      </c>
      <c r="P63" s="192">
        <f>100*(I63-I62)/I62</f>
        <v>3.663783500876297</v>
      </c>
      <c r="Q63" s="193">
        <f>(((B63+C63+D63+E63+F63+G63+H63+I63)/8)-((B62+C62+D62+E62+F62+G62+H62+I62)/8))/((B62+C62+D62+E62+F62+G62+H62+I62)/8)*100</f>
        <v>5.006162568052332</v>
      </c>
    </row>
  </sheetData>
  <mergeCells count="11">
    <mergeCell ref="A56:Q56"/>
    <mergeCell ref="A16:Q16"/>
    <mergeCell ref="A26:Q26"/>
    <mergeCell ref="A36:Q36"/>
    <mergeCell ref="A46:Q46"/>
    <mergeCell ref="O9:Q9"/>
    <mergeCell ref="O11:Q11"/>
    <mergeCell ref="A1:Q1"/>
    <mergeCell ref="A4:Q4"/>
    <mergeCell ref="A5:Q5"/>
    <mergeCell ref="A6:Q6"/>
  </mergeCells>
  <printOptions/>
  <pageMargins left="0.5905511811023623" right="0.3937007874015748" top="0.5905511811023623" bottom="0.3937007874015748" header="0.5118110236220472" footer="0.5118110236220472"/>
  <pageSetup firstPageNumber="11" useFirstPageNumber="1" horizontalDpi="600" verticalDpi="600" orientation="portrait" paperSize="9" scale="95" r:id="rId2"/>
  <headerFooter alignWithMargins="0">
    <oddHeader>&amp;C&amp;"Arial,Standard"&amp;9- 11 -</oddHeader>
  </headerFooter>
  <drawing r:id="rId1"/>
</worksheet>
</file>

<file path=xl/worksheets/sheet11.xml><?xml version="1.0" encoding="utf-8"?>
<worksheet xmlns="http://schemas.openxmlformats.org/spreadsheetml/2006/main" xmlns:r="http://schemas.openxmlformats.org/officeDocument/2006/relationships">
  <dimension ref="A1:J108"/>
  <sheetViews>
    <sheetView workbookViewId="0" topLeftCell="A1">
      <selection activeCell="E8" sqref="E8:F9"/>
    </sheetView>
  </sheetViews>
  <sheetFormatPr defaultColWidth="11.421875" defaultRowHeight="12.75"/>
  <cols>
    <col min="1" max="1" width="1.1484375" style="0" customWidth="1"/>
    <col min="2" max="2" width="11.140625" style="0" customWidth="1"/>
    <col min="3" max="3" width="25.00390625" style="0" customWidth="1"/>
    <col min="4" max="5" width="8.8515625" style="138" customWidth="1"/>
    <col min="6" max="6" width="9.421875" style="138" customWidth="1"/>
    <col min="7" max="7" width="7.140625" style="139" customWidth="1"/>
    <col min="8" max="8" width="8.28125" style="135" customWidth="1"/>
    <col min="9" max="9" width="8.57421875" style="135" customWidth="1"/>
    <col min="10" max="10" width="8.57421875" style="0" customWidth="1"/>
  </cols>
  <sheetData>
    <row r="1" spans="1:10" ht="12.75" customHeight="1">
      <c r="A1" s="273"/>
      <c r="B1" s="273"/>
      <c r="C1" s="273"/>
      <c r="D1" s="273"/>
      <c r="E1" s="273"/>
      <c r="F1" s="273"/>
      <c r="G1" s="273"/>
      <c r="H1" s="273"/>
      <c r="I1" s="273"/>
      <c r="J1" s="273"/>
    </row>
    <row r="2" spans="1:10" ht="12.75" customHeight="1">
      <c r="A2" s="134"/>
      <c r="B2" s="135"/>
      <c r="C2" s="135"/>
      <c r="D2" s="135"/>
      <c r="E2" s="135"/>
      <c r="F2" s="135"/>
      <c r="G2" s="136"/>
      <c r="J2" s="135"/>
    </row>
    <row r="3" spans="1:10" s="137" customFormat="1" ht="12.75" customHeight="1">
      <c r="A3" s="274" t="s">
        <v>127</v>
      </c>
      <c r="B3" s="274"/>
      <c r="C3" s="274"/>
      <c r="D3" s="274"/>
      <c r="E3" s="274"/>
      <c r="F3" s="274"/>
      <c r="G3" s="274"/>
      <c r="H3" s="274"/>
      <c r="I3" s="274"/>
      <c r="J3" s="274"/>
    </row>
    <row r="4" spans="1:10" s="137" customFormat="1" ht="12.75" customHeight="1">
      <c r="A4" s="275"/>
      <c r="B4" s="275"/>
      <c r="C4" s="275"/>
      <c r="D4" s="275"/>
      <c r="E4" s="275"/>
      <c r="F4" s="275"/>
      <c r="G4" s="275"/>
      <c r="H4" s="275"/>
      <c r="I4" s="275"/>
      <c r="J4" s="275"/>
    </row>
    <row r="5" spans="1:10" ht="12.75" customHeight="1">
      <c r="A5" s="276" t="s">
        <v>34</v>
      </c>
      <c r="B5" s="276"/>
      <c r="C5" s="276"/>
      <c r="D5" s="276"/>
      <c r="E5" s="276"/>
      <c r="F5" s="276"/>
      <c r="G5" s="276"/>
      <c r="H5" s="276"/>
      <c r="I5" s="276"/>
      <c r="J5" s="276"/>
    </row>
    <row r="6" ht="12" customHeight="1"/>
    <row r="7" ht="12" customHeight="1"/>
    <row r="8" spans="1:10" ht="11.25" customHeight="1">
      <c r="A8" s="140"/>
      <c r="B8" s="140"/>
      <c r="C8" s="141"/>
      <c r="D8" s="260" t="s">
        <v>147</v>
      </c>
      <c r="E8" s="263" t="s">
        <v>43</v>
      </c>
      <c r="F8" s="264"/>
      <c r="G8" s="267" t="s">
        <v>98</v>
      </c>
      <c r="H8" s="142" t="s">
        <v>2</v>
      </c>
      <c r="I8" s="142"/>
      <c r="J8" s="142"/>
    </row>
    <row r="9" spans="3:10" ht="11.25" customHeight="1">
      <c r="C9" s="143"/>
      <c r="D9" s="261"/>
      <c r="E9" s="265"/>
      <c r="F9" s="266"/>
      <c r="G9" s="268"/>
      <c r="H9" s="144" t="s">
        <v>145</v>
      </c>
      <c r="I9" s="144"/>
      <c r="J9" s="28" t="s">
        <v>146</v>
      </c>
    </row>
    <row r="10" spans="1:10" ht="11.25" customHeight="1">
      <c r="A10" s="145" t="s">
        <v>97</v>
      </c>
      <c r="B10" s="145"/>
      <c r="C10" s="146"/>
      <c r="D10" s="261"/>
      <c r="E10" s="270" t="s">
        <v>144</v>
      </c>
      <c r="F10" s="270" t="s">
        <v>148</v>
      </c>
      <c r="G10" s="268"/>
      <c r="H10" s="147" t="s">
        <v>17</v>
      </c>
      <c r="I10" s="147"/>
      <c r="J10" s="147"/>
    </row>
    <row r="11" spans="3:10" ht="11.25" customHeight="1">
      <c r="C11" s="143"/>
      <c r="D11" s="261"/>
      <c r="E11" s="271"/>
      <c r="F11" s="271" t="s">
        <v>44</v>
      </c>
      <c r="G11" s="268"/>
      <c r="H11" s="148" t="s">
        <v>18</v>
      </c>
      <c r="I11" s="149" t="s">
        <v>19</v>
      </c>
      <c r="J11" s="150" t="s">
        <v>19</v>
      </c>
    </row>
    <row r="12" spans="1:10" ht="10.5" customHeight="1">
      <c r="A12" s="151"/>
      <c r="B12" s="151"/>
      <c r="C12" s="152"/>
      <c r="D12" s="262"/>
      <c r="E12" s="272"/>
      <c r="F12" s="272" t="s">
        <v>44</v>
      </c>
      <c r="G12" s="269"/>
      <c r="H12" s="153" t="s">
        <v>20</v>
      </c>
      <c r="I12" s="154" t="s">
        <v>21</v>
      </c>
      <c r="J12" s="155" t="s">
        <v>41</v>
      </c>
    </row>
    <row r="13" spans="1:10" ht="12" customHeight="1">
      <c r="A13" s="156"/>
      <c r="B13" s="156"/>
      <c r="C13" s="143"/>
      <c r="D13" s="157"/>
      <c r="E13" s="157"/>
      <c r="F13" s="157"/>
      <c r="G13" s="158"/>
      <c r="H13" s="159"/>
      <c r="I13" s="159"/>
      <c r="J13" s="159"/>
    </row>
    <row r="14" spans="1:10" ht="12" customHeight="1">
      <c r="A14" s="156"/>
      <c r="B14" s="160"/>
      <c r="C14" s="143"/>
      <c r="D14" s="157"/>
      <c r="E14" s="157"/>
      <c r="F14" s="161"/>
      <c r="G14" s="158"/>
      <c r="H14" s="159"/>
      <c r="I14" s="159"/>
      <c r="J14" s="159"/>
    </row>
    <row r="15" spans="1:10" ht="12" customHeight="1">
      <c r="A15" s="160" t="s">
        <v>99</v>
      </c>
      <c r="B15" s="156"/>
      <c r="C15" s="143"/>
      <c r="D15" s="158">
        <v>97.19946877010959</v>
      </c>
      <c r="E15" s="158">
        <v>100.64858280825455</v>
      </c>
      <c r="F15" s="162">
        <v>95.97148276493134</v>
      </c>
      <c r="G15" s="163">
        <v>66.79539656750437</v>
      </c>
      <c r="H15" s="164">
        <v>-3.426887832803227</v>
      </c>
      <c r="I15" s="164">
        <v>1.2795321795600796</v>
      </c>
      <c r="J15" s="164">
        <v>-15.76208973013147</v>
      </c>
    </row>
    <row r="16" spans="1:10" ht="12" customHeight="1">
      <c r="A16" s="160"/>
      <c r="B16" s="156"/>
      <c r="C16" s="143"/>
      <c r="D16" s="158"/>
      <c r="E16" s="161"/>
      <c r="F16" s="162"/>
      <c r="G16" s="163"/>
      <c r="H16" s="164"/>
      <c r="I16" s="164"/>
      <c r="J16" s="159"/>
    </row>
    <row r="17" spans="1:10" ht="12" customHeight="1">
      <c r="A17" s="156"/>
      <c r="B17" s="156"/>
      <c r="C17" s="143"/>
      <c r="D17" s="158"/>
      <c r="E17" s="161"/>
      <c r="F17" s="162"/>
      <c r="G17" s="163"/>
      <c r="H17" s="164"/>
      <c r="I17" s="164"/>
      <c r="J17" s="159"/>
    </row>
    <row r="18" spans="1:10" ht="12" customHeight="1">
      <c r="A18" s="160" t="s">
        <v>100</v>
      </c>
      <c r="B18" s="160"/>
      <c r="C18" s="165"/>
      <c r="D18" s="158">
        <v>142.48368840475194</v>
      </c>
      <c r="E18" s="158">
        <v>134.0550723232419</v>
      </c>
      <c r="F18" s="162">
        <v>135.17558878689306</v>
      </c>
      <c r="G18" s="163">
        <v>133.38910528004533</v>
      </c>
      <c r="H18" s="164">
        <v>6.287427946916067</v>
      </c>
      <c r="I18" s="164">
        <v>5.406375280806246</v>
      </c>
      <c r="J18" s="164">
        <v>4.642470385299514</v>
      </c>
    </row>
    <row r="19" spans="1:10" ht="12" customHeight="1">
      <c r="A19" s="160"/>
      <c r="B19" s="160"/>
      <c r="C19" s="165"/>
      <c r="D19" s="158"/>
      <c r="E19" s="161"/>
      <c r="F19" s="162"/>
      <c r="G19" s="163"/>
      <c r="H19" s="164"/>
      <c r="I19" s="164"/>
      <c r="J19" s="159"/>
    </row>
    <row r="20" spans="1:10" ht="12" customHeight="1">
      <c r="A20" s="160"/>
      <c r="B20" s="160"/>
      <c r="C20" s="165"/>
      <c r="D20" s="158"/>
      <c r="E20" s="161"/>
      <c r="F20" s="162"/>
      <c r="G20" s="163"/>
      <c r="H20" s="164"/>
      <c r="I20" s="164"/>
      <c r="J20" s="159"/>
    </row>
    <row r="21" spans="1:10" ht="12" customHeight="1">
      <c r="A21" s="160" t="s">
        <v>101</v>
      </c>
      <c r="B21" s="160"/>
      <c r="C21" s="165"/>
      <c r="D21" s="158">
        <v>67.73698992508892</v>
      </c>
      <c r="E21" s="158">
        <v>76.93410839377137</v>
      </c>
      <c r="F21" s="162">
        <v>67.03693124324457</v>
      </c>
      <c r="G21" s="163">
        <v>85.74061775196473</v>
      </c>
      <c r="H21" s="164">
        <v>-11.954539619291996</v>
      </c>
      <c r="I21" s="164">
        <v>1.0442880795127385</v>
      </c>
      <c r="J21" s="164">
        <v>-5.962017916504279</v>
      </c>
    </row>
    <row r="22" spans="1:10" ht="12" customHeight="1">
      <c r="A22" s="160"/>
      <c r="B22" s="160"/>
      <c r="C22" s="165"/>
      <c r="D22" s="158"/>
      <c r="E22" s="158"/>
      <c r="F22" s="162"/>
      <c r="G22" s="163"/>
      <c r="H22" s="164"/>
      <c r="I22" s="164"/>
      <c r="J22" s="164"/>
    </row>
    <row r="23" spans="1:10" ht="12" customHeight="1">
      <c r="A23" s="160"/>
      <c r="B23" s="160"/>
      <c r="C23" s="165"/>
      <c r="D23" s="158"/>
      <c r="E23" s="158"/>
      <c r="F23" s="162"/>
      <c r="G23" s="163"/>
      <c r="H23" s="164"/>
      <c r="I23" s="164"/>
      <c r="J23" s="164"/>
    </row>
    <row r="24" spans="1:10" ht="12" customHeight="1">
      <c r="A24" s="160" t="s">
        <v>102</v>
      </c>
      <c r="B24" s="160"/>
      <c r="C24" s="165"/>
      <c r="D24" s="158">
        <v>27.38354190762258</v>
      </c>
      <c r="E24" s="158">
        <v>29.741864668316637</v>
      </c>
      <c r="F24" s="162">
        <v>80.7598445097271</v>
      </c>
      <c r="G24" s="163">
        <v>39.506343511844996</v>
      </c>
      <c r="H24" s="164">
        <v>-7.929303649903055</v>
      </c>
      <c r="I24" s="164">
        <v>-66.0926267579374</v>
      </c>
      <c r="J24" s="164">
        <v>-55.79014190102081</v>
      </c>
    </row>
    <row r="25" spans="1:10" ht="12" customHeight="1">
      <c r="A25" s="160"/>
      <c r="B25" s="160"/>
      <c r="C25" s="165"/>
      <c r="D25" s="158"/>
      <c r="E25" s="158"/>
      <c r="F25" s="162"/>
      <c r="G25" s="163"/>
      <c r="H25" s="164"/>
      <c r="I25" s="164"/>
      <c r="J25" s="164"/>
    </row>
    <row r="26" spans="1:10" ht="12" customHeight="1">
      <c r="A26" s="160"/>
      <c r="B26" s="160"/>
      <c r="C26" s="165"/>
      <c r="D26" s="158"/>
      <c r="E26" s="158"/>
      <c r="F26" s="162"/>
      <c r="G26" s="163"/>
      <c r="H26" s="164"/>
      <c r="I26" s="164"/>
      <c r="J26" s="164"/>
    </row>
    <row r="27" spans="1:10" ht="12" customHeight="1">
      <c r="A27" s="160" t="s">
        <v>103</v>
      </c>
      <c r="B27" s="160"/>
      <c r="C27" s="165"/>
      <c r="D27" s="158">
        <v>119.6348734517883</v>
      </c>
      <c r="E27" s="158">
        <v>149.26569273283675</v>
      </c>
      <c r="F27" s="162">
        <v>140.43545554006317</v>
      </c>
      <c r="G27" s="163">
        <v>151.51630562386202</v>
      </c>
      <c r="H27" s="164">
        <v>-19.851058028507055</v>
      </c>
      <c r="I27" s="164">
        <v>-14.811489027670028</v>
      </c>
      <c r="J27" s="164">
        <v>0.03165237280717074</v>
      </c>
    </row>
    <row r="28" spans="1:10" ht="12" customHeight="1">
      <c r="A28" s="160"/>
      <c r="B28" s="160"/>
      <c r="C28" s="165"/>
      <c r="D28" s="158"/>
      <c r="E28" s="158"/>
      <c r="F28" s="162"/>
      <c r="G28" s="163"/>
      <c r="H28" s="164"/>
      <c r="I28" s="164"/>
      <c r="J28" s="164"/>
    </row>
    <row r="29" spans="1:10" ht="12" customHeight="1">
      <c r="A29" s="160"/>
      <c r="B29" s="160"/>
      <c r="C29" s="165"/>
      <c r="D29" s="158"/>
      <c r="E29" s="158"/>
      <c r="F29" s="162"/>
      <c r="G29" s="163"/>
      <c r="H29" s="164"/>
      <c r="I29" s="164"/>
      <c r="J29" s="164"/>
    </row>
    <row r="30" spans="1:10" ht="12" customHeight="1">
      <c r="A30" s="160" t="s">
        <v>104</v>
      </c>
      <c r="B30" s="160"/>
      <c r="C30" s="165"/>
      <c r="D30" s="158">
        <v>108.70147910121088</v>
      </c>
      <c r="E30" s="158">
        <v>148.1146251201252</v>
      </c>
      <c r="F30" s="162">
        <v>119.5221643956404</v>
      </c>
      <c r="G30" s="163">
        <v>127.94806897101292</v>
      </c>
      <c r="H30" s="164">
        <v>-26.609894861462283</v>
      </c>
      <c r="I30" s="164">
        <v>-9.053287604975976</v>
      </c>
      <c r="J30" s="164">
        <v>14.407139552708573</v>
      </c>
    </row>
    <row r="31" spans="1:10" ht="12" customHeight="1">
      <c r="A31" s="160"/>
      <c r="B31" s="160"/>
      <c r="C31" s="165"/>
      <c r="D31" s="158"/>
      <c r="E31" s="158"/>
      <c r="F31" s="162"/>
      <c r="G31" s="163"/>
      <c r="H31" s="164"/>
      <c r="I31" s="164"/>
      <c r="J31" s="164"/>
    </row>
    <row r="32" spans="1:10" ht="12" customHeight="1">
      <c r="A32" s="160"/>
      <c r="B32" s="160"/>
      <c r="C32" s="165"/>
      <c r="D32" s="158"/>
      <c r="E32" s="158"/>
      <c r="F32" s="162"/>
      <c r="G32" s="163"/>
      <c r="H32" s="164"/>
      <c r="I32" s="164"/>
      <c r="J32" s="164"/>
    </row>
    <row r="33" spans="1:10" ht="12" customHeight="1">
      <c r="A33" s="160" t="s">
        <v>105</v>
      </c>
      <c r="B33" s="160"/>
      <c r="C33" s="165"/>
      <c r="D33" s="158">
        <v>158.77014491012238</v>
      </c>
      <c r="E33" s="158">
        <v>159.5705603429479</v>
      </c>
      <c r="F33" s="162">
        <v>149.05690414338235</v>
      </c>
      <c r="G33" s="163">
        <v>157.54922188626819</v>
      </c>
      <c r="H33" s="164">
        <v>-0.5016059548235489</v>
      </c>
      <c r="I33" s="164">
        <v>6.516464851166215</v>
      </c>
      <c r="J33" s="164">
        <v>10.588248231189013</v>
      </c>
    </row>
    <row r="34" spans="1:10" ht="12" customHeight="1">
      <c r="A34" s="160"/>
      <c r="B34" s="160"/>
      <c r="C34" s="165"/>
      <c r="D34" s="158"/>
      <c r="E34" s="158"/>
      <c r="F34" s="162"/>
      <c r="G34" s="163"/>
      <c r="H34" s="164"/>
      <c r="I34" s="164"/>
      <c r="J34" s="159"/>
    </row>
    <row r="35" spans="1:10" ht="12" customHeight="1">
      <c r="A35" s="160"/>
      <c r="B35" s="160"/>
      <c r="C35" s="165"/>
      <c r="D35" s="158"/>
      <c r="E35" s="158"/>
      <c r="F35" s="162"/>
      <c r="G35" s="163"/>
      <c r="H35" s="164"/>
      <c r="I35" s="164"/>
      <c r="J35" s="159"/>
    </row>
    <row r="36" spans="1:10" ht="12" customHeight="1">
      <c r="A36" s="160" t="s">
        <v>106</v>
      </c>
      <c r="B36" s="160"/>
      <c r="C36" s="165"/>
      <c r="D36" s="158"/>
      <c r="E36" s="158"/>
      <c r="F36" s="162"/>
      <c r="G36" s="163"/>
      <c r="H36" s="164"/>
      <c r="I36" s="164"/>
      <c r="J36" s="159"/>
    </row>
    <row r="37" spans="1:10" ht="12" customHeight="1">
      <c r="A37" s="160" t="s">
        <v>44</v>
      </c>
      <c r="B37" s="160" t="s">
        <v>107</v>
      </c>
      <c r="C37" s="165"/>
      <c r="D37" s="158">
        <v>132.79759423354312</v>
      </c>
      <c r="E37" s="158">
        <v>124.53920883503665</v>
      </c>
      <c r="F37" s="162">
        <v>122.58863351986547</v>
      </c>
      <c r="G37" s="163">
        <v>131.9764274702414</v>
      </c>
      <c r="H37" s="164">
        <v>6.631152932282916</v>
      </c>
      <c r="I37" s="164">
        <v>8.327819978532752</v>
      </c>
      <c r="J37" s="164">
        <v>8.35777470686201</v>
      </c>
    </row>
    <row r="38" spans="1:10" ht="12" customHeight="1">
      <c r="A38" s="160"/>
      <c r="B38" s="160"/>
      <c r="C38" s="165"/>
      <c r="D38" s="158"/>
      <c r="E38" s="158"/>
      <c r="F38" s="162"/>
      <c r="G38" s="163"/>
      <c r="H38" s="164"/>
      <c r="I38" s="164"/>
      <c r="J38" s="164"/>
    </row>
    <row r="39" spans="1:10" ht="12" customHeight="1">
      <c r="A39" s="156"/>
      <c r="B39" s="156"/>
      <c r="C39" s="143"/>
      <c r="D39" s="158"/>
      <c r="E39" s="158"/>
      <c r="F39" s="162"/>
      <c r="G39" s="163"/>
      <c r="H39" s="164"/>
      <c r="I39" s="164"/>
      <c r="J39" s="164"/>
    </row>
    <row r="40" spans="1:10" ht="12" customHeight="1">
      <c r="A40" s="160" t="s">
        <v>108</v>
      </c>
      <c r="B40" s="160"/>
      <c r="C40" s="165"/>
      <c r="D40" s="158">
        <v>138.6530783772263</v>
      </c>
      <c r="E40" s="158">
        <v>140.0697147911349</v>
      </c>
      <c r="F40" s="162">
        <v>114.58958438773212</v>
      </c>
      <c r="G40" s="163">
        <v>149.9119257554928</v>
      </c>
      <c r="H40" s="164">
        <v>-1.0113795234187664</v>
      </c>
      <c r="I40" s="164">
        <v>20.999721849126814</v>
      </c>
      <c r="J40" s="164">
        <v>12.925887249564791</v>
      </c>
    </row>
    <row r="41" spans="1:10" ht="12" customHeight="1">
      <c r="A41" s="160"/>
      <c r="B41" s="160"/>
      <c r="C41" s="165"/>
      <c r="D41" s="158"/>
      <c r="E41" s="158"/>
      <c r="F41" s="162"/>
      <c r="G41" s="163"/>
      <c r="H41" s="164"/>
      <c r="I41" s="164"/>
      <c r="J41" s="164"/>
    </row>
    <row r="42" spans="1:10" ht="12" customHeight="1">
      <c r="A42" s="160"/>
      <c r="B42" s="160"/>
      <c r="C42" s="165"/>
      <c r="D42" s="158"/>
      <c r="E42" s="158"/>
      <c r="F42" s="162"/>
      <c r="G42" s="163"/>
      <c r="H42" s="164"/>
      <c r="I42" s="164"/>
      <c r="J42" s="159"/>
    </row>
    <row r="43" spans="1:10" ht="12" customHeight="1">
      <c r="A43" s="160" t="s">
        <v>109</v>
      </c>
      <c r="B43" s="160"/>
      <c r="C43" s="165"/>
      <c r="D43" s="158">
        <v>138.54339783373464</v>
      </c>
      <c r="E43" s="158">
        <v>146.74447995500154</v>
      </c>
      <c r="F43" s="162">
        <v>125.73191714344962</v>
      </c>
      <c r="G43" s="163">
        <v>156.6121089191647</v>
      </c>
      <c r="H43" s="164">
        <v>-5.588681852824524</v>
      </c>
      <c r="I43" s="164">
        <v>10.189521468656357</v>
      </c>
      <c r="J43" s="164">
        <v>23.74902336208859</v>
      </c>
    </row>
    <row r="44" spans="1:10" ht="12" customHeight="1">
      <c r="A44" s="160"/>
      <c r="B44" s="160"/>
      <c r="C44" s="165"/>
      <c r="D44" s="158"/>
      <c r="E44" s="158"/>
      <c r="F44" s="162"/>
      <c r="G44" s="163"/>
      <c r="H44" s="164"/>
      <c r="I44" s="164"/>
      <c r="J44" s="164"/>
    </row>
    <row r="45" spans="1:10" ht="12" customHeight="1">
      <c r="A45" s="160"/>
      <c r="B45" s="160"/>
      <c r="C45" s="165"/>
      <c r="D45" s="158"/>
      <c r="E45" s="158"/>
      <c r="F45" s="162"/>
      <c r="G45" s="163"/>
      <c r="H45" s="164"/>
      <c r="I45" s="164"/>
      <c r="J45" s="164"/>
    </row>
    <row r="46" spans="1:10" ht="12" customHeight="1">
      <c r="A46" s="160" t="s">
        <v>128</v>
      </c>
      <c r="B46" s="160"/>
      <c r="C46" s="165"/>
      <c r="D46" s="158"/>
      <c r="E46" s="158"/>
      <c r="F46" s="162"/>
      <c r="G46" s="163"/>
      <c r="H46" s="164"/>
      <c r="I46" s="164"/>
      <c r="J46" s="164"/>
    </row>
    <row r="47" spans="1:10" ht="12" customHeight="1">
      <c r="A47" s="160"/>
      <c r="B47" s="160" t="s">
        <v>45</v>
      </c>
      <c r="C47" s="165"/>
      <c r="D47" s="158">
        <v>103.71981826340098</v>
      </c>
      <c r="E47" s="158">
        <v>106.77669304966302</v>
      </c>
      <c r="F47" s="162">
        <v>96.35529258900199</v>
      </c>
      <c r="G47" s="163">
        <v>98.56113211175142</v>
      </c>
      <c r="H47" s="164">
        <v>-2.8628670723490717</v>
      </c>
      <c r="I47" s="164">
        <v>7.643094091169392</v>
      </c>
      <c r="J47" s="164">
        <v>8.693053441951536</v>
      </c>
    </row>
    <row r="48" spans="1:10" ht="12" customHeight="1">
      <c r="A48" s="160"/>
      <c r="B48" s="160"/>
      <c r="C48" s="165"/>
      <c r="D48" s="158"/>
      <c r="E48" s="158"/>
      <c r="F48" s="162"/>
      <c r="G48" s="163"/>
      <c r="H48" s="164"/>
      <c r="I48" s="164"/>
      <c r="J48" s="164"/>
    </row>
    <row r="49" spans="1:10" ht="12" customHeight="1">
      <c r="A49" s="160"/>
      <c r="B49" s="160"/>
      <c r="C49" s="165"/>
      <c r="D49" s="158"/>
      <c r="E49" s="158"/>
      <c r="F49" s="162"/>
      <c r="G49" s="163"/>
      <c r="H49" s="164"/>
      <c r="I49" s="164"/>
      <c r="J49" s="164"/>
    </row>
    <row r="50" spans="1:10" ht="12" customHeight="1">
      <c r="A50" s="160" t="s">
        <v>112</v>
      </c>
      <c r="B50" s="160"/>
      <c r="C50" s="165"/>
      <c r="D50" s="158">
        <v>106.94349822947326</v>
      </c>
      <c r="E50" s="158">
        <v>102.41323711463603</v>
      </c>
      <c r="F50" s="162">
        <v>100.80353522295866</v>
      </c>
      <c r="G50" s="163">
        <v>110.69976765238839</v>
      </c>
      <c r="H50" s="164">
        <v>4.423511298413791</v>
      </c>
      <c r="I50" s="164">
        <v>6.0910195192402234</v>
      </c>
      <c r="J50" s="164">
        <v>7.174053964568461</v>
      </c>
    </row>
    <row r="51" spans="1:10" ht="12" customHeight="1">
      <c r="A51" s="160"/>
      <c r="B51" s="160"/>
      <c r="C51" s="165"/>
      <c r="D51" s="158"/>
      <c r="E51" s="158"/>
      <c r="F51" s="162"/>
      <c r="G51" s="163"/>
      <c r="H51" s="164"/>
      <c r="I51" s="164"/>
      <c r="J51" s="164"/>
    </row>
    <row r="52" spans="1:10" ht="12" customHeight="1">
      <c r="A52" s="160"/>
      <c r="B52" s="160"/>
      <c r="C52" s="165"/>
      <c r="D52" s="158"/>
      <c r="E52" s="158"/>
      <c r="F52" s="162"/>
      <c r="G52" s="163"/>
      <c r="H52" s="164"/>
      <c r="I52" s="164"/>
      <c r="J52" s="164"/>
    </row>
    <row r="53" spans="1:10" ht="12" customHeight="1">
      <c r="A53" s="160" t="s">
        <v>113</v>
      </c>
      <c r="B53" s="160"/>
      <c r="C53" s="165"/>
      <c r="D53" s="158">
        <v>150.21681037280715</v>
      </c>
      <c r="E53" s="158">
        <v>167.82657133220468</v>
      </c>
      <c r="F53" s="162">
        <v>123.24465251163097</v>
      </c>
      <c r="G53" s="163">
        <v>151.6663115642789</v>
      </c>
      <c r="H53" s="164">
        <v>-10.492832463662653</v>
      </c>
      <c r="I53" s="164">
        <v>21.885053275338436</v>
      </c>
      <c r="J53" s="164">
        <v>15.689893124314148</v>
      </c>
    </row>
    <row r="54" spans="1:10" ht="12" customHeight="1">
      <c r="A54" s="160"/>
      <c r="B54" s="160"/>
      <c r="C54" s="165"/>
      <c r="D54" s="158"/>
      <c r="E54" s="158"/>
      <c r="F54" s="162"/>
      <c r="G54" s="163"/>
      <c r="H54" s="164"/>
      <c r="I54" s="164"/>
      <c r="J54" s="164"/>
    </row>
    <row r="55" spans="1:10" ht="12" customHeight="1">
      <c r="A55" s="160"/>
      <c r="B55" s="160"/>
      <c r="C55" s="165"/>
      <c r="D55" s="158"/>
      <c r="E55" s="158"/>
      <c r="F55" s="162"/>
      <c r="G55" s="163"/>
      <c r="H55" s="164"/>
      <c r="I55" s="164"/>
      <c r="J55" s="164"/>
    </row>
    <row r="56" spans="1:10" ht="12" customHeight="1">
      <c r="A56" s="160" t="s">
        <v>114</v>
      </c>
      <c r="B56" s="160"/>
      <c r="C56" s="165"/>
      <c r="D56" s="158">
        <v>116.69504645832399</v>
      </c>
      <c r="E56" s="158">
        <v>115.37261401881658</v>
      </c>
      <c r="F56" s="162">
        <v>147.75533250225578</v>
      </c>
      <c r="G56" s="163">
        <v>120.8245033864387</v>
      </c>
      <c r="H56" s="164">
        <v>1.1462273354504462</v>
      </c>
      <c r="I56" s="164">
        <v>-21.021431523263363</v>
      </c>
      <c r="J56" s="164">
        <v>2.010251448793107</v>
      </c>
    </row>
    <row r="57" spans="1:10" ht="12" customHeight="1">
      <c r="A57" s="160"/>
      <c r="B57" s="160"/>
      <c r="C57" s="165"/>
      <c r="D57" s="158"/>
      <c r="E57" s="158"/>
      <c r="F57" s="162"/>
      <c r="G57" s="163"/>
      <c r="H57" s="164"/>
      <c r="I57" s="164"/>
      <c r="J57" s="164"/>
    </row>
    <row r="58" spans="1:10" ht="12" customHeight="1">
      <c r="A58" s="160"/>
      <c r="B58" s="160"/>
      <c r="C58" s="165"/>
      <c r="D58" s="158"/>
      <c r="E58" s="158"/>
      <c r="F58" s="162"/>
      <c r="G58" s="163"/>
      <c r="H58" s="164"/>
      <c r="I58" s="164"/>
      <c r="J58" s="164"/>
    </row>
    <row r="59" spans="1:10" ht="12" customHeight="1">
      <c r="A59" s="160" t="s">
        <v>115</v>
      </c>
      <c r="B59" s="160"/>
      <c r="C59" s="165"/>
      <c r="D59" s="158"/>
      <c r="E59" s="158"/>
      <c r="F59" s="162"/>
      <c r="G59" s="163"/>
      <c r="H59" s="164"/>
      <c r="I59" s="164"/>
      <c r="J59" s="164"/>
    </row>
    <row r="60" spans="1:10" ht="12" customHeight="1">
      <c r="A60" s="160"/>
      <c r="B60" s="160" t="s">
        <v>116</v>
      </c>
      <c r="C60" s="165"/>
      <c r="D60" s="162">
        <v>200.8854941413369</v>
      </c>
      <c r="E60" s="158">
        <v>76.33197735366919</v>
      </c>
      <c r="F60" s="162">
        <v>103.38102152617121</v>
      </c>
      <c r="G60" s="163">
        <v>115.89826584060162</v>
      </c>
      <c r="H60" s="164">
        <v>163.1734446109964</v>
      </c>
      <c r="I60" s="164">
        <v>94.31564050707522</v>
      </c>
      <c r="J60" s="164">
        <v>41.171359222595456</v>
      </c>
    </row>
    <row r="61" spans="1:10" ht="12" customHeight="1">
      <c r="A61" s="160"/>
      <c r="B61" s="160"/>
      <c r="C61" s="165"/>
      <c r="D61" s="158"/>
      <c r="E61" s="158"/>
      <c r="F61" s="162"/>
      <c r="G61" s="163"/>
      <c r="H61" s="164"/>
      <c r="I61" s="164"/>
      <c r="J61" s="164"/>
    </row>
    <row r="62" spans="1:10" ht="12" customHeight="1">
      <c r="A62" s="160"/>
      <c r="B62" s="160"/>
      <c r="C62" s="165"/>
      <c r="D62" s="158"/>
      <c r="E62" s="158"/>
      <c r="F62" s="162"/>
      <c r="G62" s="163"/>
      <c r="H62" s="164"/>
      <c r="I62" s="164"/>
      <c r="J62" s="164"/>
    </row>
    <row r="63" spans="1:10" ht="12" customHeight="1">
      <c r="A63" s="160" t="s">
        <v>117</v>
      </c>
      <c r="B63" s="160"/>
      <c r="C63" s="165"/>
      <c r="D63" s="158"/>
      <c r="E63" s="158"/>
      <c r="F63" s="162"/>
      <c r="G63" s="163"/>
      <c r="H63" s="164"/>
      <c r="I63" s="164"/>
      <c r="J63" s="164"/>
    </row>
    <row r="64" spans="1:10" ht="12" customHeight="1">
      <c r="A64" s="160"/>
      <c r="B64" s="160" t="s">
        <v>118</v>
      </c>
      <c r="C64" s="165"/>
      <c r="D64" s="158">
        <v>165.8992147960491</v>
      </c>
      <c r="E64" s="158">
        <v>153.39900060684846</v>
      </c>
      <c r="F64" s="162">
        <v>145.42107058641128</v>
      </c>
      <c r="G64" s="163">
        <v>166.68766944857828</v>
      </c>
      <c r="H64" s="164">
        <v>8.148823747058087</v>
      </c>
      <c r="I64" s="164">
        <v>14.081964963577564</v>
      </c>
      <c r="J64" s="164">
        <v>10.760906422180284</v>
      </c>
    </row>
    <row r="65" spans="1:10" ht="12" customHeight="1">
      <c r="A65" s="160"/>
      <c r="B65" s="160"/>
      <c r="C65" s="166"/>
      <c r="D65" s="158"/>
      <c r="E65" s="161"/>
      <c r="F65" s="157"/>
      <c r="G65" s="163"/>
      <c r="H65" s="164"/>
      <c r="I65" s="159"/>
      <c r="J65" s="159"/>
    </row>
    <row r="66" spans="1:10" ht="12" customHeight="1">
      <c r="A66" s="160"/>
      <c r="B66" s="160"/>
      <c r="C66" s="166"/>
      <c r="D66" s="158"/>
      <c r="E66" s="161"/>
      <c r="F66" s="157"/>
      <c r="G66" s="163"/>
      <c r="H66" s="164"/>
      <c r="I66" s="159"/>
      <c r="J66" s="159"/>
    </row>
    <row r="67" spans="1:10" ht="12" customHeight="1">
      <c r="A67" s="160"/>
      <c r="B67" s="160"/>
      <c r="C67" s="166"/>
      <c r="D67" s="158"/>
      <c r="E67" s="161"/>
      <c r="F67" s="157"/>
      <c r="G67" s="163"/>
      <c r="H67" s="164"/>
      <c r="I67" s="159"/>
      <c r="J67" s="159"/>
    </row>
    <row r="68" spans="1:10" ht="12" customHeight="1">
      <c r="A68" s="160"/>
      <c r="B68" s="160"/>
      <c r="C68" s="166"/>
      <c r="D68" s="158"/>
      <c r="E68" s="161"/>
      <c r="F68" s="157"/>
      <c r="G68" s="163"/>
      <c r="H68" s="164"/>
      <c r="I68" s="159"/>
      <c r="J68" s="159"/>
    </row>
    <row r="69" spans="1:10" ht="12.75" customHeight="1">
      <c r="A69" s="273"/>
      <c r="B69" s="273"/>
      <c r="C69" s="273"/>
      <c r="D69" s="273"/>
      <c r="E69" s="273"/>
      <c r="F69" s="273"/>
      <c r="G69" s="273"/>
      <c r="H69" s="273"/>
      <c r="I69" s="273"/>
      <c r="J69" s="273"/>
    </row>
    <row r="70" spans="1:10" ht="12.75" customHeight="1">
      <c r="A70" s="134"/>
      <c r="B70" s="135"/>
      <c r="C70" s="135"/>
      <c r="D70" s="135"/>
      <c r="E70" s="135"/>
      <c r="F70" s="135"/>
      <c r="G70" s="136"/>
      <c r="J70" s="29"/>
    </row>
    <row r="71" spans="1:10" s="167" customFormat="1" ht="14.25" customHeight="1">
      <c r="A71" s="276" t="s">
        <v>129</v>
      </c>
      <c r="B71" s="276"/>
      <c r="C71" s="276"/>
      <c r="D71" s="276"/>
      <c r="E71" s="276"/>
      <c r="F71" s="276"/>
      <c r="G71" s="276"/>
      <c r="H71" s="276"/>
      <c r="I71" s="276"/>
      <c r="J71" s="276"/>
    </row>
    <row r="72" spans="1:10" s="167" customFormat="1" ht="14.25" customHeight="1">
      <c r="A72" s="276"/>
      <c r="B72" s="276"/>
      <c r="C72" s="276"/>
      <c r="D72" s="276"/>
      <c r="E72" s="276"/>
      <c r="F72" s="276"/>
      <c r="G72" s="276"/>
      <c r="H72" s="276"/>
      <c r="I72" s="276"/>
      <c r="J72" s="276"/>
    </row>
    <row r="73" spans="1:10" ht="12.75" customHeight="1">
      <c r="A73" s="276" t="s">
        <v>34</v>
      </c>
      <c r="B73" s="276"/>
      <c r="C73" s="276"/>
      <c r="D73" s="276"/>
      <c r="E73" s="276"/>
      <c r="F73" s="276"/>
      <c r="G73" s="276"/>
      <c r="H73" s="276"/>
      <c r="I73" s="276"/>
      <c r="J73" s="276"/>
    </row>
    <row r="74" spans="1:7" ht="12" customHeight="1">
      <c r="A74" s="30"/>
      <c r="B74" s="31"/>
      <c r="C74" s="31"/>
      <c r="D74" s="135"/>
      <c r="E74" s="135"/>
      <c r="F74" s="135"/>
      <c r="G74" s="136"/>
    </row>
    <row r="75" ht="12" customHeight="1"/>
    <row r="76" spans="1:10" ht="11.25" customHeight="1">
      <c r="A76" s="140"/>
      <c r="B76" s="140"/>
      <c r="C76" s="141"/>
      <c r="D76" s="260" t="s">
        <v>147</v>
      </c>
      <c r="E76" s="263" t="s">
        <v>43</v>
      </c>
      <c r="F76" s="264"/>
      <c r="G76" s="267" t="s">
        <v>98</v>
      </c>
      <c r="H76" s="142" t="s">
        <v>2</v>
      </c>
      <c r="I76" s="142"/>
      <c r="J76" s="142"/>
    </row>
    <row r="77" spans="3:10" ht="11.25" customHeight="1">
      <c r="C77" s="143"/>
      <c r="D77" s="261"/>
      <c r="E77" s="265"/>
      <c r="F77" s="266"/>
      <c r="G77" s="268"/>
      <c r="H77" s="144" t="s">
        <v>145</v>
      </c>
      <c r="I77" s="144"/>
      <c r="J77" s="28" t="s">
        <v>146</v>
      </c>
    </row>
    <row r="78" spans="1:10" ht="11.25" customHeight="1">
      <c r="A78" s="145" t="s">
        <v>97</v>
      </c>
      <c r="B78" s="145"/>
      <c r="C78" s="146"/>
      <c r="D78" s="261"/>
      <c r="E78" s="270" t="s">
        <v>144</v>
      </c>
      <c r="F78" s="270" t="s">
        <v>148</v>
      </c>
      <c r="G78" s="268"/>
      <c r="H78" s="147" t="s">
        <v>17</v>
      </c>
      <c r="I78" s="147"/>
      <c r="J78" s="147"/>
    </row>
    <row r="79" spans="3:10" ht="11.25" customHeight="1">
      <c r="C79" s="143"/>
      <c r="D79" s="261"/>
      <c r="E79" s="271"/>
      <c r="F79" s="271" t="s">
        <v>44</v>
      </c>
      <c r="G79" s="268"/>
      <c r="H79" s="148" t="s">
        <v>18</v>
      </c>
      <c r="I79" s="149" t="s">
        <v>19</v>
      </c>
      <c r="J79" s="150" t="s">
        <v>19</v>
      </c>
    </row>
    <row r="80" spans="1:10" ht="11.25" customHeight="1">
      <c r="A80" s="151"/>
      <c r="B80" s="151"/>
      <c r="C80" s="152"/>
      <c r="D80" s="262"/>
      <c r="E80" s="272"/>
      <c r="F80" s="272" t="s">
        <v>44</v>
      </c>
      <c r="G80" s="269"/>
      <c r="H80" s="153" t="s">
        <v>20</v>
      </c>
      <c r="I80" s="154" t="s">
        <v>21</v>
      </c>
      <c r="J80" s="155" t="s">
        <v>41</v>
      </c>
    </row>
    <row r="81" spans="1:10" ht="12" customHeight="1">
      <c r="A81" s="160"/>
      <c r="B81" s="160"/>
      <c r="C81" s="165"/>
      <c r="D81" s="157"/>
      <c r="E81" s="157"/>
      <c r="F81" s="157"/>
      <c r="G81" s="158"/>
      <c r="H81" s="159"/>
      <c r="I81" s="159"/>
      <c r="J81" s="159"/>
    </row>
    <row r="82" spans="1:10" ht="12" customHeight="1">
      <c r="A82" s="160"/>
      <c r="B82" s="160"/>
      <c r="C82" s="165"/>
      <c r="D82" s="157"/>
      <c r="E82" s="157"/>
      <c r="F82" s="161"/>
      <c r="G82" s="158"/>
      <c r="H82" s="159"/>
      <c r="I82" s="159"/>
      <c r="J82" s="159"/>
    </row>
    <row r="83" spans="1:10" ht="12" customHeight="1">
      <c r="A83" s="160"/>
      <c r="B83" s="160"/>
      <c r="C83" s="165"/>
      <c r="D83" s="157"/>
      <c r="E83" s="157"/>
      <c r="F83" s="161"/>
      <c r="G83" s="158"/>
      <c r="H83" s="159"/>
      <c r="I83" s="159"/>
      <c r="J83" s="159"/>
    </row>
    <row r="84" spans="1:10" ht="12" customHeight="1">
      <c r="A84" s="160" t="s">
        <v>119</v>
      </c>
      <c r="B84" s="160"/>
      <c r="C84" s="165"/>
      <c r="D84" s="158">
        <v>160.74824829597048</v>
      </c>
      <c r="E84" s="158">
        <v>159.645839580681</v>
      </c>
      <c r="F84" s="162">
        <v>105.12664580243738</v>
      </c>
      <c r="G84" s="163">
        <v>142.34105818809758</v>
      </c>
      <c r="H84" s="164">
        <v>0.6905339457545594</v>
      </c>
      <c r="I84" s="164">
        <v>52.90913837207532</v>
      </c>
      <c r="J84" s="164">
        <v>28.72149771196239</v>
      </c>
    </row>
    <row r="85" spans="1:10" ht="12" customHeight="1">
      <c r="A85" s="160"/>
      <c r="B85" s="160"/>
      <c r="C85" s="165"/>
      <c r="D85" s="157"/>
      <c r="E85" s="158"/>
      <c r="F85" s="162"/>
      <c r="G85" s="163"/>
      <c r="H85" s="164"/>
      <c r="I85" s="164"/>
      <c r="J85" s="164"/>
    </row>
    <row r="86" spans="1:10" ht="12" customHeight="1">
      <c r="A86" s="160"/>
      <c r="B86" s="160"/>
      <c r="C86" s="165"/>
      <c r="D86" s="157"/>
      <c r="E86" s="158"/>
      <c r="F86" s="162"/>
      <c r="G86" s="163"/>
      <c r="H86" s="164"/>
      <c r="I86" s="164"/>
      <c r="J86" s="164"/>
    </row>
    <row r="87" spans="1:10" ht="12" customHeight="1">
      <c r="A87" s="160" t="s">
        <v>120</v>
      </c>
      <c r="B87" s="160"/>
      <c r="C87" s="165"/>
      <c r="D87" s="158"/>
      <c r="E87" s="158"/>
      <c r="F87" s="162"/>
      <c r="G87" s="163"/>
      <c r="H87" s="164"/>
      <c r="I87" s="164"/>
      <c r="J87" s="164"/>
    </row>
    <row r="88" spans="1:10" ht="12" customHeight="1">
      <c r="A88" s="160"/>
      <c r="B88" s="160" t="s">
        <v>121</v>
      </c>
      <c r="C88" s="165"/>
      <c r="D88" s="158">
        <v>135.09223719591918</v>
      </c>
      <c r="E88" s="158">
        <v>127.35245080316622</v>
      </c>
      <c r="F88" s="162">
        <v>109.62008234109774</v>
      </c>
      <c r="G88" s="163">
        <v>126.91928486773041</v>
      </c>
      <c r="H88" s="164">
        <v>6.0774538251450245</v>
      </c>
      <c r="I88" s="164">
        <v>23.236759461246688</v>
      </c>
      <c r="J88" s="164">
        <v>5.45533313681485</v>
      </c>
    </row>
    <row r="89" spans="1:10" ht="12" customHeight="1">
      <c r="A89" s="160"/>
      <c r="B89" s="160"/>
      <c r="C89" s="165"/>
      <c r="D89" s="158"/>
      <c r="E89" s="158"/>
      <c r="F89" s="162"/>
      <c r="G89" s="163"/>
      <c r="H89" s="164"/>
      <c r="I89" s="164"/>
      <c r="J89" s="164"/>
    </row>
    <row r="90" spans="1:10" ht="12" customHeight="1">
      <c r="A90" s="160"/>
      <c r="B90" s="160"/>
      <c r="C90" s="165"/>
      <c r="D90" s="158"/>
      <c r="E90" s="158"/>
      <c r="F90" s="162"/>
      <c r="G90" s="163"/>
      <c r="H90" s="164"/>
      <c r="I90" s="164"/>
      <c r="J90" s="164"/>
    </row>
    <row r="91" spans="1:10" ht="12" customHeight="1">
      <c r="A91" s="160" t="s">
        <v>122</v>
      </c>
      <c r="B91" s="160"/>
      <c r="C91" s="165"/>
      <c r="D91" s="158">
        <v>96.61790426219699</v>
      </c>
      <c r="E91" s="158">
        <v>126.35562894626973</v>
      </c>
      <c r="F91" s="162">
        <v>84.59199776386328</v>
      </c>
      <c r="G91" s="163">
        <v>129.93646312681727</v>
      </c>
      <c r="H91" s="164">
        <v>-23.534942552276902</v>
      </c>
      <c r="I91" s="164">
        <v>14.21636421438322</v>
      </c>
      <c r="J91" s="164">
        <v>12.258258064199199</v>
      </c>
    </row>
    <row r="92" spans="1:10" ht="12" customHeight="1">
      <c r="A92" s="160"/>
      <c r="B92" s="160"/>
      <c r="C92" s="165"/>
      <c r="D92" s="158"/>
      <c r="E92" s="158"/>
      <c r="F92" s="162"/>
      <c r="G92" s="163"/>
      <c r="H92" s="164"/>
      <c r="I92" s="164"/>
      <c r="J92" s="164"/>
    </row>
    <row r="93" spans="1:10" ht="12" customHeight="1">
      <c r="A93" s="160"/>
      <c r="B93" s="160"/>
      <c r="C93" s="165"/>
      <c r="D93" s="158"/>
      <c r="E93" s="158"/>
      <c r="F93" s="162"/>
      <c r="G93" s="163"/>
      <c r="H93" s="164"/>
      <c r="I93" s="164"/>
      <c r="J93" s="164"/>
    </row>
    <row r="94" spans="1:10" ht="11.25" customHeight="1">
      <c r="A94" s="160" t="s">
        <v>123</v>
      </c>
      <c r="B94" s="160"/>
      <c r="C94" s="165"/>
      <c r="D94" s="158">
        <v>71.65208462016113</v>
      </c>
      <c r="E94" s="158">
        <v>97.16728734444075</v>
      </c>
      <c r="F94" s="162">
        <v>118.16386505304214</v>
      </c>
      <c r="G94" s="163">
        <v>119.12646171286355</v>
      </c>
      <c r="H94" s="164">
        <v>-26.259046044820373</v>
      </c>
      <c r="I94" s="164">
        <v>-39.36210144446655</v>
      </c>
      <c r="J94" s="164">
        <v>-16.129523215261305</v>
      </c>
    </row>
    <row r="95" spans="1:10" ht="12" customHeight="1">
      <c r="A95" s="160"/>
      <c r="B95" s="160"/>
      <c r="C95" s="165"/>
      <c r="D95" s="158"/>
      <c r="E95" s="158"/>
      <c r="F95" s="162"/>
      <c r="G95" s="163"/>
      <c r="H95" s="164"/>
      <c r="I95" s="164"/>
      <c r="J95" s="164"/>
    </row>
    <row r="96" spans="1:10" ht="12" customHeight="1">
      <c r="A96" s="160"/>
      <c r="B96" s="160"/>
      <c r="C96" s="165"/>
      <c r="D96" s="158"/>
      <c r="E96" s="158"/>
      <c r="F96" s="162"/>
      <c r="G96" s="163"/>
      <c r="H96" s="164"/>
      <c r="I96" s="164"/>
      <c r="J96" s="164"/>
    </row>
    <row r="97" spans="1:10" ht="11.25" customHeight="1">
      <c r="A97" s="160" t="s">
        <v>124</v>
      </c>
      <c r="B97" s="160"/>
      <c r="C97" s="165"/>
      <c r="D97" s="158"/>
      <c r="E97" s="158"/>
      <c r="F97" s="162"/>
      <c r="G97" s="163"/>
      <c r="H97" s="164"/>
      <c r="I97" s="164"/>
      <c r="J97" s="164"/>
    </row>
    <row r="98" spans="1:10" ht="11.25" customHeight="1">
      <c r="A98" s="160"/>
      <c r="B98" s="160" t="s">
        <v>125</v>
      </c>
      <c r="C98" s="165"/>
      <c r="D98" s="158">
        <v>73.38076578169755</v>
      </c>
      <c r="E98" s="158">
        <v>74.39567482714014</v>
      </c>
      <c r="F98" s="162">
        <v>71.68401601335552</v>
      </c>
      <c r="G98" s="163">
        <v>84.18219773426569</v>
      </c>
      <c r="H98" s="164">
        <v>-1.3642043677952447</v>
      </c>
      <c r="I98" s="164">
        <v>2.366984807360552</v>
      </c>
      <c r="J98" s="164">
        <v>-6.1053140986579635</v>
      </c>
    </row>
    <row r="99" spans="1:10" ht="12" customHeight="1">
      <c r="A99" s="160"/>
      <c r="B99" s="160"/>
      <c r="C99" s="165"/>
      <c r="D99" s="157"/>
      <c r="E99" s="158"/>
      <c r="F99" s="162"/>
      <c r="G99" s="163"/>
      <c r="H99" s="164"/>
      <c r="I99" s="164"/>
      <c r="J99" s="159"/>
    </row>
    <row r="100" spans="1:10" ht="12" customHeight="1">
      <c r="A100" s="160"/>
      <c r="B100" s="160"/>
      <c r="C100" s="165"/>
      <c r="D100" s="157"/>
      <c r="E100" s="158"/>
      <c r="F100" s="162"/>
      <c r="G100" s="163"/>
      <c r="H100" s="164"/>
      <c r="I100" s="164"/>
      <c r="J100" s="159"/>
    </row>
    <row r="101" spans="1:10" ht="12" customHeight="1">
      <c r="A101" s="160" t="s">
        <v>126</v>
      </c>
      <c r="B101" s="160"/>
      <c r="C101" s="165"/>
      <c r="D101" s="158">
        <v>150.1586246017475</v>
      </c>
      <c r="E101" s="158">
        <v>182.4555485614289</v>
      </c>
      <c r="F101" s="162">
        <v>176.40736054201523</v>
      </c>
      <c r="G101" s="163">
        <v>163.02903104646757</v>
      </c>
      <c r="H101" s="164">
        <v>-17.70125612201249</v>
      </c>
      <c r="I101" s="164">
        <v>-14.879614920612124</v>
      </c>
      <c r="J101" s="164">
        <v>-3.4179524709132973</v>
      </c>
    </row>
    <row r="102" spans="1:10" ht="12" customHeight="1">
      <c r="A102" s="160"/>
      <c r="B102" s="160"/>
      <c r="C102" s="165"/>
      <c r="D102" s="157"/>
      <c r="E102" s="158"/>
      <c r="F102" s="162"/>
      <c r="G102" s="163"/>
      <c r="H102" s="164"/>
      <c r="I102" s="164"/>
      <c r="J102" s="159"/>
    </row>
    <row r="103" spans="1:10" ht="12" customHeight="1">
      <c r="A103" s="160"/>
      <c r="B103" s="160"/>
      <c r="C103" s="165"/>
      <c r="D103" s="157"/>
      <c r="E103" s="158"/>
      <c r="F103" s="162"/>
      <c r="G103" s="163"/>
      <c r="H103" s="164"/>
      <c r="I103" s="164"/>
      <c r="J103" s="159"/>
    </row>
    <row r="104" spans="1:10" ht="12" customHeight="1">
      <c r="A104" s="160" t="s">
        <v>130</v>
      </c>
      <c r="B104" s="160"/>
      <c r="C104" s="165"/>
      <c r="D104" s="158">
        <v>65.55624143339467</v>
      </c>
      <c r="E104" s="158">
        <v>63.78512298191974</v>
      </c>
      <c r="F104" s="162">
        <v>73.23382998989136</v>
      </c>
      <c r="G104" s="163">
        <v>54.87665226919058</v>
      </c>
      <c r="H104" s="164">
        <v>2.776695205207909</v>
      </c>
      <c r="I104" s="164">
        <v>-10.483663844368706</v>
      </c>
      <c r="J104" s="164">
        <v>-13.029435524098224</v>
      </c>
    </row>
    <row r="105" spans="3:10" ht="12" customHeight="1">
      <c r="C105" s="165"/>
      <c r="D105" s="168"/>
      <c r="E105" s="158"/>
      <c r="F105" s="162"/>
      <c r="G105" s="163"/>
      <c r="H105" s="164"/>
      <c r="I105" s="164"/>
      <c r="J105" s="169"/>
    </row>
    <row r="106" spans="3:10" ht="12" customHeight="1">
      <c r="C106" s="165"/>
      <c r="D106" s="157"/>
      <c r="E106" s="158"/>
      <c r="F106" s="162"/>
      <c r="G106" s="163"/>
      <c r="H106" s="164"/>
      <c r="I106" s="164"/>
      <c r="J106" s="159"/>
    </row>
    <row r="107" spans="1:10" ht="12.75">
      <c r="A107" s="160" t="s">
        <v>131</v>
      </c>
      <c r="C107" s="165"/>
      <c r="D107" s="158">
        <v>85.91348520101032</v>
      </c>
      <c r="E107" s="158">
        <v>84.08769464328488</v>
      </c>
      <c r="F107" s="162">
        <v>85.10906256656142</v>
      </c>
      <c r="G107" s="163">
        <v>66.48456589461381</v>
      </c>
      <c r="H107" s="164">
        <v>2.1712933925359383</v>
      </c>
      <c r="I107" s="164">
        <v>0.945166836751117</v>
      </c>
      <c r="J107" s="164">
        <v>-5.321059312837162</v>
      </c>
    </row>
    <row r="108" spans="5:6" ht="12.75">
      <c r="E108" s="161"/>
      <c r="F108"/>
    </row>
  </sheetData>
  <mergeCells count="18">
    <mergeCell ref="A73:J73"/>
    <mergeCell ref="A69:J69"/>
    <mergeCell ref="D76:D80"/>
    <mergeCell ref="E76:F77"/>
    <mergeCell ref="G76:G80"/>
    <mergeCell ref="E78:E80"/>
    <mergeCell ref="F78:F80"/>
    <mergeCell ref="A71:J71"/>
    <mergeCell ref="A72:J72"/>
    <mergeCell ref="A1:J1"/>
    <mergeCell ref="A3:J3"/>
    <mergeCell ref="A4:J4"/>
    <mergeCell ref="A5:J5"/>
    <mergeCell ref="D8:D12"/>
    <mergeCell ref="E8:F9"/>
    <mergeCell ref="G8:G12"/>
    <mergeCell ref="E10:E12"/>
    <mergeCell ref="F10:F12"/>
  </mergeCells>
  <printOptions/>
  <pageMargins left="0.5905511811023623" right="0.3937007874015748" top="0.5905511811023623" bottom="0.3937007874015748" header="0.5118110236220472" footer="0.5118110236220472"/>
  <pageSetup firstPageNumber="12" useFirstPageNumber="1" horizontalDpi="600" verticalDpi="600" orientation="portrait" paperSize="9" scale="95"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J96"/>
  <sheetViews>
    <sheetView workbookViewId="0" topLeftCell="A1">
      <selection activeCell="F20" sqref="F20"/>
    </sheetView>
  </sheetViews>
  <sheetFormatPr defaultColWidth="11.421875" defaultRowHeight="12.75"/>
  <cols>
    <col min="1" max="1" width="1.1484375" style="195" customWidth="1"/>
    <col min="2" max="2" width="11.140625" style="195" customWidth="1"/>
    <col min="3" max="3" width="25.140625" style="195" customWidth="1"/>
    <col min="4" max="4" width="8.421875" style="195" customWidth="1"/>
    <col min="5" max="6" width="8.8515625" style="195" customWidth="1"/>
    <col min="7" max="7" width="7.8515625" style="195" customWidth="1"/>
    <col min="8" max="8" width="6.7109375" style="195" customWidth="1"/>
    <col min="9" max="9" width="6.421875" style="195" customWidth="1"/>
    <col min="10" max="10" width="7.140625" style="195" customWidth="1"/>
    <col min="11" max="16384" width="11.421875" style="195" customWidth="1"/>
  </cols>
  <sheetData>
    <row r="1" spans="1:10" ht="12.75">
      <c r="A1" s="277"/>
      <c r="B1" s="277"/>
      <c r="C1" s="277"/>
      <c r="D1" s="277"/>
      <c r="E1" s="277"/>
      <c r="F1" s="277"/>
      <c r="G1" s="277"/>
      <c r="H1" s="277"/>
      <c r="I1" s="277"/>
      <c r="J1" s="277"/>
    </row>
    <row r="2" spans="1:10" ht="12.75">
      <c r="A2" s="196"/>
      <c r="B2" s="197"/>
      <c r="C2" s="197"/>
      <c r="D2" s="197"/>
      <c r="E2" s="197"/>
      <c r="F2" s="197"/>
      <c r="G2" s="198"/>
      <c r="H2" s="197"/>
      <c r="I2" s="197"/>
      <c r="J2" s="197"/>
    </row>
    <row r="3" spans="1:10" ht="12.75">
      <c r="A3" s="278" t="s">
        <v>96</v>
      </c>
      <c r="B3" s="278"/>
      <c r="C3" s="278"/>
      <c r="D3" s="278"/>
      <c r="E3" s="278"/>
      <c r="F3" s="278"/>
      <c r="G3" s="278"/>
      <c r="H3" s="278"/>
      <c r="I3" s="278"/>
      <c r="J3" s="278"/>
    </row>
    <row r="4" spans="1:10" ht="12.75">
      <c r="A4" s="279" t="s">
        <v>40</v>
      </c>
      <c r="B4" s="279"/>
      <c r="C4" s="279"/>
      <c r="D4" s="279"/>
      <c r="E4" s="279"/>
      <c r="F4" s="279"/>
      <c r="G4" s="279"/>
      <c r="H4" s="279"/>
      <c r="I4" s="279"/>
      <c r="J4" s="279"/>
    </row>
    <row r="5" spans="1:10" ht="12.75">
      <c r="A5" s="279" t="s">
        <v>34</v>
      </c>
      <c r="B5" s="279"/>
      <c r="C5" s="279"/>
      <c r="D5" s="279"/>
      <c r="E5" s="279"/>
      <c r="F5" s="279"/>
      <c r="G5" s="279"/>
      <c r="H5" s="279"/>
      <c r="I5" s="279"/>
      <c r="J5" s="279"/>
    </row>
    <row r="6" spans="1:10" ht="12.75">
      <c r="A6" s="199"/>
      <c r="B6" s="200"/>
      <c r="C6" s="200"/>
      <c r="D6" s="197"/>
      <c r="E6" s="197"/>
      <c r="F6" s="197"/>
      <c r="G6" s="198"/>
      <c r="H6" s="197"/>
      <c r="I6" s="197"/>
      <c r="J6" s="200"/>
    </row>
    <row r="7" spans="1:10" ht="11.25" customHeight="1">
      <c r="A7" s="170"/>
      <c r="B7" s="170"/>
      <c r="C7" s="171"/>
      <c r="D7" s="286" t="s">
        <v>147</v>
      </c>
      <c r="E7" s="289" t="s">
        <v>43</v>
      </c>
      <c r="F7" s="290"/>
      <c r="G7" s="280" t="s">
        <v>98</v>
      </c>
      <c r="H7" s="172" t="s">
        <v>2</v>
      </c>
      <c r="I7" s="172"/>
      <c r="J7" s="172"/>
    </row>
    <row r="8" spans="1:10" ht="11.25" customHeight="1">
      <c r="A8" s="173"/>
      <c r="B8" s="173"/>
      <c r="C8" s="174"/>
      <c r="D8" s="287"/>
      <c r="E8" s="291"/>
      <c r="F8" s="292"/>
      <c r="G8" s="281"/>
      <c r="H8" s="175" t="s">
        <v>145</v>
      </c>
      <c r="I8" s="176"/>
      <c r="J8" s="177" t="s">
        <v>146</v>
      </c>
    </row>
    <row r="9" spans="1:10" ht="11.25" customHeight="1">
      <c r="A9" s="178" t="s">
        <v>97</v>
      </c>
      <c r="B9" s="178"/>
      <c r="C9" s="179"/>
      <c r="D9" s="287"/>
      <c r="E9" s="283" t="s">
        <v>144</v>
      </c>
      <c r="F9" s="283" t="s">
        <v>148</v>
      </c>
      <c r="G9" s="281"/>
      <c r="H9" s="180" t="s">
        <v>17</v>
      </c>
      <c r="I9" s="180"/>
      <c r="J9" s="180"/>
    </row>
    <row r="10" spans="1:10" ht="11.25" customHeight="1">
      <c r="A10" s="173"/>
      <c r="B10" s="173"/>
      <c r="C10" s="174"/>
      <c r="D10" s="287"/>
      <c r="E10" s="284"/>
      <c r="F10" s="284" t="s">
        <v>44</v>
      </c>
      <c r="G10" s="281"/>
      <c r="H10" s="181" t="s">
        <v>18</v>
      </c>
      <c r="I10" s="182" t="s">
        <v>19</v>
      </c>
      <c r="J10" s="183" t="s">
        <v>19</v>
      </c>
    </row>
    <row r="11" spans="1:10" ht="11.25" customHeight="1">
      <c r="A11" s="184"/>
      <c r="B11" s="184"/>
      <c r="C11" s="185"/>
      <c r="D11" s="288"/>
      <c r="E11" s="285"/>
      <c r="F11" s="285" t="s">
        <v>44</v>
      </c>
      <c r="G11" s="282"/>
      <c r="H11" s="186" t="s">
        <v>20</v>
      </c>
      <c r="I11" s="187" t="s">
        <v>21</v>
      </c>
      <c r="J11" s="188" t="s">
        <v>41</v>
      </c>
    </row>
    <row r="12" spans="1:10" ht="12" customHeight="1">
      <c r="A12" s="201"/>
      <c r="B12" s="201"/>
      <c r="C12" s="202"/>
      <c r="D12" s="203"/>
      <c r="E12" s="204"/>
      <c r="F12" s="204"/>
      <c r="G12" s="205"/>
      <c r="H12" s="206"/>
      <c r="I12" s="207"/>
      <c r="J12" s="208"/>
    </row>
    <row r="13" spans="1:10" ht="12" customHeight="1">
      <c r="A13" s="209"/>
      <c r="B13" s="210"/>
      <c r="C13" s="211"/>
      <c r="D13" s="212"/>
      <c r="E13" s="213"/>
      <c r="F13" s="214"/>
      <c r="G13" s="215"/>
      <c r="H13" s="216"/>
      <c r="I13" s="216"/>
      <c r="J13" s="216"/>
    </row>
    <row r="14" spans="1:10" ht="12" customHeight="1">
      <c r="A14" s="210" t="s">
        <v>99</v>
      </c>
      <c r="B14" s="209"/>
      <c r="C14" s="211"/>
      <c r="D14" s="217">
        <v>110.20179788798126</v>
      </c>
      <c r="E14" s="217">
        <v>113.27752503345229</v>
      </c>
      <c r="F14" s="217">
        <v>114.4144891987529</v>
      </c>
      <c r="G14" s="215">
        <v>80.13938882924728</v>
      </c>
      <c r="H14" s="218">
        <v>-2.715213935476374</v>
      </c>
      <c r="I14" s="218">
        <v>-3.6819561405843024</v>
      </c>
      <c r="J14" s="218">
        <v>-11.332894470557921</v>
      </c>
    </row>
    <row r="15" spans="1:10" ht="12" customHeight="1">
      <c r="A15" s="210"/>
      <c r="B15" s="209"/>
      <c r="C15" s="211"/>
      <c r="D15" s="219"/>
      <c r="E15" s="217"/>
      <c r="F15" s="217"/>
      <c r="G15" s="215"/>
      <c r="H15" s="216"/>
      <c r="I15" s="216"/>
      <c r="J15" s="216"/>
    </row>
    <row r="16" spans="1:10" ht="12" customHeight="1">
      <c r="A16" s="209"/>
      <c r="B16" s="209"/>
      <c r="C16" s="211"/>
      <c r="D16" s="219"/>
      <c r="E16" s="217"/>
      <c r="F16" s="217"/>
      <c r="G16" s="215"/>
      <c r="H16" s="216"/>
      <c r="I16" s="216"/>
      <c r="J16" s="216"/>
    </row>
    <row r="17" spans="1:10" ht="12" customHeight="1">
      <c r="A17" s="210" t="s">
        <v>100</v>
      </c>
      <c r="B17" s="210"/>
      <c r="C17" s="220"/>
      <c r="D17" s="219">
        <v>126.81177429349839</v>
      </c>
      <c r="E17" s="217">
        <v>121.16131575240665</v>
      </c>
      <c r="F17" s="217">
        <v>127.27213036737786</v>
      </c>
      <c r="G17" s="215">
        <v>121.65831475457905</v>
      </c>
      <c r="H17" s="218">
        <v>4.663583014102008</v>
      </c>
      <c r="I17" s="218">
        <v>-0.3617100401718934</v>
      </c>
      <c r="J17" s="218">
        <v>-0.6887116972392533</v>
      </c>
    </row>
    <row r="18" spans="1:10" ht="12" customHeight="1">
      <c r="A18" s="210"/>
      <c r="B18" s="210"/>
      <c r="C18" s="220"/>
      <c r="D18" s="219"/>
      <c r="E18" s="217"/>
      <c r="F18" s="217"/>
      <c r="G18" s="215"/>
      <c r="H18" s="218"/>
      <c r="I18" s="218"/>
      <c r="J18" s="218"/>
    </row>
    <row r="19" spans="1:10" ht="12" customHeight="1">
      <c r="A19" s="210"/>
      <c r="B19" s="210"/>
      <c r="C19" s="220"/>
      <c r="D19" s="219"/>
      <c r="E19" s="217"/>
      <c r="F19" s="217"/>
      <c r="G19" s="215"/>
      <c r="H19" s="218"/>
      <c r="I19" s="218"/>
      <c r="J19" s="218"/>
    </row>
    <row r="20" spans="1:10" ht="12" customHeight="1">
      <c r="A20" s="210" t="s">
        <v>101</v>
      </c>
      <c r="B20" s="210"/>
      <c r="C20" s="220"/>
      <c r="D20" s="219">
        <v>88.60234137296669</v>
      </c>
      <c r="E20" s="217">
        <v>95.96093567424553</v>
      </c>
      <c r="F20" s="217">
        <v>87.40054702090892</v>
      </c>
      <c r="G20" s="215">
        <v>101.44605379260238</v>
      </c>
      <c r="H20" s="218">
        <v>-7.66832279153545</v>
      </c>
      <c r="I20" s="218">
        <v>1.375042139919637</v>
      </c>
      <c r="J20" s="218">
        <v>-0.48834114453865607</v>
      </c>
    </row>
    <row r="21" spans="1:10" ht="12" customHeight="1">
      <c r="A21" s="210"/>
      <c r="B21" s="210"/>
      <c r="C21" s="220"/>
      <c r="D21" s="219"/>
      <c r="E21" s="217"/>
      <c r="F21" s="217"/>
      <c r="G21" s="215"/>
      <c r="H21" s="218"/>
      <c r="I21" s="218"/>
      <c r="J21" s="218"/>
    </row>
    <row r="22" spans="1:10" ht="12" customHeight="1">
      <c r="A22" s="210"/>
      <c r="B22" s="210"/>
      <c r="C22" s="220"/>
      <c r="D22" s="219"/>
      <c r="E22" s="217"/>
      <c r="F22" s="217"/>
      <c r="G22" s="215"/>
      <c r="H22" s="218"/>
      <c r="I22" s="218"/>
      <c r="J22" s="218"/>
    </row>
    <row r="23" spans="1:10" ht="12" customHeight="1">
      <c r="A23" s="210" t="s">
        <v>102</v>
      </c>
      <c r="B23" s="210"/>
      <c r="C23" s="220"/>
      <c r="D23" s="219">
        <v>78.60563457991668</v>
      </c>
      <c r="E23" s="217">
        <v>89.55909420990027</v>
      </c>
      <c r="F23" s="217">
        <v>138.8318638336181</v>
      </c>
      <c r="G23" s="215">
        <v>93.71456875412646</v>
      </c>
      <c r="H23" s="218">
        <v>-12.230426989705684</v>
      </c>
      <c r="I23" s="218">
        <v>-43.38069632622597</v>
      </c>
      <c r="J23" s="218">
        <v>-33.15554567030942</v>
      </c>
    </row>
    <row r="24" spans="1:10" ht="12" customHeight="1">
      <c r="A24" s="210"/>
      <c r="B24" s="210"/>
      <c r="C24" s="220"/>
      <c r="D24" s="219"/>
      <c r="E24" s="217"/>
      <c r="F24" s="217"/>
      <c r="G24" s="215"/>
      <c r="H24" s="218"/>
      <c r="I24" s="218"/>
      <c r="J24" s="218"/>
    </row>
    <row r="25" spans="1:10" ht="12" customHeight="1">
      <c r="A25" s="210"/>
      <c r="B25" s="210"/>
      <c r="C25" s="220"/>
      <c r="D25" s="219"/>
      <c r="E25" s="217"/>
      <c r="F25" s="217"/>
      <c r="G25" s="215"/>
      <c r="H25" s="218"/>
      <c r="I25" s="218"/>
      <c r="J25" s="218"/>
    </row>
    <row r="26" spans="1:10" ht="12" customHeight="1">
      <c r="A26" s="210" t="s">
        <v>103</v>
      </c>
      <c r="B26" s="210"/>
      <c r="C26" s="220"/>
      <c r="D26" s="219">
        <v>142.43081655019233</v>
      </c>
      <c r="E26" s="217">
        <v>186.7017882293568</v>
      </c>
      <c r="F26" s="217">
        <v>166.97396712342467</v>
      </c>
      <c r="G26" s="215">
        <v>176.23860999155008</v>
      </c>
      <c r="H26" s="218">
        <v>-23.712130504491515</v>
      </c>
      <c r="I26" s="218">
        <v>-14.698788677093841</v>
      </c>
      <c r="J26" s="218">
        <v>7.469602228206227</v>
      </c>
    </row>
    <row r="27" spans="1:10" ht="12" customHeight="1">
      <c r="A27" s="210"/>
      <c r="B27" s="210"/>
      <c r="C27" s="220"/>
      <c r="D27" s="219"/>
      <c r="E27" s="217"/>
      <c r="F27" s="217"/>
      <c r="G27" s="215"/>
      <c r="H27" s="218"/>
      <c r="I27" s="218"/>
      <c r="J27" s="218"/>
    </row>
    <row r="28" spans="1:10" ht="12" customHeight="1">
      <c r="A28" s="210"/>
      <c r="B28" s="210"/>
      <c r="C28" s="220"/>
      <c r="D28" s="219"/>
      <c r="E28" s="217"/>
      <c r="F28" s="217"/>
      <c r="G28" s="215"/>
      <c r="H28" s="218"/>
      <c r="I28" s="218"/>
      <c r="J28" s="218"/>
    </row>
    <row r="29" spans="1:10" ht="12" customHeight="1">
      <c r="A29" s="210" t="s">
        <v>104</v>
      </c>
      <c r="B29" s="210"/>
      <c r="C29" s="220"/>
      <c r="D29" s="219">
        <v>138.56338033077378</v>
      </c>
      <c r="E29" s="217">
        <v>178.0774149844226</v>
      </c>
      <c r="F29" s="217">
        <v>168.13929292327794</v>
      </c>
      <c r="G29" s="215">
        <v>158.48973180500016</v>
      </c>
      <c r="H29" s="218">
        <v>-22.189245422899546</v>
      </c>
      <c r="I29" s="218">
        <v>-17.59012547174185</v>
      </c>
      <c r="J29" s="218">
        <v>11.743024080091434</v>
      </c>
    </row>
    <row r="30" spans="1:10" ht="12" customHeight="1">
      <c r="A30" s="210"/>
      <c r="B30" s="210"/>
      <c r="C30" s="220"/>
      <c r="D30" s="219"/>
      <c r="E30" s="217"/>
      <c r="F30" s="217"/>
      <c r="G30" s="215"/>
      <c r="H30" s="216"/>
      <c r="I30" s="218"/>
      <c r="J30" s="216"/>
    </row>
    <row r="31" spans="1:10" ht="12" customHeight="1">
      <c r="A31" s="210"/>
      <c r="B31" s="210"/>
      <c r="C31" s="220"/>
      <c r="D31" s="219"/>
      <c r="E31" s="217"/>
      <c r="F31" s="217"/>
      <c r="G31" s="215"/>
      <c r="H31" s="216"/>
      <c r="I31" s="218"/>
      <c r="J31" s="216"/>
    </row>
    <row r="32" spans="1:10" ht="12" customHeight="1">
      <c r="A32" s="210" t="s">
        <v>105</v>
      </c>
      <c r="B32" s="210"/>
      <c r="C32" s="220"/>
      <c r="D32" s="219">
        <v>124.36699788514929</v>
      </c>
      <c r="E32" s="217">
        <v>122.12943093772279</v>
      </c>
      <c r="F32" s="217">
        <v>121.38385051642378</v>
      </c>
      <c r="G32" s="215">
        <v>120.74199108199201</v>
      </c>
      <c r="H32" s="218">
        <v>1.83212754718189</v>
      </c>
      <c r="I32" s="218">
        <v>2.4576147123639633</v>
      </c>
      <c r="J32" s="218">
        <v>2.6443953288909077</v>
      </c>
    </row>
    <row r="33" spans="1:10" ht="12" customHeight="1">
      <c r="A33" s="210"/>
      <c r="B33" s="210"/>
      <c r="C33" s="220"/>
      <c r="D33" s="219"/>
      <c r="E33" s="217"/>
      <c r="F33" s="217"/>
      <c r="G33" s="215"/>
      <c r="H33" s="218"/>
      <c r="I33" s="216"/>
      <c r="J33" s="216"/>
    </row>
    <row r="34" spans="1:10" ht="12" customHeight="1">
      <c r="A34" s="210"/>
      <c r="B34" s="210"/>
      <c r="C34" s="220"/>
      <c r="D34" s="219"/>
      <c r="E34" s="217"/>
      <c r="F34" s="217"/>
      <c r="G34" s="215"/>
      <c r="H34" s="218"/>
      <c r="I34" s="216"/>
      <c r="J34" s="216"/>
    </row>
    <row r="35" spans="1:10" ht="12" customHeight="1">
      <c r="A35" s="210" t="s">
        <v>106</v>
      </c>
      <c r="B35" s="210"/>
      <c r="C35" s="220"/>
      <c r="D35" s="219"/>
      <c r="E35" s="217"/>
      <c r="F35" s="217"/>
      <c r="G35" s="215"/>
      <c r="H35" s="218"/>
      <c r="I35" s="216"/>
      <c r="J35" s="216"/>
    </row>
    <row r="36" spans="1:10" ht="12" customHeight="1">
      <c r="A36" s="210" t="s">
        <v>44</v>
      </c>
      <c r="B36" s="210" t="s">
        <v>107</v>
      </c>
      <c r="C36" s="220"/>
      <c r="D36" s="219">
        <v>124.9758805072703</v>
      </c>
      <c r="E36" s="217">
        <v>121.73029208199199</v>
      </c>
      <c r="F36" s="217">
        <v>120.82770817710231</v>
      </c>
      <c r="G36" s="215">
        <v>126.39673571777486</v>
      </c>
      <c r="H36" s="218">
        <v>2.66621263267177</v>
      </c>
      <c r="I36" s="218">
        <v>3.4331300268377536</v>
      </c>
      <c r="J36" s="218">
        <v>4.944514203202154</v>
      </c>
    </row>
    <row r="37" spans="1:10" ht="12" customHeight="1">
      <c r="A37" s="210"/>
      <c r="B37" s="210"/>
      <c r="C37" s="220"/>
      <c r="D37" s="219"/>
      <c r="E37" s="217"/>
      <c r="F37" s="217"/>
      <c r="G37" s="215"/>
      <c r="H37" s="218"/>
      <c r="I37" s="216"/>
      <c r="J37" s="216"/>
    </row>
    <row r="38" spans="1:10" ht="12" customHeight="1">
      <c r="A38" s="209"/>
      <c r="B38" s="209"/>
      <c r="C38" s="211"/>
      <c r="D38" s="219"/>
      <c r="E38" s="217"/>
      <c r="F38" s="217"/>
      <c r="G38" s="215"/>
      <c r="H38" s="218"/>
      <c r="I38" s="216"/>
      <c r="J38" s="216"/>
    </row>
    <row r="39" spans="1:10" ht="12" customHeight="1">
      <c r="A39" s="210" t="s">
        <v>108</v>
      </c>
      <c r="B39" s="210"/>
      <c r="C39" s="220"/>
      <c r="D39" s="219">
        <v>127.42341488205248</v>
      </c>
      <c r="E39" s="217">
        <v>135.33351992337683</v>
      </c>
      <c r="F39" s="217">
        <v>111.7006067040161</v>
      </c>
      <c r="G39" s="215">
        <v>136.1922770688855</v>
      </c>
      <c r="H39" s="218">
        <v>-5.844897144331196</v>
      </c>
      <c r="I39" s="218">
        <v>14.075848504295626</v>
      </c>
      <c r="J39" s="218">
        <v>9.990033983317387</v>
      </c>
    </row>
    <row r="40" spans="1:10" ht="12" customHeight="1">
      <c r="A40" s="210"/>
      <c r="B40" s="210"/>
      <c r="C40" s="220"/>
      <c r="D40" s="219"/>
      <c r="E40" s="217"/>
      <c r="F40" s="217"/>
      <c r="G40" s="215"/>
      <c r="H40" s="218"/>
      <c r="I40" s="216"/>
      <c r="J40" s="216"/>
    </row>
    <row r="41" spans="1:10" ht="12" customHeight="1">
      <c r="A41" s="210"/>
      <c r="B41" s="210"/>
      <c r="C41" s="220"/>
      <c r="D41" s="219"/>
      <c r="E41" s="217"/>
      <c r="F41" s="217"/>
      <c r="G41" s="215"/>
      <c r="H41" s="218"/>
      <c r="I41" s="216"/>
      <c r="J41" s="216"/>
    </row>
    <row r="42" spans="1:10" ht="12" customHeight="1">
      <c r="A42" s="210" t="s">
        <v>109</v>
      </c>
      <c r="B42" s="210"/>
      <c r="C42" s="220"/>
      <c r="D42" s="219">
        <v>116.00768528290169</v>
      </c>
      <c r="E42" s="217">
        <v>120.94112895295166</v>
      </c>
      <c r="F42" s="217">
        <v>114.83065494078144</v>
      </c>
      <c r="G42" s="215">
        <v>130.50213232916974</v>
      </c>
      <c r="H42" s="218">
        <v>-4.079210862972157</v>
      </c>
      <c r="I42" s="218">
        <v>1.0250140458810808</v>
      </c>
      <c r="J42" s="218">
        <v>12.299782840652524</v>
      </c>
    </row>
    <row r="43" spans="1:10" ht="12" customHeight="1">
      <c r="A43" s="210"/>
      <c r="B43" s="210"/>
      <c r="C43" s="220"/>
      <c r="D43" s="219"/>
      <c r="E43" s="217"/>
      <c r="F43" s="217"/>
      <c r="G43" s="215"/>
      <c r="H43" s="216"/>
      <c r="I43" s="218"/>
      <c r="J43" s="218"/>
    </row>
    <row r="44" spans="1:10" ht="12" customHeight="1">
      <c r="A44" s="210"/>
      <c r="B44" s="210"/>
      <c r="C44" s="220"/>
      <c r="D44" s="219"/>
      <c r="E44" s="217"/>
      <c r="F44" s="217"/>
      <c r="G44" s="215"/>
      <c r="H44" s="216"/>
      <c r="I44" s="218"/>
      <c r="J44" s="218"/>
    </row>
    <row r="45" spans="1:10" ht="12" customHeight="1">
      <c r="A45" s="210" t="s">
        <v>110</v>
      </c>
      <c r="B45" s="210"/>
      <c r="C45" s="220"/>
      <c r="D45" s="219"/>
      <c r="E45" s="217"/>
      <c r="F45" s="217"/>
      <c r="G45" s="215"/>
      <c r="H45" s="218"/>
      <c r="I45" s="218"/>
      <c r="J45" s="218"/>
    </row>
    <row r="46" spans="1:10" ht="12" customHeight="1">
      <c r="A46" s="210"/>
      <c r="B46" s="210" t="s">
        <v>111</v>
      </c>
      <c r="C46" s="220"/>
      <c r="D46" s="219">
        <v>116.40404181664682</v>
      </c>
      <c r="E46" s="217">
        <v>120.20140451357544</v>
      </c>
      <c r="F46" s="217">
        <v>111.21892162702605</v>
      </c>
      <c r="G46" s="215">
        <v>110.7764828345362</v>
      </c>
      <c r="H46" s="218">
        <v>-3.1591666605690496</v>
      </c>
      <c r="I46" s="218">
        <v>4.662084574969299</v>
      </c>
      <c r="J46" s="218">
        <v>5.745101469119362</v>
      </c>
    </row>
    <row r="47" spans="1:10" ht="12" customHeight="1">
      <c r="A47" s="210"/>
      <c r="B47" s="210"/>
      <c r="C47" s="220"/>
      <c r="D47" s="219"/>
      <c r="E47" s="217"/>
      <c r="F47" s="217"/>
      <c r="G47" s="215"/>
      <c r="H47" s="218"/>
      <c r="I47" s="218"/>
      <c r="J47" s="218"/>
    </row>
    <row r="48" spans="1:10" ht="12" customHeight="1">
      <c r="A48" s="210"/>
      <c r="B48" s="210"/>
      <c r="C48" s="220"/>
      <c r="D48" s="219"/>
      <c r="E48" s="217"/>
      <c r="F48" s="217"/>
      <c r="G48" s="215"/>
      <c r="H48" s="218"/>
      <c r="I48" s="218"/>
      <c r="J48" s="218"/>
    </row>
    <row r="49" spans="1:10" ht="12" customHeight="1">
      <c r="A49" s="210" t="s">
        <v>112</v>
      </c>
      <c r="B49" s="210"/>
      <c r="C49" s="220"/>
      <c r="D49" s="219">
        <v>95.75997842276313</v>
      </c>
      <c r="E49" s="217">
        <v>92.68076025419172</v>
      </c>
      <c r="F49" s="217">
        <v>90.13076231120628</v>
      </c>
      <c r="G49" s="215">
        <v>97.07455814819932</v>
      </c>
      <c r="H49" s="218">
        <v>3.322392004690246</v>
      </c>
      <c r="I49" s="218">
        <v>6.245610230300851</v>
      </c>
      <c r="J49" s="218">
        <v>7.885215214279383</v>
      </c>
    </row>
    <row r="50" spans="1:10" ht="12" customHeight="1">
      <c r="A50" s="210"/>
      <c r="B50" s="210"/>
      <c r="C50" s="220"/>
      <c r="D50" s="217"/>
      <c r="E50" s="217"/>
      <c r="F50" s="217"/>
      <c r="G50" s="215"/>
      <c r="H50" s="218"/>
      <c r="I50" s="218"/>
      <c r="J50" s="218"/>
    </row>
    <row r="51" spans="1:10" ht="12" customHeight="1">
      <c r="A51" s="210"/>
      <c r="B51" s="210"/>
      <c r="C51" s="220"/>
      <c r="D51" s="217"/>
      <c r="E51" s="217"/>
      <c r="F51" s="217"/>
      <c r="G51" s="215"/>
      <c r="H51" s="218"/>
      <c r="I51" s="218"/>
      <c r="J51" s="218"/>
    </row>
    <row r="52" spans="1:10" ht="12" customHeight="1">
      <c r="A52" s="210" t="s">
        <v>113</v>
      </c>
      <c r="B52" s="210"/>
      <c r="C52" s="220"/>
      <c r="D52" s="217">
        <v>122.37058178889451</v>
      </c>
      <c r="E52" s="217">
        <v>136.31821108332957</v>
      </c>
      <c r="F52" s="217">
        <v>106.75099552697567</v>
      </c>
      <c r="G52" s="215">
        <v>125.36265431108524</v>
      </c>
      <c r="H52" s="218">
        <v>-10.231669843370415</v>
      </c>
      <c r="I52" s="218">
        <v>14.631794471623278</v>
      </c>
      <c r="J52" s="218">
        <v>12.09727102248113</v>
      </c>
    </row>
    <row r="53" spans="1:10" ht="12" customHeight="1">
      <c r="A53" s="210"/>
      <c r="B53" s="210"/>
      <c r="C53" s="220"/>
      <c r="D53" s="217"/>
      <c r="E53" s="217"/>
      <c r="F53" s="217"/>
      <c r="G53" s="215"/>
      <c r="H53" s="218"/>
      <c r="I53" s="218"/>
      <c r="J53" s="218"/>
    </row>
    <row r="54" spans="1:10" ht="12" customHeight="1">
      <c r="A54" s="210"/>
      <c r="B54" s="210"/>
      <c r="C54" s="220"/>
      <c r="D54" s="217"/>
      <c r="E54" s="217"/>
      <c r="F54" s="217"/>
      <c r="G54" s="215"/>
      <c r="H54" s="218"/>
      <c r="I54" s="218"/>
      <c r="J54" s="218"/>
    </row>
    <row r="55" spans="1:10" ht="12" customHeight="1">
      <c r="A55" s="210" t="s">
        <v>114</v>
      </c>
      <c r="B55" s="210"/>
      <c r="C55" s="220"/>
      <c r="D55" s="217">
        <v>106.37647424950529</v>
      </c>
      <c r="E55" s="217">
        <v>104.361497401458</v>
      </c>
      <c r="F55" s="217">
        <v>145.66305546325418</v>
      </c>
      <c r="G55" s="215">
        <v>107.58933489886638</v>
      </c>
      <c r="H55" s="218">
        <v>1.9307665165976688</v>
      </c>
      <c r="I55" s="218">
        <v>-26.97086168404558</v>
      </c>
      <c r="J55" s="218">
        <v>-2.603435999345298</v>
      </c>
    </row>
    <row r="56" spans="1:10" ht="12" customHeight="1">
      <c r="A56" s="210"/>
      <c r="B56" s="210"/>
      <c r="C56" s="220"/>
      <c r="D56" s="217"/>
      <c r="E56" s="217"/>
      <c r="F56" s="217"/>
      <c r="G56" s="215"/>
      <c r="H56" s="218"/>
      <c r="I56" s="218"/>
      <c r="J56" s="218"/>
    </row>
    <row r="57" spans="1:10" ht="12" customHeight="1">
      <c r="A57" s="210"/>
      <c r="B57" s="210"/>
      <c r="C57" s="220"/>
      <c r="D57" s="217"/>
      <c r="E57" s="217"/>
      <c r="F57" s="217"/>
      <c r="G57" s="215"/>
      <c r="H57" s="218"/>
      <c r="I57" s="218"/>
      <c r="J57" s="218"/>
    </row>
    <row r="58" spans="1:10" ht="12" customHeight="1">
      <c r="A58" s="210" t="s">
        <v>115</v>
      </c>
      <c r="B58" s="210"/>
      <c r="C58" s="220"/>
      <c r="D58" s="217"/>
      <c r="E58" s="217"/>
      <c r="F58" s="217"/>
      <c r="G58" s="215"/>
      <c r="H58" s="218"/>
      <c r="I58" s="218"/>
      <c r="J58" s="218"/>
    </row>
    <row r="59" spans="1:10" ht="12" customHeight="1">
      <c r="A59" s="210"/>
      <c r="B59" s="210" t="s">
        <v>116</v>
      </c>
      <c r="C59" s="220"/>
      <c r="D59" s="217">
        <v>240.3336070106504</v>
      </c>
      <c r="E59" s="217">
        <v>90.39454969777532</v>
      </c>
      <c r="F59" s="217">
        <v>132.90603197031047</v>
      </c>
      <c r="G59" s="215">
        <v>128.74919269094232</v>
      </c>
      <c r="H59" s="218">
        <v>165.87178963132243</v>
      </c>
      <c r="I59" s="218">
        <v>80.82972115542348</v>
      </c>
      <c r="J59" s="218">
        <v>40.501467932680235</v>
      </c>
    </row>
    <row r="60" spans="1:10" ht="12" customHeight="1">
      <c r="A60" s="210"/>
      <c r="B60" s="210"/>
      <c r="C60" s="220"/>
      <c r="D60" s="217"/>
      <c r="E60" s="217"/>
      <c r="F60" s="217"/>
      <c r="G60" s="215"/>
      <c r="H60" s="216"/>
      <c r="I60" s="218"/>
      <c r="J60" s="216"/>
    </row>
    <row r="61" spans="1:10" ht="12" customHeight="1">
      <c r="A61" s="210"/>
      <c r="B61" s="210"/>
      <c r="C61" s="220"/>
      <c r="D61" s="217"/>
      <c r="E61" s="217"/>
      <c r="F61" s="217"/>
      <c r="G61" s="215"/>
      <c r="H61" s="216"/>
      <c r="I61" s="218"/>
      <c r="J61" s="216"/>
    </row>
    <row r="62" spans="1:10" ht="12" customHeight="1">
      <c r="A62" s="210" t="s">
        <v>117</v>
      </c>
      <c r="B62" s="210"/>
      <c r="C62" s="220"/>
      <c r="D62" s="217"/>
      <c r="E62" s="217"/>
      <c r="F62" s="217"/>
      <c r="G62" s="215"/>
      <c r="H62" s="216"/>
      <c r="I62" s="218"/>
      <c r="J62" s="216"/>
    </row>
    <row r="63" spans="1:10" ht="12" customHeight="1">
      <c r="A63" s="210"/>
      <c r="B63" s="210" t="s">
        <v>118</v>
      </c>
      <c r="C63" s="220"/>
      <c r="D63" s="217">
        <v>140.31305900093744</v>
      </c>
      <c r="E63" s="217">
        <v>128.38174428746896</v>
      </c>
      <c r="F63" s="217">
        <v>123.52907320332918</v>
      </c>
      <c r="G63" s="215">
        <v>134.6202459319588</v>
      </c>
      <c r="H63" s="218">
        <v>9.293622531527692</v>
      </c>
      <c r="I63" s="218">
        <v>13.587073360440243</v>
      </c>
      <c r="J63" s="218">
        <v>9.334932757847563</v>
      </c>
    </row>
    <row r="66" spans="1:10" ht="12.75">
      <c r="A66" s="277"/>
      <c r="B66" s="277"/>
      <c r="C66" s="277"/>
      <c r="D66" s="277"/>
      <c r="E66" s="277"/>
      <c r="F66" s="277"/>
      <c r="G66" s="277"/>
      <c r="H66" s="277"/>
      <c r="I66" s="277"/>
      <c r="J66" s="277"/>
    </row>
    <row r="67" spans="1:10" ht="12.75">
      <c r="A67" s="194"/>
      <c r="B67" s="194"/>
      <c r="C67" s="194"/>
      <c r="D67" s="194"/>
      <c r="E67" s="194"/>
      <c r="F67" s="194"/>
      <c r="G67" s="194"/>
      <c r="H67" s="194"/>
      <c r="I67" s="194"/>
      <c r="J67" s="194"/>
    </row>
    <row r="68" spans="1:10" ht="12.75">
      <c r="A68" s="293" t="s">
        <v>143</v>
      </c>
      <c r="B68" s="293"/>
      <c r="C68" s="293"/>
      <c r="D68" s="293"/>
      <c r="E68" s="293"/>
      <c r="F68" s="293"/>
      <c r="G68" s="293"/>
      <c r="H68" s="293"/>
      <c r="I68" s="293"/>
      <c r="J68" s="293"/>
    </row>
    <row r="69" spans="1:10" ht="12.75">
      <c r="A69" s="199" t="s">
        <v>40</v>
      </c>
      <c r="B69" s="221"/>
      <c r="C69" s="200"/>
      <c r="D69" s="197"/>
      <c r="E69" s="197"/>
      <c r="F69" s="197"/>
      <c r="G69" s="198"/>
      <c r="H69" s="197"/>
      <c r="I69" s="197"/>
      <c r="J69" s="200"/>
    </row>
    <row r="70" spans="1:10" ht="12.75">
      <c r="A70" s="199" t="s">
        <v>34</v>
      </c>
      <c r="B70" s="200"/>
      <c r="C70" s="200"/>
      <c r="D70" s="197"/>
      <c r="E70" s="197"/>
      <c r="F70" s="197"/>
      <c r="G70" s="198"/>
      <c r="H70" s="197"/>
      <c r="I70" s="197"/>
      <c r="J70" s="200"/>
    </row>
    <row r="71" spans="1:10" ht="12.75">
      <c r="A71" s="199"/>
      <c r="B71" s="200"/>
      <c r="C71" s="200"/>
      <c r="D71" s="197"/>
      <c r="E71" s="197"/>
      <c r="F71" s="197"/>
      <c r="G71" s="198"/>
      <c r="H71" s="197"/>
      <c r="I71" s="197"/>
      <c r="J71" s="200"/>
    </row>
    <row r="72" spans="1:10" ht="12.75">
      <c r="A72" s="170"/>
      <c r="B72" s="170"/>
      <c r="C72" s="171"/>
      <c r="D72" s="286" t="s">
        <v>147</v>
      </c>
      <c r="E72" s="289" t="s">
        <v>43</v>
      </c>
      <c r="F72" s="290"/>
      <c r="G72" s="280" t="s">
        <v>98</v>
      </c>
      <c r="H72" s="172" t="s">
        <v>2</v>
      </c>
      <c r="I72" s="172"/>
      <c r="J72" s="172"/>
    </row>
    <row r="73" spans="1:10" ht="12.75">
      <c r="A73" s="173"/>
      <c r="B73" s="173"/>
      <c r="C73" s="174"/>
      <c r="D73" s="287"/>
      <c r="E73" s="291"/>
      <c r="F73" s="292"/>
      <c r="G73" s="281"/>
      <c r="H73" s="175" t="s">
        <v>145</v>
      </c>
      <c r="I73" s="176"/>
      <c r="J73" s="177" t="s">
        <v>146</v>
      </c>
    </row>
    <row r="74" spans="1:10" ht="12.75">
      <c r="A74" s="178" t="s">
        <v>97</v>
      </c>
      <c r="B74" s="178"/>
      <c r="C74" s="179"/>
      <c r="D74" s="287"/>
      <c r="E74" s="283" t="s">
        <v>144</v>
      </c>
      <c r="F74" s="283" t="s">
        <v>148</v>
      </c>
      <c r="G74" s="281"/>
      <c r="H74" s="180" t="s">
        <v>17</v>
      </c>
      <c r="I74" s="180"/>
      <c r="J74" s="180"/>
    </row>
    <row r="75" spans="1:10" ht="12.75">
      <c r="A75" s="173"/>
      <c r="B75" s="173"/>
      <c r="C75" s="174"/>
      <c r="D75" s="287"/>
      <c r="E75" s="284"/>
      <c r="F75" s="284" t="s">
        <v>44</v>
      </c>
      <c r="G75" s="281"/>
      <c r="H75" s="181" t="s">
        <v>18</v>
      </c>
      <c r="I75" s="182" t="s">
        <v>19</v>
      </c>
      <c r="J75" s="183" t="s">
        <v>19</v>
      </c>
    </row>
    <row r="76" spans="1:10" ht="12.75">
      <c r="A76" s="184"/>
      <c r="B76" s="184"/>
      <c r="C76" s="185"/>
      <c r="D76" s="288"/>
      <c r="E76" s="285"/>
      <c r="F76" s="285" t="s">
        <v>44</v>
      </c>
      <c r="G76" s="282"/>
      <c r="H76" s="186" t="s">
        <v>20</v>
      </c>
      <c r="I76" s="187" t="s">
        <v>21</v>
      </c>
      <c r="J76" s="188" t="s">
        <v>41</v>
      </c>
    </row>
    <row r="77" spans="1:10" ht="12.75">
      <c r="A77" s="201"/>
      <c r="B77" s="201"/>
      <c r="C77" s="202"/>
      <c r="D77" s="203"/>
      <c r="E77" s="204"/>
      <c r="F77" s="204"/>
      <c r="G77" s="205"/>
      <c r="H77" s="206"/>
      <c r="I77" s="207"/>
      <c r="J77" s="208"/>
    </row>
    <row r="78" spans="1:10" ht="12.75">
      <c r="A78" s="210"/>
      <c r="B78" s="210"/>
      <c r="C78" s="220"/>
      <c r="D78" s="212"/>
      <c r="E78" s="212"/>
      <c r="F78" s="213"/>
      <c r="G78" s="219"/>
      <c r="H78" s="216"/>
      <c r="I78" s="216"/>
      <c r="J78" s="216"/>
    </row>
    <row r="79" spans="1:10" ht="12.75">
      <c r="A79" s="210" t="s">
        <v>119</v>
      </c>
      <c r="B79" s="210"/>
      <c r="C79" s="220"/>
      <c r="D79" s="219">
        <v>174.9629169304727</v>
      </c>
      <c r="E79" s="217">
        <v>173.72095851201613</v>
      </c>
      <c r="F79" s="217">
        <v>133.23574692272084</v>
      </c>
      <c r="G79" s="215">
        <v>154.58787439838608</v>
      </c>
      <c r="H79" s="218">
        <v>0.7149157068291544</v>
      </c>
      <c r="I79" s="218">
        <v>31.318299308934236</v>
      </c>
      <c r="J79" s="218">
        <v>19.42184360591932</v>
      </c>
    </row>
    <row r="80" spans="1:10" ht="12.75">
      <c r="A80" s="210"/>
      <c r="B80" s="210"/>
      <c r="C80" s="220"/>
      <c r="D80" s="219"/>
      <c r="E80" s="217"/>
      <c r="F80" s="217"/>
      <c r="G80" s="215"/>
      <c r="H80" s="218"/>
      <c r="I80" s="218"/>
      <c r="J80" s="218"/>
    </row>
    <row r="81" spans="1:10" ht="12.75">
      <c r="A81" s="210"/>
      <c r="B81" s="210"/>
      <c r="C81" s="220"/>
      <c r="D81" s="219"/>
      <c r="E81" s="217"/>
      <c r="F81" s="217"/>
      <c r="G81" s="215"/>
      <c r="H81" s="218"/>
      <c r="I81" s="218"/>
      <c r="J81" s="218"/>
    </row>
    <row r="82" spans="1:10" ht="12.75">
      <c r="A82" s="210" t="s">
        <v>120</v>
      </c>
      <c r="B82" s="210"/>
      <c r="C82" s="220"/>
      <c r="D82" s="219"/>
      <c r="E82" s="217"/>
      <c r="F82" s="217"/>
      <c r="G82" s="215"/>
      <c r="H82" s="218"/>
      <c r="I82" s="218"/>
      <c r="J82" s="218"/>
    </row>
    <row r="83" spans="1:10" ht="12.75">
      <c r="A83" s="210"/>
      <c r="B83" s="210" t="s">
        <v>121</v>
      </c>
      <c r="C83" s="220"/>
      <c r="D83" s="219">
        <v>117.21843316070743</v>
      </c>
      <c r="E83" s="217">
        <v>110.83403102434266</v>
      </c>
      <c r="F83" s="217">
        <v>103.51794822081754</v>
      </c>
      <c r="G83" s="215">
        <v>108.11809719359209</v>
      </c>
      <c r="H83" s="218">
        <v>5.760326568797766</v>
      </c>
      <c r="I83" s="218">
        <v>13.234888418252778</v>
      </c>
      <c r="J83" s="218">
        <v>3.10196214975781</v>
      </c>
    </row>
    <row r="84" spans="1:10" ht="12.75">
      <c r="A84" s="210"/>
      <c r="B84" s="210"/>
      <c r="C84" s="220"/>
      <c r="D84" s="219"/>
      <c r="E84" s="217"/>
      <c r="F84" s="217"/>
      <c r="G84" s="215"/>
      <c r="H84" s="218"/>
      <c r="I84" s="218"/>
      <c r="J84" s="218"/>
    </row>
    <row r="85" spans="1:10" ht="12.75">
      <c r="A85" s="210"/>
      <c r="B85" s="210"/>
      <c r="C85" s="220"/>
      <c r="D85" s="219"/>
      <c r="E85" s="217"/>
      <c r="F85" s="217"/>
      <c r="G85" s="215"/>
      <c r="H85" s="218"/>
      <c r="I85" s="218"/>
      <c r="J85" s="218"/>
    </row>
    <row r="86" spans="1:10" ht="12.75">
      <c r="A86" s="210" t="s">
        <v>122</v>
      </c>
      <c r="B86" s="210"/>
      <c r="C86" s="220"/>
      <c r="D86" s="219">
        <v>91.66600751141542</v>
      </c>
      <c r="E86" s="217">
        <v>109.6722194283584</v>
      </c>
      <c r="F86" s="217">
        <v>92.9215193719676</v>
      </c>
      <c r="G86" s="215">
        <v>113.8516844836788</v>
      </c>
      <c r="H86" s="218">
        <v>-16.418206917664556</v>
      </c>
      <c r="I86" s="218">
        <v>-1.351152961163214</v>
      </c>
      <c r="J86" s="218">
        <v>4.197278368697107</v>
      </c>
    </row>
    <row r="87" spans="1:10" ht="12.75">
      <c r="A87" s="210"/>
      <c r="B87" s="210"/>
      <c r="C87" s="220"/>
      <c r="D87" s="219"/>
      <c r="E87" s="217"/>
      <c r="F87" s="217"/>
      <c r="G87" s="215"/>
      <c r="H87" s="218"/>
      <c r="I87" s="218"/>
      <c r="J87" s="218"/>
    </row>
    <row r="88" spans="1:10" ht="12.75">
      <c r="A88" s="210"/>
      <c r="B88" s="210"/>
      <c r="C88" s="220"/>
      <c r="D88" s="219"/>
      <c r="E88" s="217"/>
      <c r="F88" s="217"/>
      <c r="G88" s="215"/>
      <c r="H88" s="218"/>
      <c r="I88" s="218"/>
      <c r="J88" s="218"/>
    </row>
    <row r="89" spans="1:10" ht="12.75">
      <c r="A89" s="210" t="s">
        <v>123</v>
      </c>
      <c r="B89" s="210"/>
      <c r="C89" s="220"/>
      <c r="D89" s="219">
        <v>97.69083916207163</v>
      </c>
      <c r="E89" s="217">
        <v>138.92798178284318</v>
      </c>
      <c r="F89" s="217">
        <v>141.98013356330864</v>
      </c>
      <c r="G89" s="215">
        <v>123.95295162475496</v>
      </c>
      <c r="H89" s="218">
        <v>-29.68238801973592</v>
      </c>
      <c r="I89" s="218">
        <v>-31.194008126135838</v>
      </c>
      <c r="J89" s="218">
        <v>-10.050479131663737</v>
      </c>
    </row>
    <row r="90" spans="1:10" ht="12.75">
      <c r="A90" s="210"/>
      <c r="B90" s="210"/>
      <c r="C90" s="220"/>
      <c r="D90" s="219"/>
      <c r="E90" s="217"/>
      <c r="F90" s="217"/>
      <c r="G90" s="215"/>
      <c r="H90" s="218"/>
      <c r="I90" s="218"/>
      <c r="J90" s="218"/>
    </row>
    <row r="91" spans="1:10" ht="12.75">
      <c r="A91" s="210"/>
      <c r="B91" s="210"/>
      <c r="C91" s="220"/>
      <c r="D91" s="219"/>
      <c r="E91" s="217"/>
      <c r="F91" s="217"/>
      <c r="G91" s="215"/>
      <c r="H91" s="218"/>
      <c r="I91" s="218"/>
      <c r="J91" s="218"/>
    </row>
    <row r="92" spans="1:10" ht="12.75">
      <c r="A92" s="210" t="s">
        <v>124</v>
      </c>
      <c r="B92" s="210"/>
      <c r="C92" s="220"/>
      <c r="D92" s="219"/>
      <c r="E92" s="217"/>
      <c r="F92" s="217"/>
      <c r="G92" s="215"/>
      <c r="H92" s="218"/>
      <c r="I92" s="218"/>
      <c r="J92" s="218"/>
    </row>
    <row r="93" spans="1:10" ht="12.75">
      <c r="A93" s="210"/>
      <c r="B93" s="210" t="s">
        <v>125</v>
      </c>
      <c r="C93" s="220"/>
      <c r="D93" s="219">
        <v>94.82390357461227</v>
      </c>
      <c r="E93" s="217">
        <v>94.67364552967832</v>
      </c>
      <c r="F93" s="217">
        <v>95.9789369269415</v>
      </c>
      <c r="G93" s="215">
        <v>101.38202271358068</v>
      </c>
      <c r="H93" s="218">
        <v>0.15871158662295948</v>
      </c>
      <c r="I93" s="218">
        <v>-1.203423781624535</v>
      </c>
      <c r="J93" s="218">
        <v>-2.047086590463083</v>
      </c>
    </row>
    <row r="94" spans="1:10" ht="12.75">
      <c r="A94" s="210"/>
      <c r="B94" s="210"/>
      <c r="C94" s="220"/>
      <c r="D94" s="219"/>
      <c r="E94" s="219"/>
      <c r="F94" s="213"/>
      <c r="G94" s="219"/>
      <c r="H94" s="216"/>
      <c r="I94" s="216"/>
      <c r="J94" s="216"/>
    </row>
    <row r="95" spans="2:10" ht="12.75">
      <c r="B95" s="210"/>
      <c r="C95" s="220"/>
      <c r="D95" s="219"/>
      <c r="E95" s="222"/>
      <c r="F95" s="223"/>
      <c r="G95" s="219"/>
      <c r="H95" s="218"/>
      <c r="I95" s="218"/>
      <c r="J95" s="218"/>
    </row>
    <row r="96" spans="1:10" ht="12.75">
      <c r="A96" s="210" t="s">
        <v>126</v>
      </c>
      <c r="B96" s="210"/>
      <c r="C96" s="220"/>
      <c r="D96" s="219">
        <v>160.19836515048573</v>
      </c>
      <c r="E96" s="217">
        <v>198.08169337647814</v>
      </c>
      <c r="F96" s="217">
        <v>194.8769816560558</v>
      </c>
      <c r="G96" s="215">
        <v>169.58958776340478</v>
      </c>
      <c r="H96" s="218">
        <v>-19.125103173462165</v>
      </c>
      <c r="I96" s="218">
        <v>-17.79513219615408</v>
      </c>
      <c r="J96" s="218">
        <v>-19.428922852985618</v>
      </c>
    </row>
  </sheetData>
  <mergeCells count="16">
    <mergeCell ref="A66:J66"/>
    <mergeCell ref="A68:J68"/>
    <mergeCell ref="D72:D76"/>
    <mergeCell ref="E72:F73"/>
    <mergeCell ref="G72:G76"/>
    <mergeCell ref="E74:E76"/>
    <mergeCell ref="F74:F76"/>
    <mergeCell ref="G7:G11"/>
    <mergeCell ref="E9:E11"/>
    <mergeCell ref="F9:F11"/>
    <mergeCell ref="D7:D11"/>
    <mergeCell ref="E7:F8"/>
    <mergeCell ref="A1:J1"/>
    <mergeCell ref="A3:J3"/>
    <mergeCell ref="A4:J4"/>
    <mergeCell ref="A5:J5"/>
  </mergeCells>
  <printOptions/>
  <pageMargins left="0.5905511811023623" right="0.3937007874015748" top="0.5905511811023623" bottom="0.3937007874015748" header="0.5118110236220472" footer="0.5118110236220472"/>
  <pageSetup firstPageNumber="14" useFirstPageNumber="1" horizontalDpi="600" verticalDpi="600" orientation="portrait" paperSize="9" scale="95" r:id="rId1"/>
  <headerFooter alignWithMargins="0">
    <oddHeader>&amp;C&amp;"Arial,Standard"&amp;9- &amp;P -</oddHeader>
  </headerFooter>
  <rowBreaks count="1" manualBreakCount="1">
    <brk id="65" max="255" man="1"/>
  </rowBreaks>
</worksheet>
</file>

<file path=xl/worksheets/sheet13.xml><?xml version="1.0" encoding="utf-8"?>
<worksheet xmlns="http://schemas.openxmlformats.org/spreadsheetml/2006/main" xmlns:r="http://schemas.openxmlformats.org/officeDocument/2006/relationships">
  <dimension ref="A1:L62"/>
  <sheetViews>
    <sheetView workbookViewId="0" topLeftCell="A1">
      <selection activeCell="F8" sqref="F8:F12"/>
    </sheetView>
  </sheetViews>
  <sheetFormatPr defaultColWidth="11.421875" defaultRowHeight="12.75"/>
  <cols>
    <col min="1" max="2" width="2.28125" style="224" customWidth="1"/>
    <col min="3" max="4" width="6.8515625" style="224" customWidth="1"/>
    <col min="5" max="5" width="11.00390625" style="224" customWidth="1"/>
    <col min="6" max="8" width="8.7109375" style="224" customWidth="1"/>
    <col min="9" max="9" width="8.140625" style="224" customWidth="1"/>
    <col min="10" max="12" width="8.7109375" style="224" customWidth="1"/>
    <col min="13" max="16384" width="11.421875" style="224" customWidth="1"/>
  </cols>
  <sheetData>
    <row r="1" spans="1:12" ht="12.75">
      <c r="A1" s="298"/>
      <c r="B1" s="298"/>
      <c r="C1" s="298"/>
      <c r="D1" s="298"/>
      <c r="E1" s="298"/>
      <c r="F1" s="298"/>
      <c r="G1" s="298"/>
      <c r="H1" s="298"/>
      <c r="I1" s="298"/>
      <c r="J1" s="298"/>
      <c r="K1" s="298"/>
      <c r="L1" s="298"/>
    </row>
    <row r="3" spans="1:12" ht="12.75">
      <c r="A3" s="296" t="s">
        <v>132</v>
      </c>
      <c r="B3" s="296"/>
      <c r="C3" s="296"/>
      <c r="D3" s="296"/>
      <c r="E3" s="296"/>
      <c r="F3" s="296"/>
      <c r="G3" s="296"/>
      <c r="H3" s="296"/>
      <c r="I3" s="296"/>
      <c r="J3" s="296"/>
      <c r="K3" s="296"/>
      <c r="L3" s="296"/>
    </row>
    <row r="4" spans="1:12" ht="12.75">
      <c r="A4" s="225"/>
      <c r="B4" s="225"/>
      <c r="C4" s="225"/>
      <c r="D4" s="225"/>
      <c r="E4" s="225"/>
      <c r="F4" s="225"/>
      <c r="G4" s="225"/>
      <c r="H4" s="225"/>
      <c r="I4" s="225"/>
      <c r="J4" s="225"/>
      <c r="K4" s="225"/>
      <c r="L4" s="225"/>
    </row>
    <row r="5" spans="1:12" ht="12.75">
      <c r="A5" s="297" t="s">
        <v>133</v>
      </c>
      <c r="B5" s="297"/>
      <c r="C5" s="297"/>
      <c r="D5" s="297"/>
      <c r="E5" s="297"/>
      <c r="F5" s="297"/>
      <c r="G5" s="297"/>
      <c r="H5" s="297"/>
      <c r="I5" s="297"/>
      <c r="J5" s="297"/>
      <c r="K5" s="297"/>
      <c r="L5" s="297"/>
    </row>
    <row r="6" ht="12" customHeight="1"/>
    <row r="7" ht="12" customHeight="1"/>
    <row r="8" spans="1:12" ht="12.75">
      <c r="A8" s="299" t="s">
        <v>134</v>
      </c>
      <c r="B8" s="299"/>
      <c r="C8" s="299"/>
      <c r="D8" s="299"/>
      <c r="E8" s="300"/>
      <c r="F8" s="311" t="s">
        <v>149</v>
      </c>
      <c r="G8" s="314" t="s">
        <v>43</v>
      </c>
      <c r="H8" s="315"/>
      <c r="I8" s="305" t="s">
        <v>135</v>
      </c>
      <c r="J8" s="226" t="s">
        <v>2</v>
      </c>
      <c r="K8" s="226"/>
      <c r="L8" s="226"/>
    </row>
    <row r="9" spans="1:12" ht="12.75">
      <c r="A9" s="301"/>
      <c r="B9" s="301"/>
      <c r="C9" s="301"/>
      <c r="D9" s="301"/>
      <c r="E9" s="302"/>
      <c r="F9" s="312"/>
      <c r="G9" s="316"/>
      <c r="H9" s="317"/>
      <c r="I9" s="306"/>
      <c r="J9" s="227" t="s">
        <v>145</v>
      </c>
      <c r="K9" s="228"/>
      <c r="L9" s="229" t="s">
        <v>146</v>
      </c>
    </row>
    <row r="10" spans="1:12" ht="12.75">
      <c r="A10" s="301"/>
      <c r="B10" s="301"/>
      <c r="C10" s="301"/>
      <c r="D10" s="301"/>
      <c r="E10" s="302"/>
      <c r="F10" s="312"/>
      <c r="G10" s="308" t="s">
        <v>150</v>
      </c>
      <c r="H10" s="308" t="s">
        <v>148</v>
      </c>
      <c r="I10" s="306"/>
      <c r="J10" s="318" t="s">
        <v>17</v>
      </c>
      <c r="K10" s="319"/>
      <c r="L10" s="319"/>
    </row>
    <row r="11" spans="1:12" ht="12.75">
      <c r="A11" s="301"/>
      <c r="B11" s="301"/>
      <c r="C11" s="301"/>
      <c r="D11" s="301"/>
      <c r="E11" s="302"/>
      <c r="F11" s="312"/>
      <c r="G11" s="309"/>
      <c r="H11" s="309" t="s">
        <v>44</v>
      </c>
      <c r="I11" s="306"/>
      <c r="J11" s="320" t="s">
        <v>136</v>
      </c>
      <c r="K11" s="320" t="s">
        <v>137</v>
      </c>
      <c r="L11" s="294" t="s">
        <v>138</v>
      </c>
    </row>
    <row r="12" spans="1:12" ht="12.75">
      <c r="A12" s="303"/>
      <c r="B12" s="303"/>
      <c r="C12" s="303"/>
      <c r="D12" s="303"/>
      <c r="E12" s="304"/>
      <c r="F12" s="313"/>
      <c r="G12" s="310"/>
      <c r="H12" s="310" t="s">
        <v>44</v>
      </c>
      <c r="I12" s="307"/>
      <c r="J12" s="321"/>
      <c r="K12" s="321"/>
      <c r="L12" s="295"/>
    </row>
    <row r="13" ht="12.75">
      <c r="E13" s="230"/>
    </row>
    <row r="14" spans="1:12" s="231" customFormat="1" ht="11.25">
      <c r="A14" s="231" t="s">
        <v>139</v>
      </c>
      <c r="E14" s="232"/>
      <c r="F14" s="233">
        <v>93.4</v>
      </c>
      <c r="G14" s="233">
        <v>101.9</v>
      </c>
      <c r="H14" s="234">
        <v>86.8</v>
      </c>
      <c r="I14" s="235">
        <v>99.2</v>
      </c>
      <c r="J14" s="236">
        <v>-8.341511285574091</v>
      </c>
      <c r="K14" s="236">
        <v>7.603686635944711</v>
      </c>
      <c r="L14" s="236">
        <v>2.042615723732574</v>
      </c>
    </row>
    <row r="15" spans="5:12" s="231" customFormat="1" ht="11.25">
      <c r="E15" s="232"/>
      <c r="F15" s="233"/>
      <c r="G15" s="233"/>
      <c r="H15" s="234"/>
      <c r="I15" s="235"/>
      <c r="J15" s="236"/>
      <c r="K15" s="236"/>
      <c r="L15" s="236"/>
    </row>
    <row r="16" spans="1:12" ht="12.75">
      <c r="A16" s="231"/>
      <c r="B16" s="231" t="s">
        <v>140</v>
      </c>
      <c r="E16" s="237"/>
      <c r="F16" s="233"/>
      <c r="G16" s="233"/>
      <c r="H16" s="234"/>
      <c r="I16" s="235"/>
      <c r="J16" s="236"/>
      <c r="K16" s="236"/>
      <c r="L16" s="236"/>
    </row>
    <row r="17" spans="1:12" ht="12.75">
      <c r="A17" s="231"/>
      <c r="B17" s="231"/>
      <c r="C17" s="231" t="s">
        <v>45</v>
      </c>
      <c r="E17" s="237"/>
      <c r="F17" s="233">
        <v>76.1</v>
      </c>
      <c r="G17" s="233">
        <v>81.1</v>
      </c>
      <c r="H17" s="234">
        <v>81.6</v>
      </c>
      <c r="I17" s="235">
        <v>86.0625</v>
      </c>
      <c r="J17" s="236">
        <v>-6.165228113440198</v>
      </c>
      <c r="K17" s="236">
        <v>-6.740196078431373</v>
      </c>
      <c r="L17" s="236">
        <v>-3.1450964630224965</v>
      </c>
    </row>
    <row r="18" spans="1:12" ht="12.75">
      <c r="A18" s="231"/>
      <c r="B18" s="231"/>
      <c r="C18" s="231"/>
      <c r="E18" s="237"/>
      <c r="F18" s="233"/>
      <c r="G18" s="233"/>
      <c r="H18" s="234"/>
      <c r="I18" s="235"/>
      <c r="J18" s="236"/>
      <c r="K18" s="236"/>
      <c r="L18" s="236"/>
    </row>
    <row r="19" spans="2:12" ht="12.75">
      <c r="B19" s="231" t="s">
        <v>25</v>
      </c>
      <c r="C19" s="231"/>
      <c r="D19" s="231"/>
      <c r="E19" s="232"/>
      <c r="F19" s="233">
        <v>94.9</v>
      </c>
      <c r="G19" s="233">
        <v>104</v>
      </c>
      <c r="H19" s="234">
        <v>86.8</v>
      </c>
      <c r="I19" s="235">
        <v>101.2</v>
      </c>
      <c r="J19" s="236">
        <v>-8.749999999999995</v>
      </c>
      <c r="K19" s="236">
        <v>9.331797235023052</v>
      </c>
      <c r="L19" s="236">
        <v>2.8903413217138696</v>
      </c>
    </row>
    <row r="20" spans="2:12" ht="12.75">
      <c r="B20" s="231"/>
      <c r="C20" s="231"/>
      <c r="D20" s="231"/>
      <c r="E20" s="232"/>
      <c r="F20" s="233"/>
      <c r="G20" s="233"/>
      <c r="H20" s="234"/>
      <c r="I20" s="235"/>
      <c r="J20" s="236"/>
      <c r="K20" s="236"/>
      <c r="L20" s="236"/>
    </row>
    <row r="21" spans="2:12" ht="12.75">
      <c r="B21" s="231"/>
      <c r="C21" s="231"/>
      <c r="D21" s="231"/>
      <c r="E21" s="232"/>
      <c r="F21" s="233"/>
      <c r="G21" s="233"/>
      <c r="H21" s="234"/>
      <c r="I21" s="235"/>
      <c r="J21" s="236"/>
      <c r="K21" s="236"/>
      <c r="L21" s="236"/>
    </row>
    <row r="22" spans="2:12" ht="12.75">
      <c r="B22" s="231"/>
      <c r="C22" s="231" t="s">
        <v>28</v>
      </c>
      <c r="D22" s="231"/>
      <c r="E22" s="232"/>
      <c r="F22" s="233">
        <v>98.6</v>
      </c>
      <c r="G22" s="233">
        <v>106</v>
      </c>
      <c r="H22" s="234">
        <v>89.8</v>
      </c>
      <c r="I22" s="235">
        <v>103.1875</v>
      </c>
      <c r="J22" s="236">
        <v>-6.981132075471703</v>
      </c>
      <c r="K22" s="236">
        <v>9.799554565701557</v>
      </c>
      <c r="L22" s="236">
        <v>3.6762595091143853</v>
      </c>
    </row>
    <row r="23" spans="2:12" ht="12.75">
      <c r="B23" s="231"/>
      <c r="C23" s="231"/>
      <c r="D23" s="231"/>
      <c r="E23" s="232"/>
      <c r="F23" s="233"/>
      <c r="G23" s="233"/>
      <c r="H23" s="234"/>
      <c r="I23" s="235"/>
      <c r="J23" s="236"/>
      <c r="K23" s="236"/>
      <c r="L23" s="236"/>
    </row>
    <row r="24" spans="2:12" ht="12.75">
      <c r="B24" s="231"/>
      <c r="C24" s="231" t="s">
        <v>141</v>
      </c>
      <c r="D24" s="231"/>
      <c r="E24" s="232"/>
      <c r="F24" s="233">
        <v>93</v>
      </c>
      <c r="G24" s="233">
        <v>106.6</v>
      </c>
      <c r="H24" s="234">
        <v>83</v>
      </c>
      <c r="I24" s="235">
        <v>102.8875</v>
      </c>
      <c r="J24" s="236">
        <v>-12.757973733583485</v>
      </c>
      <c r="K24" s="236">
        <v>12.048192771084338</v>
      </c>
      <c r="L24" s="236">
        <v>2.975764941378316</v>
      </c>
    </row>
    <row r="25" spans="2:12" ht="12.75">
      <c r="B25" s="231"/>
      <c r="C25" s="231"/>
      <c r="D25" s="231"/>
      <c r="E25" s="232"/>
      <c r="F25" s="233"/>
      <c r="G25" s="233"/>
      <c r="H25" s="234"/>
      <c r="I25" s="235"/>
      <c r="J25" s="236"/>
      <c r="K25" s="236"/>
      <c r="L25" s="236"/>
    </row>
    <row r="26" spans="2:12" ht="12.75">
      <c r="B26" s="231"/>
      <c r="C26" s="231" t="s">
        <v>142</v>
      </c>
      <c r="D26" s="231"/>
      <c r="E26" s="232"/>
      <c r="F26" s="233">
        <v>68.2</v>
      </c>
      <c r="G26" s="233">
        <v>86.1</v>
      </c>
      <c r="H26" s="234">
        <v>63.8</v>
      </c>
      <c r="I26" s="235">
        <v>85.7625</v>
      </c>
      <c r="J26" s="236">
        <v>-20.789779326364684</v>
      </c>
      <c r="K26" s="236">
        <v>6.89655172413794</v>
      </c>
      <c r="L26" s="236">
        <v>0.18983644859814078</v>
      </c>
    </row>
    <row r="27" spans="2:12" ht="12.75">
      <c r="B27" s="231"/>
      <c r="C27" s="231"/>
      <c r="D27" s="231"/>
      <c r="E27" s="232"/>
      <c r="F27" s="233"/>
      <c r="G27" s="233"/>
      <c r="H27" s="234"/>
      <c r="I27" s="235"/>
      <c r="J27" s="236"/>
      <c r="K27" s="236"/>
      <c r="L27" s="236"/>
    </row>
    <row r="28" spans="2:12" ht="12.75">
      <c r="B28" s="231"/>
      <c r="C28" s="231" t="s">
        <v>31</v>
      </c>
      <c r="D28" s="231"/>
      <c r="E28" s="232"/>
      <c r="F28" s="233">
        <v>96</v>
      </c>
      <c r="G28" s="233">
        <v>98.5</v>
      </c>
      <c r="H28" s="234">
        <v>92.3</v>
      </c>
      <c r="I28" s="235">
        <v>96.55</v>
      </c>
      <c r="J28" s="236">
        <v>-2.5380710659898478</v>
      </c>
      <c r="K28" s="236">
        <v>4.008667388949083</v>
      </c>
      <c r="L28" s="236">
        <v>0.7979120059656879</v>
      </c>
    </row>
    <row r="29" spans="2:12" ht="12.75">
      <c r="B29" s="231"/>
      <c r="C29" s="231"/>
      <c r="D29" s="231"/>
      <c r="E29" s="232"/>
      <c r="F29" s="233"/>
      <c r="G29" s="233"/>
      <c r="H29" s="234"/>
      <c r="I29" s="235"/>
      <c r="J29" s="236"/>
      <c r="K29" s="236"/>
      <c r="L29" s="236"/>
    </row>
    <row r="30" spans="3:12" ht="12.75">
      <c r="C30" s="238" t="s">
        <v>32</v>
      </c>
      <c r="E30" s="237"/>
      <c r="F30" s="233">
        <v>90.1</v>
      </c>
      <c r="G30" s="233">
        <v>91.7</v>
      </c>
      <c r="H30" s="234">
        <v>89.3</v>
      </c>
      <c r="I30" s="235">
        <v>100.7125</v>
      </c>
      <c r="J30" s="236">
        <v>-1.7448200654307617</v>
      </c>
      <c r="K30" s="236">
        <v>0.8958566629339274</v>
      </c>
      <c r="L30" s="236">
        <v>0.6981145550635627</v>
      </c>
    </row>
    <row r="31" spans="3:12" ht="12.75">
      <c r="C31" s="238"/>
      <c r="E31" s="237"/>
      <c r="F31" s="233"/>
      <c r="G31" s="233"/>
      <c r="H31" s="234"/>
      <c r="I31" s="235"/>
      <c r="J31" s="236"/>
      <c r="K31" s="236"/>
      <c r="L31" s="236"/>
    </row>
    <row r="32" spans="2:12" ht="12.75">
      <c r="B32" s="238" t="s">
        <v>26</v>
      </c>
      <c r="E32" s="237"/>
      <c r="F32" s="233">
        <v>83.1</v>
      </c>
      <c r="G32" s="233">
        <v>91.9</v>
      </c>
      <c r="H32" s="234">
        <v>85.9</v>
      </c>
      <c r="I32" s="235">
        <v>77.025</v>
      </c>
      <c r="J32" s="236">
        <v>-9.575625680087063</v>
      </c>
      <c r="K32" s="236">
        <v>-3.259604190919687</v>
      </c>
      <c r="L32" s="236">
        <v>-5.341467696629217</v>
      </c>
    </row>
    <row r="33" spans="6:12" ht="12.75">
      <c r="F33" s="233"/>
      <c r="G33" s="233"/>
      <c r="H33" s="234"/>
      <c r="I33" s="235"/>
      <c r="J33" s="236"/>
      <c r="K33" s="236"/>
      <c r="L33" s="236"/>
    </row>
    <row r="34" spans="6:12" ht="12.75">
      <c r="F34" s="233"/>
      <c r="G34" s="233"/>
      <c r="H34" s="234"/>
      <c r="I34" s="235"/>
      <c r="J34" s="236"/>
      <c r="K34" s="236"/>
      <c r="L34" s="236"/>
    </row>
    <row r="35" spans="6:12" ht="12.75">
      <c r="F35" s="233"/>
      <c r="G35" s="233"/>
      <c r="H35" s="234"/>
      <c r="I35" s="235"/>
      <c r="J35" s="236"/>
      <c r="K35" s="236"/>
      <c r="L35" s="236"/>
    </row>
    <row r="36" spans="6:12" ht="12.75">
      <c r="F36" s="233"/>
      <c r="G36" s="233"/>
      <c r="H36" s="234"/>
      <c r="I36" s="235"/>
      <c r="J36" s="236"/>
      <c r="K36" s="236"/>
      <c r="L36" s="236"/>
    </row>
    <row r="37" spans="6:12" ht="12.75">
      <c r="F37" s="233"/>
      <c r="G37" s="233"/>
      <c r="H37" s="234"/>
      <c r="I37" s="235"/>
      <c r="J37" s="236"/>
      <c r="K37" s="236"/>
      <c r="L37" s="236"/>
    </row>
    <row r="38" spans="6:12" ht="12.75">
      <c r="F38" s="233"/>
      <c r="G38" s="233"/>
      <c r="H38" s="234"/>
      <c r="I38" s="235"/>
      <c r="J38" s="236"/>
      <c r="K38" s="236"/>
      <c r="L38" s="236"/>
    </row>
    <row r="39" spans="6:12" ht="12.75">
      <c r="F39" s="233"/>
      <c r="G39" s="233"/>
      <c r="H39" s="234"/>
      <c r="I39" s="235"/>
      <c r="J39" s="236"/>
      <c r="K39" s="236"/>
      <c r="L39" s="236"/>
    </row>
    <row r="40" spans="6:12" ht="12.75">
      <c r="F40" s="233"/>
      <c r="G40" s="233"/>
      <c r="H40" s="234"/>
      <c r="I40" s="235"/>
      <c r="J40" s="236"/>
      <c r="K40" s="236"/>
      <c r="L40" s="236"/>
    </row>
    <row r="41" spans="6:12" ht="12.75">
      <c r="F41" s="233"/>
      <c r="G41" s="233"/>
      <c r="H41" s="234"/>
      <c r="I41" s="235"/>
      <c r="J41" s="236"/>
      <c r="K41" s="236"/>
      <c r="L41" s="236"/>
    </row>
    <row r="42" spans="6:12" ht="12.75">
      <c r="F42" s="233"/>
      <c r="G42" s="233"/>
      <c r="H42" s="234"/>
      <c r="I42" s="235"/>
      <c r="J42" s="236"/>
      <c r="K42" s="236"/>
      <c r="L42" s="236"/>
    </row>
    <row r="43" spans="6:12" ht="12.75">
      <c r="F43" s="233"/>
      <c r="G43" s="233"/>
      <c r="H43" s="234"/>
      <c r="I43" s="235"/>
      <c r="J43" s="236"/>
      <c r="K43" s="236"/>
      <c r="L43" s="236"/>
    </row>
    <row r="44" spans="6:12" ht="12.75">
      <c r="F44" s="233"/>
      <c r="G44" s="233"/>
      <c r="H44" s="234"/>
      <c r="I44" s="235"/>
      <c r="J44" s="236"/>
      <c r="K44" s="236"/>
      <c r="L44" s="236"/>
    </row>
    <row r="45" spans="6:12" ht="12.75">
      <c r="F45" s="233"/>
      <c r="G45" s="233"/>
      <c r="H45" s="234"/>
      <c r="I45" s="235"/>
      <c r="J45" s="236"/>
      <c r="K45" s="236"/>
      <c r="L45" s="236"/>
    </row>
    <row r="46" spans="6:12" ht="12.75">
      <c r="F46" s="233"/>
      <c r="G46" s="233"/>
      <c r="H46" s="234"/>
      <c r="I46" s="235"/>
      <c r="J46" s="236"/>
      <c r="K46" s="236"/>
      <c r="L46" s="236"/>
    </row>
    <row r="47" spans="6:12" ht="12.75">
      <c r="F47" s="233"/>
      <c r="G47" s="233"/>
      <c r="H47" s="234"/>
      <c r="I47" s="235"/>
      <c r="J47" s="236"/>
      <c r="K47" s="236"/>
      <c r="L47" s="236"/>
    </row>
    <row r="48" spans="6:12" ht="12.75">
      <c r="F48" s="233"/>
      <c r="G48" s="233"/>
      <c r="H48" s="234"/>
      <c r="I48" s="235"/>
      <c r="J48" s="236"/>
      <c r="K48" s="236"/>
      <c r="L48" s="236"/>
    </row>
    <row r="49" spans="6:12" ht="12.75">
      <c r="F49" s="233"/>
      <c r="G49" s="233"/>
      <c r="H49" s="234"/>
      <c r="I49" s="235"/>
      <c r="J49" s="236"/>
      <c r="K49" s="236"/>
      <c r="L49" s="236"/>
    </row>
    <row r="50" spans="6:12" ht="12.75">
      <c r="F50" s="233"/>
      <c r="G50" s="233"/>
      <c r="H50" s="234"/>
      <c r="I50" s="235"/>
      <c r="J50" s="236"/>
      <c r="K50" s="236"/>
      <c r="L50" s="236"/>
    </row>
    <row r="51" spans="6:12" ht="12.75">
      <c r="F51" s="233"/>
      <c r="G51" s="233"/>
      <c r="H51" s="234"/>
      <c r="I51" s="235"/>
      <c r="J51" s="236"/>
      <c r="K51" s="236"/>
      <c r="L51" s="236"/>
    </row>
    <row r="52" spans="6:12" ht="12.75">
      <c r="F52" s="233"/>
      <c r="G52" s="233"/>
      <c r="H52" s="234"/>
      <c r="I52" s="235"/>
      <c r="J52" s="236"/>
      <c r="K52" s="236"/>
      <c r="L52" s="236"/>
    </row>
    <row r="53" spans="6:12" ht="12.75">
      <c r="F53" s="233"/>
      <c r="G53" s="233"/>
      <c r="H53" s="234"/>
      <c r="I53" s="235"/>
      <c r="J53" s="236"/>
      <c r="K53" s="236"/>
      <c r="L53" s="236"/>
    </row>
    <row r="54" spans="6:12" ht="12.75">
      <c r="F54" s="233"/>
      <c r="G54" s="233"/>
      <c r="H54" s="234"/>
      <c r="I54" s="235"/>
      <c r="J54" s="236"/>
      <c r="K54" s="236"/>
      <c r="L54" s="236"/>
    </row>
    <row r="55" spans="6:12" ht="12.75">
      <c r="F55" s="233"/>
      <c r="G55" s="233"/>
      <c r="H55" s="234"/>
      <c r="I55" s="235"/>
      <c r="J55" s="236"/>
      <c r="K55" s="236"/>
      <c r="L55" s="236"/>
    </row>
    <row r="56" spans="6:12" ht="12.75">
      <c r="F56" s="233"/>
      <c r="G56" s="233"/>
      <c r="H56" s="234"/>
      <c r="I56" s="235"/>
      <c r="J56" s="236"/>
      <c r="K56" s="236"/>
      <c r="L56" s="236"/>
    </row>
    <row r="57" spans="6:12" ht="12.75">
      <c r="F57" s="233"/>
      <c r="G57" s="233"/>
      <c r="H57" s="234"/>
      <c r="I57" s="235"/>
      <c r="J57" s="236"/>
      <c r="K57" s="236"/>
      <c r="L57" s="236"/>
    </row>
    <row r="58" spans="6:12" ht="12.75">
      <c r="F58" s="233"/>
      <c r="G58" s="233"/>
      <c r="H58" s="234"/>
      <c r="I58" s="235"/>
      <c r="J58" s="236"/>
      <c r="K58" s="236"/>
      <c r="L58" s="236"/>
    </row>
    <row r="59" spans="6:12" ht="12.75">
      <c r="F59" s="233"/>
      <c r="G59" s="233"/>
      <c r="H59" s="234"/>
      <c r="I59" s="235"/>
      <c r="J59" s="236"/>
      <c r="K59" s="236"/>
      <c r="L59" s="236"/>
    </row>
    <row r="60" spans="6:12" ht="12.75">
      <c r="F60" s="233"/>
      <c r="G60" s="233"/>
      <c r="H60" s="234"/>
      <c r="I60" s="235"/>
      <c r="J60" s="236"/>
      <c r="K60" s="236"/>
      <c r="L60" s="236"/>
    </row>
    <row r="61" spans="6:12" ht="12.75">
      <c r="F61" s="233"/>
      <c r="G61" s="233"/>
      <c r="H61" s="234"/>
      <c r="I61" s="235"/>
      <c r="J61" s="236"/>
      <c r="K61" s="236"/>
      <c r="L61" s="236"/>
    </row>
    <row r="62" spans="6:12" ht="12.75">
      <c r="F62" s="233"/>
      <c r="G62" s="233"/>
      <c r="H62" s="234"/>
      <c r="I62" s="235"/>
      <c r="J62" s="236"/>
      <c r="K62" s="236"/>
      <c r="L62" s="236"/>
    </row>
  </sheetData>
  <mergeCells count="13">
    <mergeCell ref="J10:L10"/>
    <mergeCell ref="J11:J12"/>
    <mergeCell ref="K11:K12"/>
    <mergeCell ref="L11:L12"/>
    <mergeCell ref="A3:L3"/>
    <mergeCell ref="A5:L5"/>
    <mergeCell ref="A1:L1"/>
    <mergeCell ref="A8:E12"/>
    <mergeCell ref="I8:I12"/>
    <mergeCell ref="G10:G12"/>
    <mergeCell ref="H10:H12"/>
    <mergeCell ref="F8:F12"/>
    <mergeCell ref="G8:H9"/>
  </mergeCells>
  <printOptions/>
  <pageMargins left="0.5905511811023623" right="0.3937007874015748" top="0.5905511811023623" bottom="0.3937007874015748" header="0.5118110236220472" footer="0.5118110236220472"/>
  <pageSetup horizontalDpi="600" verticalDpi="600" orientation="portrait" paperSize="9" scale="95" r:id="rId1"/>
  <headerFooter alignWithMargins="0">
    <oddHeader>&amp;C&amp;"Arial,Standard"&amp;9- 16 -</oddHeader>
  </headerFooter>
</worksheet>
</file>

<file path=xl/worksheets/sheet2.xml><?xml version="1.0" encoding="utf-8"?>
<worksheet xmlns="http://schemas.openxmlformats.org/spreadsheetml/2006/main" xmlns:r="http://schemas.openxmlformats.org/officeDocument/2006/relationships">
  <dimension ref="A1:H53"/>
  <sheetViews>
    <sheetView workbookViewId="0" topLeftCell="A1">
      <selection activeCell="D17" sqref="D17"/>
    </sheetView>
  </sheetViews>
  <sheetFormatPr defaultColWidth="11.421875" defaultRowHeight="12.75"/>
  <cols>
    <col min="1" max="1" width="2.7109375" style="189" customWidth="1"/>
    <col min="2" max="6" width="11.421875" style="189" customWidth="1"/>
    <col min="7" max="7" width="18.7109375" style="189" customWidth="1"/>
    <col min="8" max="8" width="7.00390625" style="189" customWidth="1"/>
    <col min="9" max="16384" width="11.421875" style="189" customWidth="1"/>
  </cols>
  <sheetData>
    <row r="1" ht="12.75">
      <c r="A1" s="18"/>
    </row>
    <row r="2" ht="12.75">
      <c r="A2" s="18"/>
    </row>
    <row r="3" ht="12.75">
      <c r="A3" s="18"/>
    </row>
    <row r="4" ht="12.75">
      <c r="A4" s="7" t="s">
        <v>46</v>
      </c>
    </row>
    <row r="5" ht="12.75">
      <c r="H5" s="9" t="s">
        <v>47</v>
      </c>
    </row>
    <row r="6" ht="12.75">
      <c r="A6" s="8"/>
    </row>
    <row r="7" ht="12.75">
      <c r="A7" s="8"/>
    </row>
    <row r="8" spans="1:8" ht="12.75">
      <c r="A8" s="8" t="s">
        <v>48</v>
      </c>
      <c r="H8" s="8">
        <v>2</v>
      </c>
    </row>
    <row r="9" ht="12.75">
      <c r="A9" s="8"/>
    </row>
    <row r="10" ht="12.75">
      <c r="A10" s="8"/>
    </row>
    <row r="11" spans="1:8" ht="12.75">
      <c r="A11" s="8" t="s">
        <v>49</v>
      </c>
      <c r="H11" s="8">
        <v>3</v>
      </c>
    </row>
    <row r="12" ht="12.75">
      <c r="A12" s="8"/>
    </row>
    <row r="13" ht="12.75">
      <c r="A13" s="8"/>
    </row>
    <row r="14" ht="12.75">
      <c r="A14" s="8" t="s">
        <v>50</v>
      </c>
    </row>
    <row r="15" ht="12.75">
      <c r="A15" s="8"/>
    </row>
    <row r="16" ht="12.75">
      <c r="A16" s="8"/>
    </row>
    <row r="17" spans="1:8" ht="12.75">
      <c r="A17" s="8" t="s">
        <v>51</v>
      </c>
      <c r="B17" s="8" t="s">
        <v>52</v>
      </c>
      <c r="H17" s="8">
        <v>4</v>
      </c>
    </row>
    <row r="18" ht="12.75">
      <c r="A18" s="8"/>
    </row>
    <row r="19" ht="12.75">
      <c r="A19" s="8"/>
    </row>
    <row r="20" spans="1:8" ht="12.75">
      <c r="A20" s="8" t="s">
        <v>53</v>
      </c>
      <c r="B20" s="8" t="s">
        <v>54</v>
      </c>
      <c r="H20" s="8">
        <v>4</v>
      </c>
    </row>
    <row r="21" ht="12.75">
      <c r="A21" s="8"/>
    </row>
    <row r="22" ht="12.75">
      <c r="A22" s="8"/>
    </row>
    <row r="23" spans="1:8" ht="12.75">
      <c r="A23" s="8" t="s">
        <v>55</v>
      </c>
      <c r="B23" s="8" t="s">
        <v>56</v>
      </c>
      <c r="H23" s="8">
        <v>5</v>
      </c>
    </row>
    <row r="24" ht="12.75">
      <c r="A24" s="8"/>
    </row>
    <row r="25" ht="12.75">
      <c r="A25" s="8"/>
    </row>
    <row r="26" spans="1:8" ht="12.75">
      <c r="A26" s="8" t="s">
        <v>57</v>
      </c>
      <c r="B26" s="8" t="s">
        <v>58</v>
      </c>
      <c r="H26" s="8">
        <v>7</v>
      </c>
    </row>
    <row r="27" ht="12.75">
      <c r="A27" s="8"/>
    </row>
    <row r="28" ht="12.75">
      <c r="A28" s="8"/>
    </row>
    <row r="29" spans="1:8" ht="12.75">
      <c r="A29" s="8" t="s">
        <v>59</v>
      </c>
      <c r="B29" s="8" t="s">
        <v>60</v>
      </c>
      <c r="D29" s="8"/>
      <c r="H29" s="8">
        <v>8</v>
      </c>
    </row>
    <row r="30" ht="12.75">
      <c r="A30" s="8"/>
    </row>
    <row r="31" ht="12.75">
      <c r="A31" s="8"/>
    </row>
    <row r="32" ht="12.75">
      <c r="A32" s="8"/>
    </row>
    <row r="33" ht="12.75">
      <c r="A33" s="8"/>
    </row>
    <row r="34" ht="12.75">
      <c r="A34" s="8" t="s">
        <v>61</v>
      </c>
    </row>
    <row r="35" ht="12.75">
      <c r="A35" s="8"/>
    </row>
    <row r="36" ht="12.75">
      <c r="A36" s="8"/>
    </row>
    <row r="37" spans="1:8" ht="12.75">
      <c r="A37" s="8" t="s">
        <v>51</v>
      </c>
      <c r="B37" s="8" t="s">
        <v>62</v>
      </c>
      <c r="H37" s="8">
        <v>9</v>
      </c>
    </row>
    <row r="38" ht="12.75">
      <c r="A38" s="8"/>
    </row>
    <row r="39" ht="12.75">
      <c r="A39" s="8"/>
    </row>
    <row r="40" spans="1:8" ht="12.75">
      <c r="A40" s="8" t="s">
        <v>53</v>
      </c>
      <c r="B40" s="8" t="s">
        <v>56</v>
      </c>
      <c r="H40" s="8">
        <v>10</v>
      </c>
    </row>
    <row r="41" ht="12.75">
      <c r="A41" s="8"/>
    </row>
    <row r="42" ht="12.75">
      <c r="A42" s="8"/>
    </row>
    <row r="43" spans="1:8" ht="12.75">
      <c r="A43" s="8" t="s">
        <v>55</v>
      </c>
      <c r="B43" s="8" t="s">
        <v>63</v>
      </c>
      <c r="H43" s="8">
        <v>11</v>
      </c>
    </row>
    <row r="44" ht="12.75">
      <c r="A44" s="8"/>
    </row>
    <row r="45" ht="12.75">
      <c r="A45" s="8"/>
    </row>
    <row r="46" spans="1:8" ht="12.75">
      <c r="A46" s="8" t="s">
        <v>57</v>
      </c>
      <c r="B46" s="8" t="s">
        <v>64</v>
      </c>
      <c r="H46" s="8">
        <v>12</v>
      </c>
    </row>
    <row r="47" ht="12.75">
      <c r="A47" s="8"/>
    </row>
    <row r="48" ht="12.75">
      <c r="A48" s="8"/>
    </row>
    <row r="49" spans="1:8" ht="12.75">
      <c r="A49" s="8" t="s">
        <v>59</v>
      </c>
      <c r="B49" s="8" t="s">
        <v>65</v>
      </c>
      <c r="H49" s="8">
        <v>14</v>
      </c>
    </row>
    <row r="50" ht="12.75">
      <c r="A50" s="8"/>
    </row>
    <row r="51" ht="12.75">
      <c r="A51" s="8"/>
    </row>
    <row r="52" spans="1:8" ht="12.75">
      <c r="A52" s="8" t="s">
        <v>92</v>
      </c>
      <c r="B52" s="8" t="s">
        <v>93</v>
      </c>
      <c r="H52" s="8">
        <v>16</v>
      </c>
    </row>
    <row r="53" ht="12.75">
      <c r="A53" s="8"/>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4"/>
  <sheetViews>
    <sheetView workbookViewId="0" topLeftCell="A1">
      <selection activeCell="C8" sqref="C8"/>
    </sheetView>
  </sheetViews>
  <sheetFormatPr defaultColWidth="11.421875" defaultRowHeight="12.75"/>
  <cols>
    <col min="1" max="1" width="89.8515625" style="239" customWidth="1"/>
    <col min="2" max="16384" width="11.421875" style="189" customWidth="1"/>
  </cols>
  <sheetData>
    <row r="1" ht="12.75" customHeight="1">
      <c r="A1" s="11"/>
    </row>
    <row r="2" ht="12.75" customHeight="1">
      <c r="A2" s="11"/>
    </row>
    <row r="3" ht="12.75">
      <c r="A3" s="12" t="s">
        <v>48</v>
      </c>
    </row>
    <row r="4" ht="12.75" customHeight="1">
      <c r="A4" s="13"/>
    </row>
    <row r="5" ht="36">
      <c r="A5" s="14" t="s">
        <v>66</v>
      </c>
    </row>
    <row r="6" ht="12.75" customHeight="1">
      <c r="A6" s="15"/>
    </row>
    <row r="7" ht="12.75">
      <c r="A7" s="16" t="s">
        <v>67</v>
      </c>
    </row>
    <row r="8" ht="9" customHeight="1">
      <c r="A8" s="16"/>
    </row>
    <row r="9" ht="24">
      <c r="A9" s="14" t="s">
        <v>68</v>
      </c>
    </row>
    <row r="10" ht="36">
      <c r="A10" s="14" t="s">
        <v>69</v>
      </c>
    </row>
    <row r="11" ht="48">
      <c r="A11" s="14" t="s">
        <v>152</v>
      </c>
    </row>
    <row r="12" ht="36">
      <c r="A12" s="14" t="s">
        <v>70</v>
      </c>
    </row>
    <row r="13" ht="4.5" customHeight="1">
      <c r="A13" s="14"/>
    </row>
    <row r="14" ht="24">
      <c r="A14" s="14" t="s">
        <v>71</v>
      </c>
    </row>
    <row r="15" ht="12.75">
      <c r="A15" s="14" t="s">
        <v>72</v>
      </c>
    </row>
    <row r="16" ht="24">
      <c r="A16" s="14" t="s">
        <v>73</v>
      </c>
    </row>
    <row r="17" ht="6" customHeight="1">
      <c r="A17" s="14"/>
    </row>
    <row r="18" ht="12.75">
      <c r="A18" s="14" t="s">
        <v>74</v>
      </c>
    </row>
    <row r="19" ht="9" customHeight="1">
      <c r="A19" s="15"/>
    </row>
    <row r="20" ht="12.75">
      <c r="A20" s="16" t="s">
        <v>60</v>
      </c>
    </row>
    <row r="21" ht="6" customHeight="1">
      <c r="A21" s="14"/>
    </row>
    <row r="22" ht="36">
      <c r="A22" s="14" t="s">
        <v>75</v>
      </c>
    </row>
    <row r="23" ht="6" customHeight="1">
      <c r="A23" s="14"/>
    </row>
    <row r="24" ht="26.25" customHeight="1">
      <c r="A24" s="14" t="s">
        <v>83</v>
      </c>
    </row>
    <row r="25" ht="24">
      <c r="A25" s="14" t="s">
        <v>76</v>
      </c>
    </row>
    <row r="26" ht="6" customHeight="1">
      <c r="A26" s="14"/>
    </row>
    <row r="27" ht="48">
      <c r="A27" s="14" t="s">
        <v>77</v>
      </c>
    </row>
    <row r="28" ht="6" customHeight="1">
      <c r="A28" s="14"/>
    </row>
    <row r="29" ht="36">
      <c r="A29" s="17" t="s">
        <v>78</v>
      </c>
    </row>
    <row r="30" ht="9" customHeight="1">
      <c r="A30" s="19"/>
    </row>
    <row r="31" ht="9" customHeight="1">
      <c r="A31" s="19"/>
    </row>
    <row r="32" ht="9" customHeight="1">
      <c r="A32" s="19"/>
    </row>
    <row r="34" ht="9" customHeight="1"/>
    <row r="35" ht="13.5" customHeight="1"/>
    <row r="36" ht="13.5" customHeight="1"/>
    <row r="37" ht="12" customHeight="1"/>
    <row r="38" ht="12" customHeight="1"/>
    <row r="39" ht="9" customHeight="1">
      <c r="A39" s="14"/>
    </row>
    <row r="40" ht="9" customHeight="1">
      <c r="A40" s="14"/>
    </row>
    <row r="41" ht="9" customHeight="1">
      <c r="A41" s="14"/>
    </row>
    <row r="42" ht="9" customHeight="1">
      <c r="A42" s="14"/>
    </row>
    <row r="43" ht="9" customHeight="1">
      <c r="A43" s="14"/>
    </row>
    <row r="44" ht="12.75">
      <c r="A44" s="24" t="s">
        <v>153</v>
      </c>
    </row>
    <row r="45" ht="9.75" customHeight="1">
      <c r="A45" s="21" t="s">
        <v>84</v>
      </c>
    </row>
    <row r="46" s="240" customFormat="1" ht="12.75" customHeight="1">
      <c r="A46" s="20"/>
    </row>
    <row r="47" s="240" customFormat="1" ht="12.75" customHeight="1">
      <c r="A47" s="20"/>
    </row>
    <row r="48" s="240" customFormat="1" ht="12.75" customHeight="1">
      <c r="A48" s="12" t="s">
        <v>79</v>
      </c>
    </row>
    <row r="49" s="240" customFormat="1" ht="9" customHeight="1">
      <c r="A49" s="14"/>
    </row>
    <row r="50" s="240" customFormat="1" ht="12" customHeight="1">
      <c r="A50" s="23" t="s">
        <v>154</v>
      </c>
    </row>
    <row r="51" s="240" customFormat="1" ht="12" customHeight="1">
      <c r="A51" s="23" t="s">
        <v>155</v>
      </c>
    </row>
    <row r="52" s="240" customFormat="1" ht="14.25" customHeight="1">
      <c r="A52" s="23" t="s">
        <v>156</v>
      </c>
    </row>
    <row r="53" s="240" customFormat="1" ht="15.75" customHeight="1">
      <c r="A53" s="23" t="s">
        <v>87</v>
      </c>
    </row>
    <row r="54" s="240" customFormat="1" ht="12" customHeight="1">
      <c r="A54" s="25" t="s">
        <v>85</v>
      </c>
    </row>
    <row r="55" s="240" customFormat="1" ht="12" customHeight="1">
      <c r="A55" s="23" t="s">
        <v>86</v>
      </c>
    </row>
    <row r="56" s="240" customFormat="1" ht="15.75" customHeight="1">
      <c r="A56" s="26" t="s">
        <v>88</v>
      </c>
    </row>
    <row r="57" s="240" customFormat="1" ht="12" customHeight="1">
      <c r="A57" s="26" t="s">
        <v>90</v>
      </c>
    </row>
    <row r="58" s="240" customFormat="1" ht="12" customHeight="1">
      <c r="A58" s="26" t="s">
        <v>89</v>
      </c>
    </row>
    <row r="59" s="240" customFormat="1" ht="12" customHeight="1">
      <c r="A59" s="26" t="s">
        <v>91</v>
      </c>
    </row>
    <row r="60" s="240" customFormat="1" ht="9.75" customHeight="1">
      <c r="A60" s="26"/>
    </row>
    <row r="61" s="240" customFormat="1" ht="9.75" customHeight="1">
      <c r="A61" s="26"/>
    </row>
    <row r="62" s="240" customFormat="1" ht="12" customHeight="1">
      <c r="A62" s="20"/>
    </row>
    <row r="63" s="240" customFormat="1" ht="12.75" customHeight="1">
      <c r="A63" s="22" t="s">
        <v>80</v>
      </c>
    </row>
    <row r="64" s="240" customFormat="1" ht="9" customHeight="1">
      <c r="A64" s="20"/>
    </row>
    <row r="65" ht="14.25" customHeight="1">
      <c r="A65" s="10" t="s">
        <v>82</v>
      </c>
    </row>
    <row r="66" ht="14.25" customHeight="1">
      <c r="A66" s="10" t="s">
        <v>157</v>
      </c>
    </row>
    <row r="67" ht="14.25" customHeight="1">
      <c r="A67" s="10" t="s">
        <v>81</v>
      </c>
    </row>
    <row r="68" ht="12.75" customHeight="1">
      <c r="A68" s="10"/>
    </row>
    <row r="69" ht="12" customHeight="1">
      <c r="A69" s="10"/>
    </row>
    <row r="70" ht="12" customHeight="1">
      <c r="A70" s="10"/>
    </row>
    <row r="71" ht="12.75">
      <c r="A71" s="18" t="s">
        <v>49</v>
      </c>
    </row>
    <row r="72" ht="9" customHeight="1">
      <c r="A72" s="8"/>
    </row>
    <row r="73" ht="24">
      <c r="A73" s="10" t="s">
        <v>158</v>
      </c>
    </row>
    <row r="74" ht="4.5" customHeight="1">
      <c r="A74" s="10"/>
    </row>
    <row r="75" ht="48">
      <c r="A75" s="10" t="s">
        <v>159</v>
      </c>
    </row>
    <row r="76" ht="2.25" customHeight="1">
      <c r="A76" s="10"/>
    </row>
    <row r="77" ht="36" customHeight="1">
      <c r="A77" s="10" t="s">
        <v>161</v>
      </c>
    </row>
    <row r="78" ht="2.25" customHeight="1">
      <c r="A78" s="10"/>
    </row>
    <row r="79" ht="60.75" customHeight="1">
      <c r="A79" s="10" t="s">
        <v>160</v>
      </c>
    </row>
    <row r="80" ht="4.5" customHeight="1">
      <c r="A80" s="10"/>
    </row>
    <row r="81" ht="25.5" customHeight="1">
      <c r="A81" s="10" t="s">
        <v>162</v>
      </c>
    </row>
    <row r="82" ht="4.5" customHeight="1">
      <c r="A82" s="10"/>
    </row>
    <row r="83" ht="48">
      <c r="A83" s="10" t="s">
        <v>163</v>
      </c>
    </row>
    <row r="84" ht="12.75">
      <c r="A84" s="10"/>
    </row>
  </sheetData>
  <printOptions/>
  <pageMargins left="0.7874015748031497" right="0.7874015748031497" top="0.7086614173228347" bottom="0.984251968503937" header="0.5118110236220472" footer="0.5118110236220472"/>
  <pageSetup firstPageNumber="2" useFirstPageNumber="1" horizontalDpi="600" verticalDpi="600" orientation="portrait" paperSize="9" r:id="rId2"/>
  <headerFooter alignWithMargins="0">
    <oddHeader>&amp;C&amp;"Arial,Standard"&amp;9- &amp;P -</oddHeader>
  </headerFooter>
  <rowBreaks count="1" manualBreakCount="1">
    <brk id="45" max="255" man="1"/>
  </rowBreaks>
  <drawing r:id="rId1"/>
</worksheet>
</file>

<file path=xl/worksheets/sheet4.xml><?xml version="1.0" encoding="utf-8"?>
<worksheet xmlns="http://schemas.openxmlformats.org/spreadsheetml/2006/main" xmlns:r="http://schemas.openxmlformats.org/officeDocument/2006/relationships">
  <dimension ref="A1:H81"/>
  <sheetViews>
    <sheetView workbookViewId="0" topLeftCell="A28">
      <selection activeCell="A84" sqref="A84"/>
    </sheetView>
  </sheetViews>
  <sheetFormatPr defaultColWidth="11.421875" defaultRowHeight="12.75"/>
  <cols>
    <col min="1" max="8" width="11.7109375" style="189" customWidth="1"/>
    <col min="9" max="16384" width="11.421875" style="189" customWidth="1"/>
  </cols>
  <sheetData>
    <row r="1" spans="1:8" ht="16.5" customHeight="1">
      <c r="A1" s="80" t="s">
        <v>33</v>
      </c>
      <c r="B1" s="128"/>
      <c r="C1" s="128"/>
      <c r="D1" s="128"/>
      <c r="E1" s="128"/>
      <c r="F1" s="128"/>
      <c r="G1" s="128"/>
      <c r="H1" s="129"/>
    </row>
    <row r="2" spans="1:8" ht="16.5" customHeight="1">
      <c r="A2" s="83" t="s">
        <v>34</v>
      </c>
      <c r="B2" s="84"/>
      <c r="C2" s="84"/>
      <c r="D2" s="84"/>
      <c r="E2" s="84"/>
      <c r="F2" s="84"/>
      <c r="G2" s="84"/>
      <c r="H2" s="85"/>
    </row>
    <row r="3" spans="1:8" ht="12.75">
      <c r="A3" s="86"/>
      <c r="B3" s="87"/>
      <c r="C3" s="87"/>
      <c r="D3" s="87"/>
      <c r="E3" s="87"/>
      <c r="F3" s="87"/>
      <c r="G3" s="87"/>
      <c r="H3" s="89"/>
    </row>
    <row r="4" spans="1:8" ht="12.75">
      <c r="A4" s="86"/>
      <c r="B4" s="87"/>
      <c r="C4" s="87"/>
      <c r="D4" s="87"/>
      <c r="E4" s="87"/>
      <c r="F4" s="87"/>
      <c r="G4" s="87"/>
      <c r="H4" s="89"/>
    </row>
    <row r="5" spans="1:8" ht="12.75">
      <c r="A5" s="86"/>
      <c r="B5" s="87"/>
      <c r="C5" s="87"/>
      <c r="D5" s="87"/>
      <c r="E5" s="87"/>
      <c r="F5" s="87"/>
      <c r="G5" s="87"/>
      <c r="H5" s="89"/>
    </row>
    <row r="6" spans="1:8" ht="12.75">
      <c r="A6" s="86"/>
      <c r="B6" s="87"/>
      <c r="C6" s="87"/>
      <c r="D6" s="87"/>
      <c r="E6" s="87"/>
      <c r="F6" s="87"/>
      <c r="G6" s="87"/>
      <c r="H6" s="89"/>
    </row>
    <row r="7" spans="1:8" ht="12.75">
      <c r="A7" s="86"/>
      <c r="B7" s="87"/>
      <c r="C7" s="87"/>
      <c r="D7" s="87"/>
      <c r="E7" s="87"/>
      <c r="F7" s="87"/>
      <c r="G7" s="87"/>
      <c r="H7" s="89"/>
    </row>
    <row r="8" spans="1:8" ht="12.75">
      <c r="A8" s="86"/>
      <c r="B8" s="87"/>
      <c r="C8" s="87"/>
      <c r="D8" s="87"/>
      <c r="E8" s="87"/>
      <c r="F8" s="87"/>
      <c r="G8" s="87"/>
      <c r="H8" s="89"/>
    </row>
    <row r="9" spans="1:8" ht="12.75">
      <c r="A9" s="86"/>
      <c r="B9" s="87"/>
      <c r="C9" s="87"/>
      <c r="D9" s="87"/>
      <c r="E9" s="87"/>
      <c r="F9" s="87"/>
      <c r="G9" s="87"/>
      <c r="H9" s="89"/>
    </row>
    <row r="10" spans="1:8" ht="12.75">
      <c r="A10" s="86"/>
      <c r="B10" s="87"/>
      <c r="C10" s="87"/>
      <c r="D10" s="87"/>
      <c r="E10" s="87"/>
      <c r="F10" s="87"/>
      <c r="G10" s="87"/>
      <c r="H10" s="89"/>
    </row>
    <row r="11" spans="1:8" ht="12.75">
      <c r="A11" s="86"/>
      <c r="B11" s="87"/>
      <c r="C11" s="87"/>
      <c r="D11" s="87"/>
      <c r="E11" s="87"/>
      <c r="F11" s="87"/>
      <c r="G11" s="87"/>
      <c r="H11" s="89"/>
    </row>
    <row r="12" spans="1:8" ht="12.75">
      <c r="A12" s="86"/>
      <c r="B12" s="87"/>
      <c r="C12" s="87"/>
      <c r="D12" s="87"/>
      <c r="E12" s="87"/>
      <c r="F12" s="87"/>
      <c r="G12" s="87"/>
      <c r="H12" s="89"/>
    </row>
    <row r="13" spans="1:8" ht="12.75">
      <c r="A13" s="86"/>
      <c r="B13" s="87"/>
      <c r="C13" s="87"/>
      <c r="D13" s="87"/>
      <c r="E13" s="87"/>
      <c r="F13" s="87"/>
      <c r="G13" s="87"/>
      <c r="H13" s="89"/>
    </row>
    <row r="14" spans="1:8" ht="12.75">
      <c r="A14" s="86"/>
      <c r="B14" s="87"/>
      <c r="C14" s="87"/>
      <c r="D14" s="87"/>
      <c r="E14" s="87"/>
      <c r="F14" s="87"/>
      <c r="G14" s="87"/>
      <c r="H14" s="89"/>
    </row>
    <row r="15" spans="1:8" ht="12.75">
      <c r="A15" s="86"/>
      <c r="B15" s="87"/>
      <c r="C15" s="87"/>
      <c r="D15" s="87"/>
      <c r="E15" s="87"/>
      <c r="F15" s="87"/>
      <c r="G15" s="87"/>
      <c r="H15" s="89"/>
    </row>
    <row r="16" spans="1:8" ht="12.75">
      <c r="A16" s="86"/>
      <c r="B16" s="87"/>
      <c r="C16" s="87"/>
      <c r="D16" s="87"/>
      <c r="E16" s="87"/>
      <c r="F16" s="87"/>
      <c r="G16" s="87"/>
      <c r="H16" s="89"/>
    </row>
    <row r="17" spans="1:8" ht="12.75">
      <c r="A17" s="86"/>
      <c r="B17" s="87"/>
      <c r="C17" s="87"/>
      <c r="D17" s="87"/>
      <c r="E17" s="87"/>
      <c r="F17" s="87"/>
      <c r="G17" s="87"/>
      <c r="H17" s="89"/>
    </row>
    <row r="18" spans="1:8" ht="12.75">
      <c r="A18" s="86"/>
      <c r="B18" s="87"/>
      <c r="C18" s="87"/>
      <c r="D18" s="87"/>
      <c r="E18" s="87"/>
      <c r="F18" s="87"/>
      <c r="G18" s="87"/>
      <c r="H18" s="89"/>
    </row>
    <row r="19" spans="1:8" ht="12.75">
      <c r="A19" s="86"/>
      <c r="B19" s="87"/>
      <c r="C19" s="87"/>
      <c r="D19" s="87"/>
      <c r="E19" s="87"/>
      <c r="F19" s="87"/>
      <c r="G19" s="87"/>
      <c r="H19" s="89"/>
    </row>
    <row r="20" spans="1:8" ht="12.75">
      <c r="A20" s="86"/>
      <c r="B20" s="87"/>
      <c r="C20" s="87"/>
      <c r="D20" s="87"/>
      <c r="E20" s="87"/>
      <c r="F20" s="87"/>
      <c r="G20" s="87"/>
      <c r="H20" s="89"/>
    </row>
    <row r="21" spans="1:8" ht="12.75">
      <c r="A21" s="86"/>
      <c r="B21" s="87"/>
      <c r="C21" s="87"/>
      <c r="D21" s="87"/>
      <c r="E21" s="87"/>
      <c r="F21" s="87"/>
      <c r="G21" s="87"/>
      <c r="H21" s="89"/>
    </row>
    <row r="22" spans="1:8" ht="12.75">
      <c r="A22" s="86"/>
      <c r="B22" s="87"/>
      <c r="C22" s="87"/>
      <c r="D22" s="87"/>
      <c r="E22" s="87"/>
      <c r="F22" s="87"/>
      <c r="G22" s="87"/>
      <c r="H22" s="89"/>
    </row>
    <row r="23" spans="1:8" ht="12.75">
      <c r="A23" s="86"/>
      <c r="B23" s="87"/>
      <c r="C23" s="87"/>
      <c r="D23" s="87"/>
      <c r="E23" s="87"/>
      <c r="F23" s="87"/>
      <c r="G23" s="87"/>
      <c r="H23" s="89"/>
    </row>
    <row r="24" spans="1:8" ht="12.75">
      <c r="A24" s="86"/>
      <c r="B24" s="87"/>
      <c r="C24" s="87"/>
      <c r="D24" s="87"/>
      <c r="E24" s="87"/>
      <c r="F24" s="87"/>
      <c r="G24" s="87"/>
      <c r="H24" s="89"/>
    </row>
    <row r="25" spans="1:8" ht="12.75">
      <c r="A25" s="86"/>
      <c r="B25" s="87"/>
      <c r="C25" s="87"/>
      <c r="D25" s="87"/>
      <c r="E25" s="87"/>
      <c r="F25" s="87"/>
      <c r="G25" s="87"/>
      <c r="H25" s="89"/>
    </row>
    <row r="26" spans="1:8" ht="12.75" customHeight="1">
      <c r="A26" s="86"/>
      <c r="B26" s="87"/>
      <c r="C26" s="87"/>
      <c r="D26" s="87"/>
      <c r="E26" s="87"/>
      <c r="F26" s="87"/>
      <c r="G26" s="87"/>
      <c r="H26" s="89"/>
    </row>
    <row r="27" spans="1:8" ht="12.75" customHeight="1">
      <c r="A27" s="86"/>
      <c r="B27" s="87"/>
      <c r="C27" s="87"/>
      <c r="D27" s="87"/>
      <c r="E27" s="87"/>
      <c r="F27" s="87"/>
      <c r="G27" s="87"/>
      <c r="H27" s="89"/>
    </row>
    <row r="28" spans="1:8" ht="12.75" customHeight="1">
      <c r="A28" s="130"/>
      <c r="B28" s="131"/>
      <c r="C28" s="131"/>
      <c r="D28" s="131"/>
      <c r="E28" s="131"/>
      <c r="F28" s="131"/>
      <c r="G28" s="131"/>
      <c r="H28" s="132"/>
    </row>
    <row r="29" spans="1:8" ht="12.75" customHeight="1">
      <c r="A29" s="83"/>
      <c r="B29" s="84"/>
      <c r="C29" s="84"/>
      <c r="D29" s="84"/>
      <c r="E29" s="84"/>
      <c r="F29" s="84"/>
      <c r="G29" s="84"/>
      <c r="H29" s="85"/>
    </row>
    <row r="30" spans="1:8" ht="12.75" customHeight="1">
      <c r="A30" s="86"/>
      <c r="B30" s="87"/>
      <c r="C30" s="87"/>
      <c r="D30" s="87"/>
      <c r="E30" s="87"/>
      <c r="F30" s="87"/>
      <c r="G30" s="87"/>
      <c r="H30" s="89"/>
    </row>
    <row r="31" spans="1:8" ht="12.75">
      <c r="A31" s="86"/>
      <c r="B31" s="87"/>
      <c r="C31" s="87"/>
      <c r="D31" s="87"/>
      <c r="E31" s="87"/>
      <c r="F31" s="87"/>
      <c r="G31" s="87"/>
      <c r="H31" s="89"/>
    </row>
    <row r="32" spans="1:8" ht="12.75">
      <c r="A32" s="86"/>
      <c r="B32" s="87"/>
      <c r="C32" s="87"/>
      <c r="D32" s="87"/>
      <c r="E32" s="87"/>
      <c r="F32" s="87"/>
      <c r="G32" s="87"/>
      <c r="H32" s="89"/>
    </row>
    <row r="33" spans="1:8" ht="12.75">
      <c r="A33" s="86"/>
      <c r="B33" s="87"/>
      <c r="C33" s="87"/>
      <c r="D33" s="87"/>
      <c r="E33" s="87"/>
      <c r="F33" s="87"/>
      <c r="G33" s="87"/>
      <c r="H33" s="89"/>
    </row>
    <row r="34" spans="1:8" ht="12.75">
      <c r="A34" s="86"/>
      <c r="B34" s="87"/>
      <c r="C34" s="87"/>
      <c r="D34" s="87"/>
      <c r="E34" s="87"/>
      <c r="F34" s="87"/>
      <c r="G34" s="87"/>
      <c r="H34" s="89"/>
    </row>
    <row r="35" spans="1:8" ht="12.75">
      <c r="A35" s="86"/>
      <c r="B35" s="87"/>
      <c r="C35" s="87"/>
      <c r="D35" s="87"/>
      <c r="E35" s="87"/>
      <c r="F35" s="87"/>
      <c r="G35" s="87"/>
      <c r="H35" s="89"/>
    </row>
    <row r="36" spans="1:8" ht="12.75">
      <c r="A36" s="86"/>
      <c r="B36" s="87"/>
      <c r="C36" s="87"/>
      <c r="D36" s="87"/>
      <c r="E36" s="87"/>
      <c r="F36" s="87"/>
      <c r="G36" s="87"/>
      <c r="H36" s="89"/>
    </row>
    <row r="37" spans="1:8" ht="12.75">
      <c r="A37" s="86"/>
      <c r="B37" s="87"/>
      <c r="C37" s="87"/>
      <c r="D37" s="87"/>
      <c r="E37" s="87"/>
      <c r="F37" s="87"/>
      <c r="G37" s="87"/>
      <c r="H37" s="89"/>
    </row>
    <row r="38" spans="1:8" ht="12.75">
      <c r="A38" s="86"/>
      <c r="B38" s="87"/>
      <c r="C38" s="87"/>
      <c r="D38" s="87"/>
      <c r="E38" s="87"/>
      <c r="F38" s="87"/>
      <c r="G38" s="87"/>
      <c r="H38" s="89"/>
    </row>
    <row r="39" spans="1:8" ht="12.75">
      <c r="A39" s="86"/>
      <c r="B39" s="87"/>
      <c r="C39" s="87"/>
      <c r="D39" s="87"/>
      <c r="E39" s="87"/>
      <c r="F39" s="87"/>
      <c r="G39" s="87"/>
      <c r="H39" s="89"/>
    </row>
    <row r="40" spans="1:8" ht="12.75">
      <c r="A40" s="86"/>
      <c r="B40" s="87"/>
      <c r="C40" s="87"/>
      <c r="D40" s="87"/>
      <c r="E40" s="87"/>
      <c r="F40" s="87"/>
      <c r="G40" s="87"/>
      <c r="H40" s="89"/>
    </row>
    <row r="41" spans="1:8" ht="12.75">
      <c r="A41" s="86"/>
      <c r="B41" s="87"/>
      <c r="C41" s="87"/>
      <c r="D41" s="87"/>
      <c r="E41" s="87"/>
      <c r="F41" s="87"/>
      <c r="G41" s="87"/>
      <c r="H41" s="89"/>
    </row>
    <row r="42" spans="1:8" ht="12.75">
      <c r="A42" s="86"/>
      <c r="B42" s="87"/>
      <c r="C42" s="87"/>
      <c r="D42" s="87"/>
      <c r="E42" s="87"/>
      <c r="F42" s="87"/>
      <c r="G42" s="87"/>
      <c r="H42" s="89"/>
    </row>
    <row r="43" spans="1:8" ht="12.75">
      <c r="A43" s="86"/>
      <c r="B43" s="87"/>
      <c r="C43" s="87"/>
      <c r="D43" s="87"/>
      <c r="E43" s="87"/>
      <c r="F43" s="87"/>
      <c r="G43" s="87"/>
      <c r="H43" s="89"/>
    </row>
    <row r="44" spans="1:8" ht="12.75">
      <c r="A44" s="86"/>
      <c r="B44" s="87"/>
      <c r="C44" s="87"/>
      <c r="D44" s="87"/>
      <c r="E44" s="87"/>
      <c r="F44" s="87"/>
      <c r="G44" s="87"/>
      <c r="H44" s="89"/>
    </row>
    <row r="45" spans="1:8" ht="12.75">
      <c r="A45" s="86"/>
      <c r="B45" s="87"/>
      <c r="C45" s="87"/>
      <c r="D45" s="87"/>
      <c r="E45" s="87"/>
      <c r="F45" s="87"/>
      <c r="G45" s="87"/>
      <c r="H45" s="89"/>
    </row>
    <row r="46" spans="1:8" ht="12.75">
      <c r="A46" s="86"/>
      <c r="B46" s="87"/>
      <c r="C46" s="87"/>
      <c r="D46" s="87"/>
      <c r="E46" s="87"/>
      <c r="F46" s="87"/>
      <c r="G46" s="87"/>
      <c r="H46" s="89"/>
    </row>
    <row r="47" spans="1:8" ht="12.75">
      <c r="A47" s="86"/>
      <c r="B47" s="87"/>
      <c r="C47" s="87"/>
      <c r="D47" s="87"/>
      <c r="E47" s="87"/>
      <c r="F47" s="87"/>
      <c r="G47" s="87"/>
      <c r="H47" s="89"/>
    </row>
    <row r="48" spans="1:8" ht="12.75">
      <c r="A48" s="86"/>
      <c r="B48" s="87"/>
      <c r="C48" s="87"/>
      <c r="D48" s="87"/>
      <c r="E48" s="87"/>
      <c r="F48" s="87"/>
      <c r="G48" s="87"/>
      <c r="H48" s="89"/>
    </row>
    <row r="49" spans="1:8" ht="12.75">
      <c r="A49" s="86"/>
      <c r="B49" s="87"/>
      <c r="C49" s="87"/>
      <c r="D49" s="87"/>
      <c r="E49" s="87"/>
      <c r="F49" s="87"/>
      <c r="G49" s="87"/>
      <c r="H49" s="89"/>
    </row>
    <row r="50" spans="1:8" ht="12.75">
      <c r="A50" s="86"/>
      <c r="B50" s="87"/>
      <c r="C50" s="87"/>
      <c r="D50" s="87"/>
      <c r="E50" s="87"/>
      <c r="F50" s="87"/>
      <c r="G50" s="87"/>
      <c r="H50" s="89"/>
    </row>
    <row r="51" spans="1:8" ht="12.75">
      <c r="A51" s="86"/>
      <c r="B51" s="87"/>
      <c r="C51" s="87"/>
      <c r="D51" s="87"/>
      <c r="E51" s="87"/>
      <c r="F51" s="87"/>
      <c r="G51" s="87"/>
      <c r="H51" s="89"/>
    </row>
    <row r="52" spans="1:8" ht="12.75">
      <c r="A52" s="86"/>
      <c r="B52" s="87"/>
      <c r="C52" s="87"/>
      <c r="D52" s="87"/>
      <c r="E52" s="87"/>
      <c r="F52" s="87"/>
      <c r="G52" s="87"/>
      <c r="H52" s="89"/>
    </row>
    <row r="53" spans="1:8" ht="12.75">
      <c r="A53" s="86"/>
      <c r="B53" s="87"/>
      <c r="C53" s="87"/>
      <c r="D53" s="87"/>
      <c r="E53" s="87"/>
      <c r="F53" s="87"/>
      <c r="G53" s="87"/>
      <c r="H53" s="89"/>
    </row>
    <row r="54" spans="1:8" ht="12.75">
      <c r="A54" s="86"/>
      <c r="B54" s="87"/>
      <c r="C54" s="87"/>
      <c r="D54" s="87"/>
      <c r="E54" s="87"/>
      <c r="F54" s="87"/>
      <c r="G54" s="87"/>
      <c r="H54" s="89"/>
    </row>
    <row r="55" spans="1:8" ht="12.75">
      <c r="A55" s="86"/>
      <c r="B55" s="87"/>
      <c r="C55" s="87"/>
      <c r="D55" s="87"/>
      <c r="E55" s="87"/>
      <c r="F55" s="87"/>
      <c r="G55" s="87"/>
      <c r="H55" s="89"/>
    </row>
    <row r="56" spans="1:8" ht="12.75">
      <c r="A56" s="86"/>
      <c r="B56" s="87"/>
      <c r="C56" s="87"/>
      <c r="D56" s="87"/>
      <c r="E56" s="87"/>
      <c r="F56" s="87"/>
      <c r="G56" s="87"/>
      <c r="H56" s="89"/>
    </row>
    <row r="57" spans="1:8" ht="12.75">
      <c r="A57" s="90" t="s">
        <v>35</v>
      </c>
      <c r="B57" s="91"/>
      <c r="C57" s="91"/>
      <c r="D57" s="91"/>
      <c r="E57" s="91"/>
      <c r="F57" s="91"/>
      <c r="G57" s="91"/>
      <c r="H57" s="93"/>
    </row>
    <row r="81" ht="12.75">
      <c r="A81" s="8" t="s">
        <v>162</v>
      </c>
    </row>
  </sheetData>
  <printOptions/>
  <pageMargins left="0.7874015748031497" right="0.7874015748031497" top="0.7874015748031497" bottom="0.3937007874015748" header="0.5118110236220472" footer="0.5118110236220472"/>
  <pageSetup horizontalDpi="600" verticalDpi="600" orientation="portrait" paperSize="9" scale="90" r:id="rId2"/>
  <headerFooter alignWithMargins="0">
    <oddHeader>&amp;C&amp;"Arial,Standard"&amp;9- 4 -</oddHeader>
  </headerFooter>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E3" sqref="E3"/>
    </sheetView>
  </sheetViews>
  <sheetFormatPr defaultColWidth="11.421875" defaultRowHeight="12.75"/>
  <cols>
    <col min="1" max="8" width="11.7109375" style="189" customWidth="1"/>
    <col min="9" max="16384" width="11.421875" style="189" customWidth="1"/>
  </cols>
  <sheetData>
    <row r="1" spans="1:8" ht="16.5" customHeight="1">
      <c r="A1" s="80" t="s">
        <v>36</v>
      </c>
      <c r="B1" s="81"/>
      <c r="C1" s="81"/>
      <c r="D1" s="81"/>
      <c r="E1" s="81"/>
      <c r="F1" s="81"/>
      <c r="G1" s="81"/>
      <c r="H1" s="82"/>
    </row>
    <row r="2" spans="1:8" ht="12.75">
      <c r="A2" s="130" t="s">
        <v>37</v>
      </c>
      <c r="B2" s="84"/>
      <c r="C2" s="84"/>
      <c r="D2" s="84"/>
      <c r="E2" s="84"/>
      <c r="F2" s="84"/>
      <c r="G2" s="84"/>
      <c r="H2" s="85"/>
    </row>
    <row r="3" spans="1:8" ht="16.5" customHeight="1">
      <c r="A3" s="83" t="s">
        <v>34</v>
      </c>
      <c r="B3" s="84"/>
      <c r="C3" s="84"/>
      <c r="D3" s="84"/>
      <c r="E3" s="84"/>
      <c r="F3" s="84"/>
      <c r="G3" s="84"/>
      <c r="H3" s="85"/>
    </row>
    <row r="4" spans="1:8" ht="12.75">
      <c r="A4" s="86"/>
      <c r="B4" s="87"/>
      <c r="C4" s="87"/>
      <c r="D4" s="87"/>
      <c r="E4" s="87"/>
      <c r="F4" s="87"/>
      <c r="G4" s="87"/>
      <c r="H4" s="89"/>
    </row>
    <row r="5" spans="1:8" ht="12.75">
      <c r="A5" s="86"/>
      <c r="B5" s="87"/>
      <c r="C5" s="87"/>
      <c r="D5" s="87"/>
      <c r="E5" s="87"/>
      <c r="F5" s="87"/>
      <c r="G5" s="87"/>
      <c r="H5" s="89"/>
    </row>
    <row r="6" spans="1:8" ht="12.75">
      <c r="A6" s="86"/>
      <c r="B6" s="87"/>
      <c r="C6" s="87"/>
      <c r="D6" s="87"/>
      <c r="E6" s="87"/>
      <c r="F6" s="87"/>
      <c r="G6" s="87"/>
      <c r="H6" s="89"/>
    </row>
    <row r="7" spans="1:8" ht="12.75">
      <c r="A7" s="86"/>
      <c r="B7" s="87"/>
      <c r="C7" s="87"/>
      <c r="D7" s="87"/>
      <c r="E7" s="87"/>
      <c r="F7" s="87"/>
      <c r="G7" s="87"/>
      <c r="H7" s="89"/>
    </row>
    <row r="8" spans="1:8" ht="12.75">
      <c r="A8" s="86"/>
      <c r="B8" s="87"/>
      <c r="C8" s="87"/>
      <c r="D8" s="87"/>
      <c r="E8" s="87"/>
      <c r="F8" s="87"/>
      <c r="G8" s="87"/>
      <c r="H8" s="89"/>
    </row>
    <row r="9" spans="1:8" ht="12.75">
      <c r="A9" s="86"/>
      <c r="B9" s="87"/>
      <c r="C9" s="87"/>
      <c r="D9" s="87"/>
      <c r="E9" s="87"/>
      <c r="F9" s="87"/>
      <c r="G9" s="87"/>
      <c r="H9" s="89"/>
    </row>
    <row r="10" spans="1:8" ht="12.75">
      <c r="A10" s="86"/>
      <c r="B10" s="87"/>
      <c r="C10" s="87"/>
      <c r="D10" s="87"/>
      <c r="E10" s="87"/>
      <c r="F10" s="87"/>
      <c r="G10" s="87"/>
      <c r="H10" s="89"/>
    </row>
    <row r="11" spans="1:8" ht="12.75">
      <c r="A11" s="86"/>
      <c r="B11" s="87"/>
      <c r="C11" s="87"/>
      <c r="D11" s="87"/>
      <c r="E11" s="87"/>
      <c r="F11" s="87"/>
      <c r="G11" s="87"/>
      <c r="H11" s="89"/>
    </row>
    <row r="12" spans="1:8" ht="12.75">
      <c r="A12" s="86"/>
      <c r="B12" s="87"/>
      <c r="C12" s="87"/>
      <c r="D12" s="87"/>
      <c r="E12" s="87"/>
      <c r="F12" s="87"/>
      <c r="G12" s="87"/>
      <c r="H12" s="89"/>
    </row>
    <row r="13" spans="1:8" ht="12.75">
      <c r="A13" s="86"/>
      <c r="B13" s="87"/>
      <c r="C13" s="87"/>
      <c r="D13" s="87"/>
      <c r="E13" s="87"/>
      <c r="F13" s="87"/>
      <c r="G13" s="87"/>
      <c r="H13" s="89"/>
    </row>
    <row r="14" spans="1:8" ht="12.75">
      <c r="A14" s="86"/>
      <c r="B14" s="87"/>
      <c r="C14" s="87"/>
      <c r="D14" s="87"/>
      <c r="E14" s="87"/>
      <c r="F14" s="87"/>
      <c r="G14" s="87"/>
      <c r="H14" s="89"/>
    </row>
    <row r="15" spans="1:8" ht="12.75">
      <c r="A15" s="86"/>
      <c r="B15" s="87"/>
      <c r="C15" s="87"/>
      <c r="D15" s="87"/>
      <c r="E15" s="87"/>
      <c r="F15" s="87"/>
      <c r="G15" s="87"/>
      <c r="H15" s="89"/>
    </row>
    <row r="16" spans="1:8" ht="12.75">
      <c r="A16" s="86"/>
      <c r="B16" s="87"/>
      <c r="C16" s="87"/>
      <c r="D16" s="87"/>
      <c r="E16" s="87"/>
      <c r="F16" s="87"/>
      <c r="G16" s="87"/>
      <c r="H16" s="89"/>
    </row>
    <row r="17" spans="1:8" ht="12.75">
      <c r="A17" s="86"/>
      <c r="B17" s="87"/>
      <c r="C17" s="87"/>
      <c r="D17" s="87"/>
      <c r="E17" s="87"/>
      <c r="F17" s="87"/>
      <c r="G17" s="87"/>
      <c r="H17" s="89"/>
    </row>
    <row r="18" spans="1:8" ht="12.75">
      <c r="A18" s="86"/>
      <c r="B18" s="87"/>
      <c r="C18" s="87"/>
      <c r="D18" s="87"/>
      <c r="E18" s="87"/>
      <c r="F18" s="87"/>
      <c r="G18" s="87"/>
      <c r="H18" s="89"/>
    </row>
    <row r="19" spans="1:8" ht="12.75">
      <c r="A19" s="86"/>
      <c r="B19" s="87"/>
      <c r="C19" s="87"/>
      <c r="D19" s="87"/>
      <c r="E19" s="87"/>
      <c r="F19" s="87"/>
      <c r="G19" s="87"/>
      <c r="H19" s="89"/>
    </row>
    <row r="20" spans="1:8" ht="12.75">
      <c r="A20" s="86"/>
      <c r="B20" s="87"/>
      <c r="C20" s="87"/>
      <c r="D20" s="87"/>
      <c r="E20" s="87"/>
      <c r="F20" s="87"/>
      <c r="G20" s="87"/>
      <c r="H20" s="89"/>
    </row>
    <row r="21" spans="1:8" ht="12.75">
      <c r="A21" s="86"/>
      <c r="B21" s="87"/>
      <c r="C21" s="87"/>
      <c r="D21" s="87"/>
      <c r="E21" s="87"/>
      <c r="F21" s="87"/>
      <c r="G21" s="87"/>
      <c r="H21" s="89"/>
    </row>
    <row r="22" spans="1:8" ht="12.75">
      <c r="A22" s="86"/>
      <c r="B22" s="87"/>
      <c r="C22" s="87"/>
      <c r="D22" s="87"/>
      <c r="E22" s="87"/>
      <c r="F22" s="87"/>
      <c r="G22" s="87"/>
      <c r="H22" s="89"/>
    </row>
    <row r="23" spans="1:8" ht="12.75">
      <c r="A23" s="86"/>
      <c r="B23" s="87"/>
      <c r="C23" s="87"/>
      <c r="D23" s="87"/>
      <c r="E23" s="87"/>
      <c r="F23" s="87"/>
      <c r="G23" s="87"/>
      <c r="H23" s="89"/>
    </row>
    <row r="24" spans="1:8" ht="12.75">
      <c r="A24" s="86"/>
      <c r="B24" s="87"/>
      <c r="C24" s="87"/>
      <c r="D24" s="87"/>
      <c r="E24" s="87"/>
      <c r="F24" s="87"/>
      <c r="G24" s="87"/>
      <c r="H24" s="89"/>
    </row>
    <row r="25" spans="1:8" ht="12.75">
      <c r="A25" s="86"/>
      <c r="B25" s="87"/>
      <c r="C25" s="87"/>
      <c r="D25" s="87"/>
      <c r="E25" s="87"/>
      <c r="F25" s="87"/>
      <c r="G25" s="87"/>
      <c r="H25" s="89"/>
    </row>
    <row r="26" spans="1:8" ht="12.75">
      <c r="A26" s="86"/>
      <c r="B26" s="87"/>
      <c r="C26" s="87"/>
      <c r="D26" s="87"/>
      <c r="E26" s="87"/>
      <c r="F26" s="87"/>
      <c r="G26" s="87"/>
      <c r="H26" s="89"/>
    </row>
    <row r="27" spans="1:8" ht="12.75">
      <c r="A27" s="86"/>
      <c r="B27" s="87"/>
      <c r="C27" s="87"/>
      <c r="D27" s="87"/>
      <c r="E27" s="87"/>
      <c r="F27" s="87"/>
      <c r="G27" s="87"/>
      <c r="H27" s="89"/>
    </row>
    <row r="28" spans="1:8" ht="12.75">
      <c r="A28" s="86"/>
      <c r="B28" s="87"/>
      <c r="C28" s="87"/>
      <c r="D28" s="87"/>
      <c r="E28" s="87"/>
      <c r="F28" s="87"/>
      <c r="G28" s="87"/>
      <c r="H28" s="89"/>
    </row>
    <row r="29" spans="1:8" ht="12.75">
      <c r="A29" s="86"/>
      <c r="B29" s="87"/>
      <c r="C29" s="87"/>
      <c r="D29" s="87"/>
      <c r="E29" s="87"/>
      <c r="F29" s="87"/>
      <c r="G29" s="87"/>
      <c r="H29" s="89"/>
    </row>
    <row r="30" spans="1:8" ht="12.75">
      <c r="A30" s="86"/>
      <c r="B30" s="87"/>
      <c r="C30" s="87"/>
      <c r="D30" s="87"/>
      <c r="E30" s="87"/>
      <c r="F30" s="87"/>
      <c r="G30" s="87"/>
      <c r="H30" s="89"/>
    </row>
    <row r="31" spans="1:8" ht="12.75">
      <c r="A31" s="86"/>
      <c r="B31" s="87"/>
      <c r="C31" s="87"/>
      <c r="D31" s="87"/>
      <c r="E31" s="87"/>
      <c r="F31" s="87"/>
      <c r="G31" s="87"/>
      <c r="H31" s="89"/>
    </row>
    <row r="32" spans="1:8" ht="12.75">
      <c r="A32" s="86"/>
      <c r="B32" s="87"/>
      <c r="C32" s="87"/>
      <c r="D32" s="87"/>
      <c r="E32" s="87"/>
      <c r="F32" s="87"/>
      <c r="G32" s="87"/>
      <c r="H32" s="89"/>
    </row>
    <row r="33" spans="1:8" ht="12.75">
      <c r="A33" s="86"/>
      <c r="B33" s="87"/>
      <c r="C33" s="87"/>
      <c r="D33" s="87"/>
      <c r="E33" s="87"/>
      <c r="F33" s="87"/>
      <c r="G33" s="87"/>
      <c r="H33" s="89"/>
    </row>
    <row r="34" spans="1:8" ht="12.75">
      <c r="A34" s="86"/>
      <c r="B34" s="87"/>
      <c r="C34" s="87"/>
      <c r="D34" s="87"/>
      <c r="E34" s="87"/>
      <c r="F34" s="87"/>
      <c r="G34" s="87"/>
      <c r="H34" s="89"/>
    </row>
    <row r="35" spans="1:8" ht="12.75">
      <c r="A35" s="86"/>
      <c r="B35" s="87"/>
      <c r="C35" s="87"/>
      <c r="D35" s="87"/>
      <c r="E35" s="87"/>
      <c r="F35" s="87"/>
      <c r="G35" s="87"/>
      <c r="H35" s="89"/>
    </row>
    <row r="36" spans="1:8" ht="12.75">
      <c r="A36" s="86"/>
      <c r="B36" s="87"/>
      <c r="C36" s="87"/>
      <c r="D36" s="87"/>
      <c r="E36" s="87"/>
      <c r="F36" s="87"/>
      <c r="G36" s="87"/>
      <c r="H36" s="89"/>
    </row>
    <row r="37" spans="1:8" ht="12.75">
      <c r="A37" s="86"/>
      <c r="B37" s="87"/>
      <c r="C37" s="87"/>
      <c r="D37" s="87"/>
      <c r="E37" s="87"/>
      <c r="F37" s="87"/>
      <c r="G37" s="87"/>
      <c r="H37" s="89"/>
    </row>
    <row r="38" spans="1:8" ht="12.75">
      <c r="A38" s="86"/>
      <c r="B38" s="87"/>
      <c r="C38" s="87"/>
      <c r="D38" s="87"/>
      <c r="E38" s="87"/>
      <c r="F38" s="87"/>
      <c r="G38" s="87"/>
      <c r="H38" s="89"/>
    </row>
    <row r="39" spans="1:8" ht="12.75">
      <c r="A39" s="86"/>
      <c r="B39" s="87"/>
      <c r="C39" s="87"/>
      <c r="D39" s="87"/>
      <c r="E39" s="87"/>
      <c r="F39" s="87"/>
      <c r="G39" s="87"/>
      <c r="H39" s="89"/>
    </row>
    <row r="40" spans="1:8" ht="12.75">
      <c r="A40" s="86"/>
      <c r="B40" s="87"/>
      <c r="C40" s="87"/>
      <c r="D40" s="87"/>
      <c r="E40" s="87"/>
      <c r="F40" s="87"/>
      <c r="G40" s="87"/>
      <c r="H40" s="89"/>
    </row>
    <row r="41" spans="1:8" ht="12.75">
      <c r="A41" s="86"/>
      <c r="B41" s="87"/>
      <c r="C41" s="87"/>
      <c r="D41" s="87"/>
      <c r="E41" s="87"/>
      <c r="F41" s="87"/>
      <c r="G41" s="87"/>
      <c r="H41" s="89"/>
    </row>
    <row r="42" spans="1:8" ht="12.75">
      <c r="A42" s="86"/>
      <c r="B42" s="87"/>
      <c r="C42" s="87"/>
      <c r="D42" s="87"/>
      <c r="E42" s="87"/>
      <c r="F42" s="87"/>
      <c r="G42" s="87"/>
      <c r="H42" s="89"/>
    </row>
    <row r="43" spans="1:8" ht="12.75">
      <c r="A43" s="86"/>
      <c r="B43" s="87"/>
      <c r="C43" s="87"/>
      <c r="D43" s="87"/>
      <c r="E43" s="87"/>
      <c r="F43" s="87"/>
      <c r="G43" s="87"/>
      <c r="H43" s="89"/>
    </row>
    <row r="44" spans="1:8" ht="12.75">
      <c r="A44" s="86"/>
      <c r="B44" s="87"/>
      <c r="C44" s="87"/>
      <c r="D44" s="87"/>
      <c r="E44" s="87"/>
      <c r="F44" s="87"/>
      <c r="G44" s="87"/>
      <c r="H44" s="89"/>
    </row>
    <row r="45" spans="1:8" ht="12.75">
      <c r="A45" s="86"/>
      <c r="B45" s="87"/>
      <c r="C45" s="87"/>
      <c r="D45" s="87"/>
      <c r="E45" s="87"/>
      <c r="F45" s="87"/>
      <c r="G45" s="87"/>
      <c r="H45" s="89"/>
    </row>
    <row r="46" spans="1:8" ht="12.75">
      <c r="A46" s="86"/>
      <c r="B46" s="87"/>
      <c r="C46" s="87"/>
      <c r="D46" s="87"/>
      <c r="E46" s="87"/>
      <c r="F46" s="87"/>
      <c r="G46" s="87"/>
      <c r="H46" s="89"/>
    </row>
    <row r="47" spans="1:8" ht="12.75">
      <c r="A47" s="86"/>
      <c r="B47" s="87"/>
      <c r="C47" s="87"/>
      <c r="D47" s="87"/>
      <c r="E47" s="87"/>
      <c r="F47" s="87"/>
      <c r="G47" s="87"/>
      <c r="H47" s="89"/>
    </row>
    <row r="48" spans="1:8" ht="12.75">
      <c r="A48" s="86"/>
      <c r="B48" s="87"/>
      <c r="C48" s="87"/>
      <c r="D48" s="87"/>
      <c r="E48" s="87"/>
      <c r="F48" s="87"/>
      <c r="G48" s="87"/>
      <c r="H48" s="89"/>
    </row>
    <row r="49" spans="1:8" ht="12.75">
      <c r="A49" s="86"/>
      <c r="B49" s="87"/>
      <c r="C49" s="87"/>
      <c r="D49" s="87"/>
      <c r="E49" s="87"/>
      <c r="F49" s="87"/>
      <c r="G49" s="87"/>
      <c r="H49" s="89"/>
    </row>
    <row r="50" spans="1:8" ht="12.75">
      <c r="A50" s="86"/>
      <c r="B50" s="87"/>
      <c r="C50" s="87"/>
      <c r="D50" s="87"/>
      <c r="E50" s="87"/>
      <c r="F50" s="87"/>
      <c r="G50" s="87"/>
      <c r="H50" s="89"/>
    </row>
    <row r="51" spans="1:8" ht="12.75">
      <c r="A51" s="86"/>
      <c r="B51" s="87"/>
      <c r="C51" s="87"/>
      <c r="D51" s="87"/>
      <c r="E51" s="87"/>
      <c r="F51" s="87"/>
      <c r="G51" s="87"/>
      <c r="H51" s="89"/>
    </row>
    <row r="52" spans="1:8" ht="12.75">
      <c r="A52" s="86"/>
      <c r="B52" s="87"/>
      <c r="C52" s="87"/>
      <c r="D52" s="87"/>
      <c r="E52" s="87"/>
      <c r="F52" s="87"/>
      <c r="G52" s="87"/>
      <c r="H52" s="89"/>
    </row>
    <row r="53" spans="1:8" ht="12.75">
      <c r="A53" s="86"/>
      <c r="B53" s="87"/>
      <c r="C53" s="87"/>
      <c r="D53" s="87"/>
      <c r="E53" s="87"/>
      <c r="F53" s="87"/>
      <c r="G53" s="87"/>
      <c r="H53" s="89"/>
    </row>
    <row r="54" spans="1:8" ht="12.75">
      <c r="A54" s="86"/>
      <c r="B54" s="87"/>
      <c r="C54" s="87"/>
      <c r="D54" s="87"/>
      <c r="E54" s="87"/>
      <c r="F54" s="87"/>
      <c r="G54" s="87"/>
      <c r="H54" s="89"/>
    </row>
    <row r="55" spans="1:8" ht="12.75">
      <c r="A55" s="86"/>
      <c r="B55" s="87"/>
      <c r="C55" s="87"/>
      <c r="D55" s="87"/>
      <c r="E55" s="87"/>
      <c r="F55" s="87"/>
      <c r="G55" s="87"/>
      <c r="H55" s="89"/>
    </row>
    <row r="56" spans="1:8" ht="12.75">
      <c r="A56" s="86"/>
      <c r="B56" s="87"/>
      <c r="C56" s="87"/>
      <c r="D56" s="87"/>
      <c r="E56" s="87"/>
      <c r="F56" s="87"/>
      <c r="G56" s="87"/>
      <c r="H56" s="89"/>
    </row>
    <row r="57" spans="1:8" ht="12.75">
      <c r="A57" s="90" t="s">
        <v>35</v>
      </c>
      <c r="B57" s="91"/>
      <c r="C57" s="91"/>
      <c r="D57" s="91"/>
      <c r="E57" s="91"/>
      <c r="F57" s="91"/>
      <c r="G57" s="91"/>
      <c r="H57" s="93"/>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34">
      <selection activeCell="I48" sqref="I48"/>
    </sheetView>
  </sheetViews>
  <sheetFormatPr defaultColWidth="11.421875" defaultRowHeight="12.75"/>
  <cols>
    <col min="1" max="8" width="11.7109375" style="189" customWidth="1"/>
    <col min="9" max="16384" width="11.421875" style="189" customWidth="1"/>
  </cols>
  <sheetData>
    <row r="1" spans="1:8" ht="16.5" customHeight="1">
      <c r="A1" s="133" t="s">
        <v>38</v>
      </c>
      <c r="B1" s="81"/>
      <c r="C1" s="81"/>
      <c r="D1" s="81"/>
      <c r="E1" s="81"/>
      <c r="F1" s="81"/>
      <c r="G1" s="81"/>
      <c r="H1" s="82"/>
    </row>
    <row r="2" spans="1:8" ht="12.75">
      <c r="A2" s="83" t="s">
        <v>37</v>
      </c>
      <c r="B2" s="84"/>
      <c r="C2" s="84"/>
      <c r="D2" s="84"/>
      <c r="E2" s="84"/>
      <c r="F2" s="84"/>
      <c r="G2" s="84"/>
      <c r="H2" s="85"/>
    </row>
    <row r="3" spans="1:8" ht="16.5" customHeight="1">
      <c r="A3" s="83" t="s">
        <v>34</v>
      </c>
      <c r="B3" s="84"/>
      <c r="C3" s="84"/>
      <c r="D3" s="84"/>
      <c r="E3" s="84"/>
      <c r="F3" s="84"/>
      <c r="G3" s="84"/>
      <c r="H3" s="85"/>
    </row>
    <row r="4" spans="1:8" ht="12.75">
      <c r="A4" s="86"/>
      <c r="B4" s="87"/>
      <c r="C4" s="87"/>
      <c r="D4" s="87"/>
      <c r="E4" s="87"/>
      <c r="F4" s="87"/>
      <c r="G4" s="87"/>
      <c r="H4" s="89"/>
    </row>
    <row r="5" spans="1:8" ht="12.75">
      <c r="A5" s="86"/>
      <c r="B5" s="87"/>
      <c r="C5" s="87"/>
      <c r="D5" s="87"/>
      <c r="E5" s="87"/>
      <c r="F5" s="87"/>
      <c r="G5" s="87"/>
      <c r="H5" s="89"/>
    </row>
    <row r="6" spans="1:8" ht="12.75">
      <c r="A6" s="86"/>
      <c r="B6" s="87"/>
      <c r="C6" s="87"/>
      <c r="D6" s="87"/>
      <c r="E6" s="87"/>
      <c r="F6" s="87"/>
      <c r="G6" s="87"/>
      <c r="H6" s="89"/>
    </row>
    <row r="7" spans="1:8" ht="12.75">
      <c r="A7" s="86"/>
      <c r="B7" s="87"/>
      <c r="C7" s="87"/>
      <c r="D7" s="87"/>
      <c r="E7" s="87"/>
      <c r="F7" s="87"/>
      <c r="G7" s="87"/>
      <c r="H7" s="89"/>
    </row>
    <row r="8" spans="1:8" ht="12.75">
      <c r="A8" s="86"/>
      <c r="B8" s="87"/>
      <c r="C8" s="87"/>
      <c r="D8" s="87"/>
      <c r="E8" s="87"/>
      <c r="F8" s="87"/>
      <c r="G8" s="87"/>
      <c r="H8" s="89"/>
    </row>
    <row r="9" spans="1:8" ht="12.75">
      <c r="A9" s="86"/>
      <c r="B9" s="87"/>
      <c r="C9" s="87"/>
      <c r="D9" s="87"/>
      <c r="E9" s="87"/>
      <c r="F9" s="87"/>
      <c r="G9" s="87"/>
      <c r="H9" s="89"/>
    </row>
    <row r="10" spans="1:8" ht="12.75">
      <c r="A10" s="86"/>
      <c r="B10" s="87"/>
      <c r="C10" s="87"/>
      <c r="D10" s="87"/>
      <c r="E10" s="87"/>
      <c r="F10" s="87"/>
      <c r="G10" s="87"/>
      <c r="H10" s="89"/>
    </row>
    <row r="11" spans="1:8" ht="12.75">
      <c r="A11" s="86"/>
      <c r="B11" s="87"/>
      <c r="C11" s="87"/>
      <c r="D11" s="87"/>
      <c r="E11" s="87"/>
      <c r="F11" s="87"/>
      <c r="G11" s="87"/>
      <c r="H11" s="89"/>
    </row>
    <row r="12" spans="1:8" ht="12.75">
      <c r="A12" s="86"/>
      <c r="B12" s="87"/>
      <c r="C12" s="87"/>
      <c r="D12" s="87"/>
      <c r="E12" s="87"/>
      <c r="F12" s="87"/>
      <c r="G12" s="87"/>
      <c r="H12" s="89"/>
    </row>
    <row r="13" spans="1:8" ht="12.75">
      <c r="A13" s="86"/>
      <c r="B13" s="87"/>
      <c r="C13" s="87"/>
      <c r="D13" s="87"/>
      <c r="E13" s="87"/>
      <c r="F13" s="87"/>
      <c r="G13" s="87"/>
      <c r="H13" s="89"/>
    </row>
    <row r="14" spans="1:8" ht="12.75">
      <c r="A14" s="86"/>
      <c r="B14" s="87"/>
      <c r="C14" s="87"/>
      <c r="D14" s="87"/>
      <c r="E14" s="87"/>
      <c r="F14" s="87"/>
      <c r="G14" s="87"/>
      <c r="H14" s="89"/>
    </row>
    <row r="15" spans="1:8" ht="12.75">
      <c r="A15" s="86"/>
      <c r="B15" s="87"/>
      <c r="C15" s="87"/>
      <c r="D15" s="87"/>
      <c r="E15" s="87"/>
      <c r="F15" s="87"/>
      <c r="G15" s="87"/>
      <c r="H15" s="89"/>
    </row>
    <row r="16" spans="1:8" ht="12.75">
      <c r="A16" s="86"/>
      <c r="B16" s="87"/>
      <c r="C16" s="87"/>
      <c r="D16" s="87"/>
      <c r="E16" s="87"/>
      <c r="F16" s="87"/>
      <c r="G16" s="87"/>
      <c r="H16" s="89"/>
    </row>
    <row r="17" spans="1:8" ht="12.75">
      <c r="A17" s="86"/>
      <c r="B17" s="87"/>
      <c r="C17" s="87"/>
      <c r="D17" s="87"/>
      <c r="E17" s="87"/>
      <c r="F17" s="87"/>
      <c r="G17" s="87"/>
      <c r="H17" s="89"/>
    </row>
    <row r="18" spans="1:8" ht="12.75">
      <c r="A18" s="86"/>
      <c r="B18" s="87"/>
      <c r="C18" s="87"/>
      <c r="D18" s="87"/>
      <c r="E18" s="87"/>
      <c r="F18" s="87"/>
      <c r="G18" s="87"/>
      <c r="H18" s="89"/>
    </row>
    <row r="19" spans="1:8" ht="12.75">
      <c r="A19" s="86"/>
      <c r="B19" s="87"/>
      <c r="C19" s="87"/>
      <c r="D19" s="87"/>
      <c r="E19" s="87"/>
      <c r="F19" s="87"/>
      <c r="G19" s="87"/>
      <c r="H19" s="89"/>
    </row>
    <row r="20" spans="1:8" ht="12.75">
      <c r="A20" s="86"/>
      <c r="B20" s="87"/>
      <c r="C20" s="87"/>
      <c r="D20" s="87"/>
      <c r="E20" s="87"/>
      <c r="F20" s="87"/>
      <c r="G20" s="87"/>
      <c r="H20" s="89"/>
    </row>
    <row r="21" spans="1:8" ht="12.75">
      <c r="A21" s="86"/>
      <c r="B21" s="87"/>
      <c r="C21" s="87"/>
      <c r="D21" s="87"/>
      <c r="E21" s="87"/>
      <c r="F21" s="87"/>
      <c r="G21" s="87"/>
      <c r="H21" s="89"/>
    </row>
    <row r="22" spans="1:8" ht="12.75">
      <c r="A22" s="86"/>
      <c r="B22" s="87"/>
      <c r="C22" s="87"/>
      <c r="D22" s="87"/>
      <c r="E22" s="87"/>
      <c r="F22" s="87"/>
      <c r="G22" s="87"/>
      <c r="H22" s="89"/>
    </row>
    <row r="23" spans="1:8" ht="12.75">
      <c r="A23" s="86"/>
      <c r="B23" s="87"/>
      <c r="C23" s="87"/>
      <c r="D23" s="87"/>
      <c r="E23" s="87"/>
      <c r="F23" s="87"/>
      <c r="G23" s="87"/>
      <c r="H23" s="89"/>
    </row>
    <row r="24" spans="1:8" ht="12.75">
      <c r="A24" s="86"/>
      <c r="B24" s="87"/>
      <c r="C24" s="87"/>
      <c r="D24" s="87"/>
      <c r="E24" s="87"/>
      <c r="F24" s="87"/>
      <c r="G24" s="87"/>
      <c r="H24" s="89"/>
    </row>
    <row r="25" spans="1:8" ht="12.75">
      <c r="A25" s="86"/>
      <c r="B25" s="87"/>
      <c r="C25" s="87"/>
      <c r="D25" s="87"/>
      <c r="E25" s="87"/>
      <c r="F25" s="87"/>
      <c r="G25" s="87"/>
      <c r="H25" s="89"/>
    </row>
    <row r="26" spans="1:8" ht="12.75">
      <c r="A26" s="86"/>
      <c r="B26" s="87"/>
      <c r="C26" s="87"/>
      <c r="D26" s="87"/>
      <c r="E26" s="87"/>
      <c r="F26" s="87"/>
      <c r="G26" s="87"/>
      <c r="H26" s="89"/>
    </row>
    <row r="27" spans="1:8" ht="12.75">
      <c r="A27" s="86"/>
      <c r="B27" s="87"/>
      <c r="C27" s="87"/>
      <c r="D27" s="87"/>
      <c r="E27" s="87"/>
      <c r="F27" s="87"/>
      <c r="G27" s="87"/>
      <c r="H27" s="89"/>
    </row>
    <row r="28" spans="1:8" ht="12.75">
      <c r="A28" s="86"/>
      <c r="B28" s="87"/>
      <c r="C28" s="87"/>
      <c r="D28" s="87"/>
      <c r="E28" s="87"/>
      <c r="F28" s="87"/>
      <c r="G28" s="87"/>
      <c r="H28" s="89"/>
    </row>
    <row r="29" spans="1:8" ht="12.75">
      <c r="A29" s="86"/>
      <c r="B29" s="87"/>
      <c r="C29" s="87"/>
      <c r="D29" s="87"/>
      <c r="E29" s="87"/>
      <c r="F29" s="87"/>
      <c r="G29" s="87"/>
      <c r="H29" s="89"/>
    </row>
    <row r="30" spans="1:8" ht="12.75">
      <c r="A30" s="86"/>
      <c r="B30" s="87"/>
      <c r="C30" s="87"/>
      <c r="D30" s="87"/>
      <c r="E30" s="87"/>
      <c r="F30" s="87"/>
      <c r="G30" s="87"/>
      <c r="H30" s="89"/>
    </row>
    <row r="31" spans="1:8" ht="12.75">
      <c r="A31" s="86"/>
      <c r="B31" s="87"/>
      <c r="C31" s="87"/>
      <c r="D31" s="87"/>
      <c r="E31" s="87"/>
      <c r="F31" s="87"/>
      <c r="G31" s="87"/>
      <c r="H31" s="89"/>
    </row>
    <row r="32" spans="1:8" ht="12.75">
      <c r="A32" s="86"/>
      <c r="B32" s="87"/>
      <c r="C32" s="87"/>
      <c r="D32" s="87"/>
      <c r="E32" s="87"/>
      <c r="F32" s="87"/>
      <c r="G32" s="87"/>
      <c r="H32" s="89"/>
    </row>
    <row r="33" spans="1:8" ht="12.75">
      <c r="A33" s="86"/>
      <c r="B33" s="87"/>
      <c r="C33" s="87"/>
      <c r="D33" s="87"/>
      <c r="E33" s="87"/>
      <c r="F33" s="87"/>
      <c r="G33" s="87"/>
      <c r="H33" s="89"/>
    </row>
    <row r="34" spans="1:8" ht="12.75">
      <c r="A34" s="86"/>
      <c r="B34" s="87"/>
      <c r="C34" s="87"/>
      <c r="D34" s="87"/>
      <c r="E34" s="87"/>
      <c r="F34" s="87"/>
      <c r="G34" s="87"/>
      <c r="H34" s="89"/>
    </row>
    <row r="35" spans="1:8" ht="12.75">
      <c r="A35" s="86"/>
      <c r="B35" s="87"/>
      <c r="C35" s="87"/>
      <c r="D35" s="87"/>
      <c r="E35" s="87"/>
      <c r="F35" s="87"/>
      <c r="G35" s="87"/>
      <c r="H35" s="89"/>
    </row>
    <row r="36" spans="1:8" ht="12.75">
      <c r="A36" s="86"/>
      <c r="B36" s="87"/>
      <c r="C36" s="87"/>
      <c r="D36" s="87"/>
      <c r="E36" s="87"/>
      <c r="F36" s="87"/>
      <c r="G36" s="87"/>
      <c r="H36" s="89"/>
    </row>
    <row r="37" spans="1:8" ht="12.75">
      <c r="A37" s="86"/>
      <c r="B37" s="87"/>
      <c r="C37" s="87"/>
      <c r="D37" s="87"/>
      <c r="E37" s="87"/>
      <c r="F37" s="87"/>
      <c r="G37" s="87"/>
      <c r="H37" s="89"/>
    </row>
    <row r="38" spans="1:8" ht="12.75">
      <c r="A38" s="86"/>
      <c r="B38" s="87"/>
      <c r="C38" s="87"/>
      <c r="D38" s="87"/>
      <c r="E38" s="87"/>
      <c r="F38" s="87"/>
      <c r="G38" s="87"/>
      <c r="H38" s="89"/>
    </row>
    <row r="39" spans="1:8" ht="12.75">
      <c r="A39" s="86"/>
      <c r="B39" s="87"/>
      <c r="C39" s="87"/>
      <c r="D39" s="87"/>
      <c r="E39" s="87"/>
      <c r="F39" s="87"/>
      <c r="G39" s="87"/>
      <c r="H39" s="89"/>
    </row>
    <row r="40" spans="1:8" ht="12.75">
      <c r="A40" s="86"/>
      <c r="B40" s="87"/>
      <c r="C40" s="87"/>
      <c r="D40" s="87"/>
      <c r="E40" s="87"/>
      <c r="F40" s="87"/>
      <c r="G40" s="87"/>
      <c r="H40" s="89"/>
    </row>
    <row r="41" spans="1:8" ht="12.75">
      <c r="A41" s="86"/>
      <c r="B41" s="87"/>
      <c r="C41" s="87"/>
      <c r="D41" s="87"/>
      <c r="E41" s="87"/>
      <c r="F41" s="87"/>
      <c r="G41" s="87"/>
      <c r="H41" s="89"/>
    </row>
    <row r="42" spans="1:8" ht="12.75">
      <c r="A42" s="86"/>
      <c r="B42" s="87"/>
      <c r="C42" s="87"/>
      <c r="D42" s="87"/>
      <c r="E42" s="87"/>
      <c r="F42" s="87"/>
      <c r="G42" s="87"/>
      <c r="H42" s="89"/>
    </row>
    <row r="43" spans="1:8" ht="12.75">
      <c r="A43" s="86"/>
      <c r="B43" s="87"/>
      <c r="C43" s="87"/>
      <c r="D43" s="87"/>
      <c r="E43" s="87"/>
      <c r="F43" s="87"/>
      <c r="G43" s="87"/>
      <c r="H43" s="89"/>
    </row>
    <row r="44" spans="1:8" ht="12.75">
      <c r="A44" s="86"/>
      <c r="B44" s="87"/>
      <c r="C44" s="87"/>
      <c r="D44" s="87"/>
      <c r="E44" s="87"/>
      <c r="F44" s="87"/>
      <c r="G44" s="87"/>
      <c r="H44" s="89"/>
    </row>
    <row r="45" spans="1:8" ht="12.75">
      <c r="A45" s="86"/>
      <c r="B45" s="87"/>
      <c r="C45" s="87"/>
      <c r="D45" s="87"/>
      <c r="E45" s="87"/>
      <c r="F45" s="87"/>
      <c r="G45" s="87"/>
      <c r="H45" s="89"/>
    </row>
    <row r="46" spans="1:8" ht="12.75">
      <c r="A46" s="86"/>
      <c r="B46" s="87"/>
      <c r="C46" s="87"/>
      <c r="D46" s="87"/>
      <c r="E46" s="87"/>
      <c r="F46" s="87"/>
      <c r="G46" s="87"/>
      <c r="H46" s="89"/>
    </row>
    <row r="47" spans="1:8" ht="12.75">
      <c r="A47" s="86"/>
      <c r="B47" s="87"/>
      <c r="C47" s="87"/>
      <c r="D47" s="87"/>
      <c r="E47" s="87"/>
      <c r="F47" s="87"/>
      <c r="G47" s="87"/>
      <c r="H47" s="89"/>
    </row>
    <row r="48" spans="1:8" ht="12.75">
      <c r="A48" s="86"/>
      <c r="B48" s="87"/>
      <c r="C48" s="87"/>
      <c r="D48" s="87"/>
      <c r="E48" s="87"/>
      <c r="F48" s="87"/>
      <c r="G48" s="87"/>
      <c r="H48" s="89"/>
    </row>
    <row r="49" spans="1:8" ht="12.75">
      <c r="A49" s="86"/>
      <c r="B49" s="87"/>
      <c r="C49" s="87"/>
      <c r="D49" s="87"/>
      <c r="E49" s="87"/>
      <c r="F49" s="87"/>
      <c r="G49" s="87"/>
      <c r="H49" s="89"/>
    </row>
    <row r="50" spans="1:8" ht="12.75">
      <c r="A50" s="86"/>
      <c r="B50" s="87"/>
      <c r="C50" s="87"/>
      <c r="D50" s="87"/>
      <c r="E50" s="87"/>
      <c r="F50" s="87"/>
      <c r="G50" s="87"/>
      <c r="H50" s="89"/>
    </row>
    <row r="51" spans="1:8" ht="12.75">
      <c r="A51" s="86"/>
      <c r="B51" s="87"/>
      <c r="C51" s="87"/>
      <c r="D51" s="87"/>
      <c r="E51" s="87"/>
      <c r="F51" s="87"/>
      <c r="G51" s="87"/>
      <c r="H51" s="89"/>
    </row>
    <row r="52" spans="1:8" ht="12.75">
      <c r="A52" s="86"/>
      <c r="B52" s="87"/>
      <c r="C52" s="87"/>
      <c r="D52" s="87"/>
      <c r="E52" s="87"/>
      <c r="F52" s="87"/>
      <c r="G52" s="87"/>
      <c r="H52" s="89"/>
    </row>
    <row r="53" spans="1:8" ht="12.75">
      <c r="A53" s="86"/>
      <c r="B53" s="87"/>
      <c r="C53" s="87"/>
      <c r="D53" s="87"/>
      <c r="E53" s="87"/>
      <c r="F53" s="87"/>
      <c r="G53" s="87"/>
      <c r="H53" s="89"/>
    </row>
    <row r="54" spans="1:8" ht="12.75">
      <c r="A54" s="86"/>
      <c r="B54" s="87"/>
      <c r="C54" s="87"/>
      <c r="D54" s="87"/>
      <c r="E54" s="87"/>
      <c r="F54" s="87"/>
      <c r="G54" s="87"/>
      <c r="H54" s="89"/>
    </row>
    <row r="55" spans="1:8" ht="12.75">
      <c r="A55" s="86"/>
      <c r="B55" s="87"/>
      <c r="C55" s="87"/>
      <c r="D55" s="87"/>
      <c r="E55" s="87"/>
      <c r="F55" s="87"/>
      <c r="G55" s="87"/>
      <c r="H55" s="89"/>
    </row>
    <row r="56" spans="1:8" ht="12.75">
      <c r="A56" s="86"/>
      <c r="B56" s="87"/>
      <c r="C56" s="87"/>
      <c r="D56" s="87"/>
      <c r="E56" s="87"/>
      <c r="F56" s="87"/>
      <c r="G56" s="87"/>
      <c r="H56" s="89"/>
    </row>
    <row r="57" spans="1:8" ht="12.75">
      <c r="A57" s="90" t="s">
        <v>35</v>
      </c>
      <c r="B57" s="91"/>
      <c r="C57" s="91"/>
      <c r="D57" s="91"/>
      <c r="E57" s="91"/>
      <c r="F57" s="91"/>
      <c r="G57" s="91"/>
      <c r="H57" s="93"/>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B44">
      <selection activeCell="J41" sqref="J41"/>
    </sheetView>
  </sheetViews>
  <sheetFormatPr defaultColWidth="11.421875" defaultRowHeight="12.75"/>
  <cols>
    <col min="1" max="8" width="11.7109375" style="189" customWidth="1"/>
    <col min="9" max="16384" width="11.421875" style="189" customWidth="1"/>
  </cols>
  <sheetData>
    <row r="1" spans="1:8" ht="16.5" customHeight="1">
      <c r="A1" s="133" t="s">
        <v>38</v>
      </c>
      <c r="B1" s="81"/>
      <c r="C1" s="81"/>
      <c r="D1" s="81"/>
      <c r="E1" s="81"/>
      <c r="F1" s="81"/>
      <c r="G1" s="81"/>
      <c r="H1" s="82"/>
    </row>
    <row r="2" spans="1:8" ht="12.75">
      <c r="A2" s="83" t="s">
        <v>37</v>
      </c>
      <c r="B2" s="84"/>
      <c r="C2" s="84"/>
      <c r="D2" s="84"/>
      <c r="E2" s="84"/>
      <c r="F2" s="84"/>
      <c r="G2" s="84"/>
      <c r="H2" s="85"/>
    </row>
    <row r="3" spans="1:8" ht="16.5" customHeight="1">
      <c r="A3" s="83" t="s">
        <v>34</v>
      </c>
      <c r="B3" s="84"/>
      <c r="C3" s="84"/>
      <c r="D3" s="84"/>
      <c r="E3" s="84"/>
      <c r="F3" s="84"/>
      <c r="G3" s="84"/>
      <c r="H3" s="85"/>
    </row>
    <row r="4" spans="1:8" ht="12.75">
      <c r="A4" s="86"/>
      <c r="B4" s="87"/>
      <c r="C4" s="87"/>
      <c r="D4" s="87"/>
      <c r="E4" s="87"/>
      <c r="F4" s="87"/>
      <c r="G4" s="87"/>
      <c r="H4" s="89"/>
    </row>
    <row r="5" spans="1:8" ht="12.75">
      <c r="A5" s="86"/>
      <c r="B5" s="87"/>
      <c r="C5" s="87"/>
      <c r="D5" s="87"/>
      <c r="E5" s="87"/>
      <c r="F5" s="87"/>
      <c r="G5" s="87"/>
      <c r="H5" s="89"/>
    </row>
    <row r="6" spans="1:8" ht="12.75">
      <c r="A6" s="86"/>
      <c r="B6" s="87"/>
      <c r="C6" s="87"/>
      <c r="D6" s="87"/>
      <c r="E6" s="87"/>
      <c r="F6" s="87"/>
      <c r="G6" s="87"/>
      <c r="H6" s="89"/>
    </row>
    <row r="7" spans="1:8" ht="12.75">
      <c r="A7" s="86"/>
      <c r="B7" s="87"/>
      <c r="C7" s="87"/>
      <c r="D7" s="87"/>
      <c r="E7" s="87"/>
      <c r="F7" s="87"/>
      <c r="G7" s="87"/>
      <c r="H7" s="89"/>
    </row>
    <row r="8" spans="1:8" ht="12.75">
      <c r="A8" s="86"/>
      <c r="B8" s="87"/>
      <c r="C8" s="87"/>
      <c r="D8" s="87"/>
      <c r="E8" s="87"/>
      <c r="F8" s="87"/>
      <c r="G8" s="87"/>
      <c r="H8" s="89"/>
    </row>
    <row r="9" spans="1:8" ht="12.75">
      <c r="A9" s="86"/>
      <c r="B9" s="87"/>
      <c r="C9" s="87"/>
      <c r="D9" s="87"/>
      <c r="E9" s="87"/>
      <c r="F9" s="87"/>
      <c r="G9" s="87"/>
      <c r="H9" s="89"/>
    </row>
    <row r="10" spans="1:8" ht="12.75">
      <c r="A10" s="86"/>
      <c r="B10" s="87"/>
      <c r="C10" s="87"/>
      <c r="D10" s="87"/>
      <c r="E10" s="87"/>
      <c r="F10" s="87"/>
      <c r="G10" s="87"/>
      <c r="H10" s="89"/>
    </row>
    <row r="11" spans="1:8" ht="12.75">
      <c r="A11" s="86"/>
      <c r="B11" s="87"/>
      <c r="C11" s="87"/>
      <c r="D11" s="87"/>
      <c r="E11" s="87"/>
      <c r="F11" s="87"/>
      <c r="G11" s="87"/>
      <c r="H11" s="89"/>
    </row>
    <row r="12" spans="1:8" ht="12.75">
      <c r="A12" s="86"/>
      <c r="B12" s="87"/>
      <c r="C12" s="87"/>
      <c r="D12" s="87"/>
      <c r="E12" s="87"/>
      <c r="F12" s="87"/>
      <c r="G12" s="87"/>
      <c r="H12" s="89"/>
    </row>
    <row r="13" spans="1:8" ht="12.75">
      <c r="A13" s="86"/>
      <c r="B13" s="87"/>
      <c r="C13" s="87"/>
      <c r="D13" s="87"/>
      <c r="E13" s="87"/>
      <c r="F13" s="87"/>
      <c r="G13" s="87"/>
      <c r="H13" s="89"/>
    </row>
    <row r="14" spans="1:8" ht="12.75">
      <c r="A14" s="86"/>
      <c r="B14" s="87"/>
      <c r="C14" s="87"/>
      <c r="D14" s="87"/>
      <c r="E14" s="87"/>
      <c r="F14" s="87"/>
      <c r="G14" s="87"/>
      <c r="H14" s="89"/>
    </row>
    <row r="15" spans="1:8" ht="12.75">
      <c r="A15" s="86"/>
      <c r="B15" s="87"/>
      <c r="C15" s="87"/>
      <c r="D15" s="87"/>
      <c r="E15" s="87"/>
      <c r="F15" s="87"/>
      <c r="G15" s="87"/>
      <c r="H15" s="89"/>
    </row>
    <row r="16" spans="1:8" ht="12.75">
      <c r="A16" s="86"/>
      <c r="B16" s="87"/>
      <c r="C16" s="87"/>
      <c r="D16" s="87"/>
      <c r="E16" s="87"/>
      <c r="F16" s="87"/>
      <c r="G16" s="87"/>
      <c r="H16" s="89"/>
    </row>
    <row r="17" spans="1:8" ht="12.75">
      <c r="A17" s="86"/>
      <c r="B17" s="87"/>
      <c r="C17" s="87"/>
      <c r="D17" s="87"/>
      <c r="E17" s="87"/>
      <c r="F17" s="87"/>
      <c r="G17" s="87"/>
      <c r="H17" s="89"/>
    </row>
    <row r="18" spans="1:8" ht="12.75">
      <c r="A18" s="86"/>
      <c r="B18" s="87"/>
      <c r="C18" s="87"/>
      <c r="D18" s="87"/>
      <c r="E18" s="87"/>
      <c r="F18" s="87"/>
      <c r="G18" s="87"/>
      <c r="H18" s="89"/>
    </row>
    <row r="19" spans="1:8" ht="12.75">
      <c r="A19" s="86"/>
      <c r="B19" s="87"/>
      <c r="C19" s="87"/>
      <c r="D19" s="87"/>
      <c r="E19" s="87"/>
      <c r="F19" s="87"/>
      <c r="G19" s="87"/>
      <c r="H19" s="89"/>
    </row>
    <row r="20" spans="1:8" ht="12.75">
      <c r="A20" s="86"/>
      <c r="B20" s="87"/>
      <c r="C20" s="87"/>
      <c r="D20" s="87"/>
      <c r="E20" s="87"/>
      <c r="F20" s="87"/>
      <c r="G20" s="87"/>
      <c r="H20" s="89"/>
    </row>
    <row r="21" spans="1:8" ht="12.75">
      <c r="A21" s="86"/>
      <c r="B21" s="87"/>
      <c r="C21" s="87"/>
      <c r="D21" s="87"/>
      <c r="E21" s="87"/>
      <c r="F21" s="87"/>
      <c r="G21" s="87"/>
      <c r="H21" s="89"/>
    </row>
    <row r="22" spans="1:8" ht="12.75">
      <c r="A22" s="86"/>
      <c r="B22" s="87"/>
      <c r="C22" s="87"/>
      <c r="D22" s="87"/>
      <c r="E22" s="87"/>
      <c r="F22" s="87"/>
      <c r="G22" s="87"/>
      <c r="H22" s="89"/>
    </row>
    <row r="23" spans="1:8" ht="12.75">
      <c r="A23" s="86"/>
      <c r="B23" s="87"/>
      <c r="C23" s="87"/>
      <c r="D23" s="87"/>
      <c r="E23" s="87"/>
      <c r="F23" s="87"/>
      <c r="G23" s="87"/>
      <c r="H23" s="89"/>
    </row>
    <row r="24" spans="1:8" ht="12.75">
      <c r="A24" s="86"/>
      <c r="B24" s="87"/>
      <c r="C24" s="87"/>
      <c r="D24" s="87"/>
      <c r="E24" s="87"/>
      <c r="F24" s="87"/>
      <c r="G24" s="87"/>
      <c r="H24" s="89"/>
    </row>
    <row r="25" spans="1:8" ht="12.75">
      <c r="A25" s="86"/>
      <c r="B25" s="87"/>
      <c r="C25" s="87"/>
      <c r="D25" s="87"/>
      <c r="E25" s="87"/>
      <c r="F25" s="87"/>
      <c r="G25" s="87"/>
      <c r="H25" s="89"/>
    </row>
    <row r="26" spans="1:8" ht="12.75">
      <c r="A26" s="86"/>
      <c r="B26" s="87"/>
      <c r="C26" s="87"/>
      <c r="D26" s="87"/>
      <c r="E26" s="87"/>
      <c r="F26" s="87"/>
      <c r="G26" s="87"/>
      <c r="H26" s="89"/>
    </row>
    <row r="27" spans="1:8" ht="12.75" customHeight="1">
      <c r="A27" s="86"/>
      <c r="B27" s="87"/>
      <c r="C27" s="87"/>
      <c r="D27" s="87"/>
      <c r="E27" s="87"/>
      <c r="F27" s="87"/>
      <c r="G27" s="87"/>
      <c r="H27" s="89"/>
    </row>
    <row r="28" spans="1:8" ht="12.75" customHeight="1">
      <c r="A28" s="86"/>
      <c r="B28" s="87"/>
      <c r="C28" s="87"/>
      <c r="D28" s="87"/>
      <c r="E28" s="87"/>
      <c r="F28" s="87"/>
      <c r="G28" s="87"/>
      <c r="H28" s="89"/>
    </row>
    <row r="29" spans="1:8" ht="12.75" customHeight="1">
      <c r="A29" s="86"/>
      <c r="B29" s="87"/>
      <c r="C29" s="87"/>
      <c r="D29" s="87"/>
      <c r="E29" s="87"/>
      <c r="F29" s="87"/>
      <c r="G29" s="87"/>
      <c r="H29" s="89"/>
    </row>
    <row r="30" spans="1:8" ht="12.75" customHeight="1">
      <c r="A30" s="86"/>
      <c r="B30" s="87"/>
      <c r="C30" s="87"/>
      <c r="D30" s="87"/>
      <c r="E30" s="87"/>
      <c r="F30" s="87"/>
      <c r="G30" s="87"/>
      <c r="H30" s="89"/>
    </row>
    <row r="31" spans="1:8" ht="12.75" customHeight="1">
      <c r="A31" s="86"/>
      <c r="B31" s="87"/>
      <c r="C31" s="87"/>
      <c r="D31" s="87"/>
      <c r="E31" s="87"/>
      <c r="F31" s="87"/>
      <c r="G31" s="87"/>
      <c r="H31" s="89"/>
    </row>
    <row r="32" spans="1:8" ht="12.75" customHeight="1">
      <c r="A32" s="130"/>
      <c r="B32" s="84"/>
      <c r="C32" s="84"/>
      <c r="D32" s="84"/>
      <c r="E32" s="84"/>
      <c r="F32" s="84"/>
      <c r="G32" s="84"/>
      <c r="H32" s="85"/>
    </row>
    <row r="33" spans="1:8" ht="12.75" customHeight="1">
      <c r="A33" s="83" t="s">
        <v>34</v>
      </c>
      <c r="B33" s="84"/>
      <c r="C33" s="84"/>
      <c r="D33" s="84"/>
      <c r="E33" s="84"/>
      <c r="F33" s="84"/>
      <c r="G33" s="84"/>
      <c r="H33" s="85"/>
    </row>
    <row r="34" spans="1:8" ht="12.75" customHeight="1">
      <c r="A34" s="86"/>
      <c r="B34" s="87"/>
      <c r="C34" s="87"/>
      <c r="D34" s="87"/>
      <c r="E34" s="87"/>
      <c r="F34" s="87"/>
      <c r="G34" s="87"/>
      <c r="H34" s="89"/>
    </row>
    <row r="35" spans="1:8" ht="12.75" customHeight="1">
      <c r="A35" s="86"/>
      <c r="B35" s="87"/>
      <c r="C35" s="87"/>
      <c r="D35" s="87"/>
      <c r="E35" s="87"/>
      <c r="F35" s="87"/>
      <c r="G35" s="87"/>
      <c r="H35" s="89"/>
    </row>
    <row r="36" spans="1:8" ht="12.75" customHeight="1">
      <c r="A36" s="86"/>
      <c r="B36" s="87"/>
      <c r="C36" s="87"/>
      <c r="D36" s="87"/>
      <c r="E36" s="87"/>
      <c r="F36" s="87"/>
      <c r="G36" s="87"/>
      <c r="H36" s="89"/>
    </row>
    <row r="37" spans="1:8" ht="12.75" customHeight="1">
      <c r="A37" s="86"/>
      <c r="B37" s="87"/>
      <c r="C37" s="87"/>
      <c r="D37" s="87"/>
      <c r="E37" s="87"/>
      <c r="F37" s="87"/>
      <c r="G37" s="87"/>
      <c r="H37" s="89"/>
    </row>
    <row r="38" spans="1:8" ht="12.75" customHeight="1">
      <c r="A38" s="86"/>
      <c r="B38" s="87"/>
      <c r="C38" s="87"/>
      <c r="D38" s="87"/>
      <c r="E38" s="87"/>
      <c r="F38" s="87"/>
      <c r="G38" s="87"/>
      <c r="H38" s="89"/>
    </row>
    <row r="39" spans="1:8" ht="12.75" customHeight="1">
      <c r="A39" s="86"/>
      <c r="B39" s="87"/>
      <c r="C39" s="87"/>
      <c r="D39" s="87"/>
      <c r="E39" s="87"/>
      <c r="F39" s="87"/>
      <c r="G39" s="87"/>
      <c r="H39" s="89"/>
    </row>
    <row r="40" spans="1:8" ht="12.75" customHeight="1">
      <c r="A40" s="86"/>
      <c r="B40" s="87"/>
      <c r="C40" s="87"/>
      <c r="D40" s="87"/>
      <c r="E40" s="87"/>
      <c r="F40" s="87"/>
      <c r="G40" s="87"/>
      <c r="H40" s="89"/>
    </row>
    <row r="41" spans="1:8" ht="12.75" customHeight="1">
      <c r="A41" s="86"/>
      <c r="B41" s="87"/>
      <c r="C41" s="87"/>
      <c r="D41" s="87"/>
      <c r="E41" s="87"/>
      <c r="F41" s="87"/>
      <c r="G41" s="87"/>
      <c r="H41" s="89"/>
    </row>
    <row r="42" spans="1:8" ht="12.75" customHeight="1">
      <c r="A42" s="86"/>
      <c r="B42" s="87"/>
      <c r="C42" s="87"/>
      <c r="D42" s="87"/>
      <c r="E42" s="87"/>
      <c r="F42" s="87"/>
      <c r="G42" s="87"/>
      <c r="H42" s="89"/>
    </row>
    <row r="43" spans="1:8" ht="12.75" customHeight="1">
      <c r="A43" s="86"/>
      <c r="B43" s="87"/>
      <c r="C43" s="87"/>
      <c r="D43" s="87"/>
      <c r="E43" s="87"/>
      <c r="F43" s="87"/>
      <c r="G43" s="87"/>
      <c r="H43" s="89"/>
    </row>
    <row r="44" spans="1:8" ht="12.75" customHeight="1">
      <c r="A44" s="86"/>
      <c r="B44" s="87"/>
      <c r="C44" s="87"/>
      <c r="D44" s="87"/>
      <c r="E44" s="87"/>
      <c r="F44" s="87"/>
      <c r="G44" s="87"/>
      <c r="H44" s="89"/>
    </row>
    <row r="45" spans="1:8" ht="12.75" customHeight="1">
      <c r="A45" s="86"/>
      <c r="B45" s="87"/>
      <c r="C45" s="87"/>
      <c r="D45" s="87"/>
      <c r="E45" s="87"/>
      <c r="F45" s="87"/>
      <c r="G45" s="87"/>
      <c r="H45" s="89"/>
    </row>
    <row r="46" spans="1:8" ht="12.75" customHeight="1">
      <c r="A46" s="86"/>
      <c r="B46" s="87"/>
      <c r="C46" s="87"/>
      <c r="D46" s="87"/>
      <c r="E46" s="87"/>
      <c r="F46" s="87"/>
      <c r="G46" s="87"/>
      <c r="H46" s="89"/>
    </row>
    <row r="47" spans="1:8" ht="12.75" customHeight="1">
      <c r="A47" s="86"/>
      <c r="B47" s="87"/>
      <c r="C47" s="87"/>
      <c r="D47" s="87"/>
      <c r="E47" s="87"/>
      <c r="F47" s="87"/>
      <c r="G47" s="87"/>
      <c r="H47" s="89"/>
    </row>
    <row r="48" spans="1:8" ht="12.75" customHeight="1">
      <c r="A48" s="86"/>
      <c r="B48" s="87"/>
      <c r="C48" s="87"/>
      <c r="D48" s="87"/>
      <c r="E48" s="87"/>
      <c r="F48" s="87"/>
      <c r="G48" s="87"/>
      <c r="H48" s="89"/>
    </row>
    <row r="49" spans="1:8" ht="12.75" customHeight="1">
      <c r="A49" s="86"/>
      <c r="B49" s="87"/>
      <c r="C49" s="87"/>
      <c r="D49" s="87"/>
      <c r="E49" s="87"/>
      <c r="F49" s="87"/>
      <c r="G49" s="87"/>
      <c r="H49" s="89"/>
    </row>
    <row r="50" spans="1:8" ht="12.75" customHeight="1">
      <c r="A50" s="86"/>
      <c r="B50" s="87"/>
      <c r="C50" s="87"/>
      <c r="D50" s="87"/>
      <c r="E50" s="87"/>
      <c r="F50" s="87"/>
      <c r="G50" s="87"/>
      <c r="H50" s="89"/>
    </row>
    <row r="51" spans="1:8" ht="12.75">
      <c r="A51" s="86"/>
      <c r="B51" s="87"/>
      <c r="C51" s="87"/>
      <c r="D51" s="87"/>
      <c r="E51" s="87"/>
      <c r="F51" s="87"/>
      <c r="G51" s="87"/>
      <c r="H51" s="89"/>
    </row>
    <row r="52" spans="1:8" ht="12.75">
      <c r="A52" s="86"/>
      <c r="B52" s="87"/>
      <c r="C52" s="87"/>
      <c r="D52" s="87"/>
      <c r="E52" s="87"/>
      <c r="F52" s="87"/>
      <c r="G52" s="87"/>
      <c r="H52" s="89"/>
    </row>
    <row r="53" spans="1:8" ht="12.75">
      <c r="A53" s="86"/>
      <c r="B53" s="87"/>
      <c r="C53" s="87"/>
      <c r="D53" s="87"/>
      <c r="E53" s="87"/>
      <c r="F53" s="87"/>
      <c r="G53" s="87"/>
      <c r="H53" s="89"/>
    </row>
    <row r="54" spans="1:8" ht="12.75">
      <c r="A54" s="86"/>
      <c r="B54" s="87"/>
      <c r="C54" s="87"/>
      <c r="D54" s="87"/>
      <c r="E54" s="87"/>
      <c r="F54" s="87"/>
      <c r="G54" s="87"/>
      <c r="H54" s="89"/>
    </row>
    <row r="55" spans="1:8" ht="12.75">
      <c r="A55" s="86"/>
      <c r="B55" s="87"/>
      <c r="C55" s="87"/>
      <c r="D55" s="87"/>
      <c r="E55" s="87"/>
      <c r="F55" s="87"/>
      <c r="G55" s="87"/>
      <c r="H55" s="89"/>
    </row>
    <row r="56" spans="1:8" ht="12.75">
      <c r="A56" s="86"/>
      <c r="B56" s="87"/>
      <c r="C56" s="87"/>
      <c r="D56" s="87"/>
      <c r="E56" s="87"/>
      <c r="F56" s="87"/>
      <c r="G56" s="87"/>
      <c r="H56" s="89"/>
    </row>
    <row r="57" spans="1:8" ht="12.75">
      <c r="A57" s="90" t="s">
        <v>35</v>
      </c>
      <c r="B57" s="91"/>
      <c r="C57" s="91"/>
      <c r="D57" s="91"/>
      <c r="E57" s="91"/>
      <c r="F57" s="91"/>
      <c r="G57" s="91"/>
      <c r="H57" s="93"/>
    </row>
  </sheetData>
  <printOptions/>
  <pageMargins left="0.7874015748031497" right="0.7874015748031497" top="0.7874015748031497" bottom="0.3937007874015748" header="0.5118110236220472" footer="0.5118110236220472"/>
  <pageSetup horizontalDpi="600" verticalDpi="600" orientation="portrait" paperSize="9" scale="91" r:id="rId3"/>
  <headerFooter alignWithMargins="0">
    <oddHeader>&amp;C&amp;"Arial,Standard"&amp;9- 7 -</oddHeader>
  </headerFooter>
  <drawing r:id="rId2"/>
  <legacyDrawing r:id="rId1"/>
</worksheet>
</file>

<file path=xl/worksheets/sheet8.xml><?xml version="1.0" encoding="utf-8"?>
<worksheet xmlns="http://schemas.openxmlformats.org/spreadsheetml/2006/main" xmlns:r="http://schemas.openxmlformats.org/officeDocument/2006/relationships">
  <dimension ref="A1:H60"/>
  <sheetViews>
    <sheetView workbookViewId="0" topLeftCell="A44">
      <selection activeCell="D65" sqref="D65"/>
    </sheetView>
  </sheetViews>
  <sheetFormatPr defaultColWidth="11.421875" defaultRowHeight="12.75"/>
  <cols>
    <col min="1" max="8" width="11.7109375" style="0" customWidth="1"/>
  </cols>
  <sheetData>
    <row r="1" spans="1:8" s="189" customFormat="1" ht="16.5" customHeight="1">
      <c r="A1" s="80" t="s">
        <v>42</v>
      </c>
      <c r="B1" s="81"/>
      <c r="C1" s="81"/>
      <c r="D1" s="81"/>
      <c r="E1" s="81"/>
      <c r="F1" s="81"/>
      <c r="G1" s="81"/>
      <c r="H1" s="82"/>
    </row>
    <row r="2" spans="1:8" s="189" customFormat="1" ht="16.5" customHeight="1">
      <c r="A2" s="83" t="s">
        <v>34</v>
      </c>
      <c r="B2" s="84"/>
      <c r="C2" s="84"/>
      <c r="D2" s="84"/>
      <c r="E2" s="84"/>
      <c r="F2" s="84"/>
      <c r="G2" s="84"/>
      <c r="H2" s="85"/>
    </row>
    <row r="3" spans="1:8" s="189" customFormat="1" ht="12.75">
      <c r="A3" s="86"/>
      <c r="B3" s="87"/>
      <c r="C3" s="87"/>
      <c r="D3" s="87"/>
      <c r="E3" s="88"/>
      <c r="F3" s="87"/>
      <c r="G3" s="87"/>
      <c r="H3" s="89"/>
    </row>
    <row r="4" spans="1:8" s="189" customFormat="1" ht="12.75">
      <c r="A4" s="86"/>
      <c r="B4" s="87"/>
      <c r="C4" s="87"/>
      <c r="D4" s="87"/>
      <c r="E4" s="88"/>
      <c r="F4" s="87"/>
      <c r="G4" s="87"/>
      <c r="H4" s="89"/>
    </row>
    <row r="5" spans="1:8" s="189" customFormat="1" ht="12.75">
      <c r="A5" s="86"/>
      <c r="B5" s="87"/>
      <c r="C5" s="87"/>
      <c r="D5" s="87"/>
      <c r="E5" s="88"/>
      <c r="F5" s="87"/>
      <c r="G5" s="87"/>
      <c r="H5" s="89"/>
    </row>
    <row r="6" spans="1:8" s="189" customFormat="1" ht="12.75">
      <c r="A6" s="86"/>
      <c r="B6" s="87"/>
      <c r="C6" s="87"/>
      <c r="D6" s="87"/>
      <c r="E6" s="88"/>
      <c r="F6" s="87"/>
      <c r="G6" s="87"/>
      <c r="H6" s="89"/>
    </row>
    <row r="7" spans="1:8" s="189" customFormat="1" ht="12.75">
      <c r="A7" s="86"/>
      <c r="B7" s="87"/>
      <c r="C7" s="87"/>
      <c r="D7" s="87"/>
      <c r="E7" s="88"/>
      <c r="F7" s="87"/>
      <c r="G7" s="87"/>
      <c r="H7" s="89"/>
    </row>
    <row r="8" spans="1:8" s="189" customFormat="1" ht="12.75">
      <c r="A8" s="86"/>
      <c r="B8" s="87"/>
      <c r="C8" s="87"/>
      <c r="D8" s="87"/>
      <c r="E8" s="88"/>
      <c r="F8" s="87"/>
      <c r="G8" s="87"/>
      <c r="H8" s="89"/>
    </row>
    <row r="9" spans="1:8" s="189" customFormat="1" ht="12.75">
      <c r="A9" s="86"/>
      <c r="B9" s="87"/>
      <c r="C9" s="87"/>
      <c r="D9" s="87"/>
      <c r="E9" s="88"/>
      <c r="F9" s="87"/>
      <c r="G9" s="87"/>
      <c r="H9" s="89"/>
    </row>
    <row r="10" spans="1:8" s="189" customFormat="1" ht="12.75">
      <c r="A10" s="86"/>
      <c r="B10" s="87"/>
      <c r="C10" s="87"/>
      <c r="D10" s="87"/>
      <c r="E10" s="88"/>
      <c r="F10" s="87"/>
      <c r="G10" s="87"/>
      <c r="H10" s="89"/>
    </row>
    <row r="11" spans="1:8" s="189" customFormat="1" ht="12.75">
      <c r="A11" s="86"/>
      <c r="B11" s="87"/>
      <c r="C11" s="87"/>
      <c r="D11" s="87"/>
      <c r="E11" s="88"/>
      <c r="F11" s="87"/>
      <c r="G11" s="87"/>
      <c r="H11" s="89"/>
    </row>
    <row r="12" spans="1:8" s="189" customFormat="1" ht="12.75">
      <c r="A12" s="86"/>
      <c r="B12" s="87"/>
      <c r="C12" s="87"/>
      <c r="D12" s="87"/>
      <c r="E12" s="88"/>
      <c r="F12" s="87"/>
      <c r="G12" s="87"/>
      <c r="H12" s="89"/>
    </row>
    <row r="13" spans="1:8" s="189" customFormat="1" ht="12.75">
      <c r="A13" s="86"/>
      <c r="B13" s="87"/>
      <c r="C13" s="87"/>
      <c r="D13" s="87"/>
      <c r="E13" s="88"/>
      <c r="F13" s="87"/>
      <c r="G13" s="87"/>
      <c r="H13" s="89"/>
    </row>
    <row r="14" spans="1:8" s="189" customFormat="1" ht="12.75">
      <c r="A14" s="86"/>
      <c r="B14" s="87"/>
      <c r="C14" s="87"/>
      <c r="D14" s="87"/>
      <c r="E14" s="88"/>
      <c r="F14" s="87"/>
      <c r="G14" s="87"/>
      <c r="H14" s="89"/>
    </row>
    <row r="15" spans="1:8" s="189" customFormat="1" ht="12.75">
      <c r="A15" s="86"/>
      <c r="B15" s="87"/>
      <c r="C15" s="87"/>
      <c r="D15" s="87"/>
      <c r="E15" s="88"/>
      <c r="F15" s="87"/>
      <c r="G15" s="87"/>
      <c r="H15" s="89"/>
    </row>
    <row r="16" spans="1:8" s="189" customFormat="1" ht="12.75">
      <c r="A16" s="86"/>
      <c r="B16" s="87"/>
      <c r="C16" s="87"/>
      <c r="D16" s="87"/>
      <c r="E16" s="88"/>
      <c r="F16" s="87"/>
      <c r="G16" s="87"/>
      <c r="H16" s="89"/>
    </row>
    <row r="17" spans="1:8" s="189" customFormat="1" ht="12.75">
      <c r="A17" s="86"/>
      <c r="B17" s="87"/>
      <c r="C17" s="87"/>
      <c r="D17" s="87"/>
      <c r="E17" s="88"/>
      <c r="F17" s="87"/>
      <c r="G17" s="87"/>
      <c r="H17" s="89"/>
    </row>
    <row r="18" spans="1:8" s="189" customFormat="1" ht="12.75">
      <c r="A18" s="86"/>
      <c r="B18" s="87"/>
      <c r="C18" s="87"/>
      <c r="D18" s="87"/>
      <c r="E18" s="88"/>
      <c r="F18" s="87"/>
      <c r="G18" s="87"/>
      <c r="H18" s="89"/>
    </row>
    <row r="19" spans="1:8" s="189" customFormat="1" ht="12.75">
      <c r="A19" s="86"/>
      <c r="B19" s="87"/>
      <c r="C19" s="87"/>
      <c r="D19" s="87"/>
      <c r="E19" s="88"/>
      <c r="F19" s="87"/>
      <c r="G19" s="87"/>
      <c r="H19" s="89"/>
    </row>
    <row r="20" spans="1:8" s="189" customFormat="1" ht="12.75">
      <c r="A20" s="86"/>
      <c r="B20" s="87"/>
      <c r="C20" s="87"/>
      <c r="D20" s="87"/>
      <c r="E20" s="88"/>
      <c r="F20" s="87"/>
      <c r="G20" s="87"/>
      <c r="H20" s="89"/>
    </row>
    <row r="21" spans="1:8" s="189" customFormat="1" ht="12.75">
      <c r="A21" s="86"/>
      <c r="B21" s="87"/>
      <c r="C21" s="87"/>
      <c r="D21" s="87"/>
      <c r="E21" s="88"/>
      <c r="F21" s="87"/>
      <c r="G21" s="87"/>
      <c r="H21" s="89"/>
    </row>
    <row r="22" spans="1:8" s="189" customFormat="1" ht="12.75">
      <c r="A22" s="86"/>
      <c r="B22" s="87"/>
      <c r="C22" s="87"/>
      <c r="D22" s="87"/>
      <c r="E22" s="88"/>
      <c r="F22" s="87"/>
      <c r="G22" s="87"/>
      <c r="H22" s="89"/>
    </row>
    <row r="23" spans="1:8" s="189" customFormat="1" ht="12.75">
      <c r="A23" s="86"/>
      <c r="B23" s="87"/>
      <c r="C23" s="87"/>
      <c r="D23" s="87"/>
      <c r="E23" s="88"/>
      <c r="F23" s="87"/>
      <c r="G23" s="87"/>
      <c r="H23" s="89"/>
    </row>
    <row r="24" spans="1:8" s="189" customFormat="1" ht="12.75">
      <c r="A24" s="86"/>
      <c r="B24" s="87"/>
      <c r="C24" s="87"/>
      <c r="D24" s="87"/>
      <c r="E24" s="88"/>
      <c r="F24" s="87"/>
      <c r="G24" s="87"/>
      <c r="H24" s="89"/>
    </row>
    <row r="25" spans="1:8" s="189" customFormat="1" ht="12.75">
      <c r="A25" s="86"/>
      <c r="B25" s="87"/>
      <c r="C25" s="87"/>
      <c r="D25" s="87"/>
      <c r="E25" s="88"/>
      <c r="F25" s="87"/>
      <c r="G25" s="87"/>
      <c r="H25" s="89"/>
    </row>
    <row r="26" spans="1:8" s="189" customFormat="1" ht="12.75">
      <c r="A26" s="86"/>
      <c r="B26" s="87"/>
      <c r="C26" s="87"/>
      <c r="D26" s="87"/>
      <c r="E26" s="88"/>
      <c r="F26" s="87"/>
      <c r="G26" s="87"/>
      <c r="H26" s="89"/>
    </row>
    <row r="27" spans="1:8" s="189" customFormat="1" ht="12.75">
      <c r="A27" s="86"/>
      <c r="B27" s="87"/>
      <c r="C27" s="87"/>
      <c r="D27" s="87"/>
      <c r="E27" s="88"/>
      <c r="F27" s="87"/>
      <c r="G27" s="87"/>
      <c r="H27" s="89"/>
    </row>
    <row r="28" spans="1:8" s="189" customFormat="1" ht="12.75">
      <c r="A28" s="86"/>
      <c r="B28" s="87"/>
      <c r="C28" s="87"/>
      <c r="D28" s="87"/>
      <c r="E28" s="88"/>
      <c r="F28" s="87"/>
      <c r="G28" s="87"/>
      <c r="H28" s="89"/>
    </row>
    <row r="29" spans="1:8" s="189" customFormat="1" ht="12.75">
      <c r="A29" s="86"/>
      <c r="B29" s="87"/>
      <c r="C29" s="87"/>
      <c r="D29" s="87"/>
      <c r="E29" s="88"/>
      <c r="F29" s="87"/>
      <c r="G29" s="87"/>
      <c r="H29" s="89"/>
    </row>
    <row r="30" spans="1:8" s="189" customFormat="1" ht="12.75">
      <c r="A30" s="86"/>
      <c r="B30" s="87"/>
      <c r="C30" s="87"/>
      <c r="D30" s="87"/>
      <c r="E30" s="88"/>
      <c r="F30" s="87"/>
      <c r="G30" s="87"/>
      <c r="H30" s="89"/>
    </row>
    <row r="31" spans="1:8" s="189" customFormat="1" ht="12.75">
      <c r="A31" s="86"/>
      <c r="B31" s="87"/>
      <c r="C31" s="87"/>
      <c r="D31" s="87"/>
      <c r="E31" s="88"/>
      <c r="F31" s="87"/>
      <c r="G31" s="87"/>
      <c r="H31" s="89"/>
    </row>
    <row r="32" spans="1:8" s="189" customFormat="1" ht="12.75">
      <c r="A32" s="86"/>
      <c r="B32" s="87"/>
      <c r="C32" s="87"/>
      <c r="D32" s="87"/>
      <c r="E32" s="88"/>
      <c r="F32" s="87"/>
      <c r="G32" s="87"/>
      <c r="H32" s="89"/>
    </row>
    <row r="33" spans="1:8" s="189" customFormat="1" ht="12.75">
      <c r="A33" s="86"/>
      <c r="B33" s="87"/>
      <c r="C33" s="87"/>
      <c r="D33" s="87"/>
      <c r="E33" s="88"/>
      <c r="F33" s="87"/>
      <c r="G33" s="87"/>
      <c r="H33" s="89"/>
    </row>
    <row r="34" spans="1:8" s="189" customFormat="1" ht="12.75">
      <c r="A34" s="86"/>
      <c r="B34" s="87"/>
      <c r="C34" s="87"/>
      <c r="D34" s="87"/>
      <c r="E34" s="88"/>
      <c r="F34" s="87"/>
      <c r="G34" s="87"/>
      <c r="H34" s="89"/>
    </row>
    <row r="35" spans="1:8" s="189" customFormat="1" ht="12.75">
      <c r="A35" s="86"/>
      <c r="B35" s="87"/>
      <c r="C35" s="87"/>
      <c r="D35" s="87"/>
      <c r="E35" s="88"/>
      <c r="F35" s="87"/>
      <c r="G35" s="87"/>
      <c r="H35" s="89"/>
    </row>
    <row r="36" spans="1:8" s="189" customFormat="1" ht="12.75">
      <c r="A36" s="86"/>
      <c r="B36" s="87"/>
      <c r="C36" s="87"/>
      <c r="D36" s="87"/>
      <c r="E36" s="88"/>
      <c r="F36" s="87"/>
      <c r="G36" s="87"/>
      <c r="H36" s="89"/>
    </row>
    <row r="37" spans="1:8" s="189" customFormat="1" ht="12.75">
      <c r="A37" s="86"/>
      <c r="B37" s="87"/>
      <c r="C37" s="87"/>
      <c r="D37" s="87"/>
      <c r="E37" s="88"/>
      <c r="F37" s="87"/>
      <c r="G37" s="87"/>
      <c r="H37" s="89"/>
    </row>
    <row r="38" spans="1:8" s="189" customFormat="1" ht="12.75">
      <c r="A38" s="86"/>
      <c r="B38" s="87"/>
      <c r="C38" s="87"/>
      <c r="D38" s="87"/>
      <c r="E38" s="88"/>
      <c r="F38" s="87"/>
      <c r="G38" s="87"/>
      <c r="H38" s="89"/>
    </row>
    <row r="39" spans="1:8" s="189" customFormat="1" ht="12.75">
      <c r="A39" s="86"/>
      <c r="B39" s="87"/>
      <c r="C39" s="87"/>
      <c r="D39" s="87"/>
      <c r="E39" s="88"/>
      <c r="F39" s="87"/>
      <c r="G39" s="87"/>
      <c r="H39" s="89"/>
    </row>
    <row r="40" spans="1:8" s="189" customFormat="1" ht="12.75">
      <c r="A40" s="86"/>
      <c r="B40" s="87"/>
      <c r="C40" s="87"/>
      <c r="D40" s="87"/>
      <c r="E40" s="88"/>
      <c r="F40" s="87"/>
      <c r="G40" s="87"/>
      <c r="H40" s="89"/>
    </row>
    <row r="41" spans="1:8" s="189" customFormat="1" ht="12.75">
      <c r="A41" s="86"/>
      <c r="B41" s="87"/>
      <c r="C41" s="87"/>
      <c r="D41" s="87"/>
      <c r="E41" s="88"/>
      <c r="F41" s="87"/>
      <c r="G41" s="87"/>
      <c r="H41" s="89"/>
    </row>
    <row r="42" spans="1:8" s="189" customFormat="1" ht="12.75">
      <c r="A42" s="86"/>
      <c r="B42" s="87"/>
      <c r="C42" s="87"/>
      <c r="D42" s="87"/>
      <c r="E42" s="88"/>
      <c r="F42" s="87"/>
      <c r="G42" s="87"/>
      <c r="H42" s="89"/>
    </row>
    <row r="43" spans="1:8" s="189" customFormat="1" ht="12.75">
      <c r="A43" s="86"/>
      <c r="B43" s="87"/>
      <c r="C43" s="87"/>
      <c r="D43" s="87"/>
      <c r="E43" s="88"/>
      <c r="F43" s="87"/>
      <c r="G43" s="87"/>
      <c r="H43" s="89"/>
    </row>
    <row r="44" spans="1:8" s="189" customFormat="1" ht="12.75">
      <c r="A44" s="86"/>
      <c r="B44" s="87"/>
      <c r="C44" s="87"/>
      <c r="D44" s="87"/>
      <c r="E44" s="88"/>
      <c r="F44" s="87"/>
      <c r="G44" s="87"/>
      <c r="H44" s="89"/>
    </row>
    <row r="45" spans="1:8" s="189" customFormat="1" ht="12.75">
      <c r="A45" s="86"/>
      <c r="B45" s="87"/>
      <c r="C45" s="87"/>
      <c r="D45" s="87"/>
      <c r="E45" s="88"/>
      <c r="F45" s="87"/>
      <c r="G45" s="87"/>
      <c r="H45" s="89"/>
    </row>
    <row r="46" spans="1:8" s="189" customFormat="1" ht="12.75">
      <c r="A46" s="86"/>
      <c r="B46" s="87"/>
      <c r="C46" s="87"/>
      <c r="D46" s="87"/>
      <c r="E46" s="88"/>
      <c r="F46" s="87"/>
      <c r="G46" s="87"/>
      <c r="H46" s="89"/>
    </row>
    <row r="47" spans="1:8" s="189" customFormat="1" ht="12.75">
      <c r="A47" s="86"/>
      <c r="B47" s="87"/>
      <c r="C47" s="87"/>
      <c r="D47" s="87"/>
      <c r="E47" s="88"/>
      <c r="F47" s="87"/>
      <c r="G47" s="87"/>
      <c r="H47" s="89"/>
    </row>
    <row r="48" spans="1:8" s="189" customFormat="1" ht="12.75">
      <c r="A48" s="86"/>
      <c r="B48" s="87"/>
      <c r="C48" s="87"/>
      <c r="D48" s="87"/>
      <c r="E48" s="88"/>
      <c r="F48" s="87"/>
      <c r="G48" s="87"/>
      <c r="H48" s="89"/>
    </row>
    <row r="49" spans="1:8" s="189" customFormat="1" ht="12.75">
      <c r="A49" s="86"/>
      <c r="B49" s="87"/>
      <c r="C49" s="87"/>
      <c r="D49" s="87"/>
      <c r="E49" s="88"/>
      <c r="F49" s="87"/>
      <c r="G49" s="87"/>
      <c r="H49" s="89"/>
    </row>
    <row r="50" spans="1:8" s="189" customFormat="1" ht="12.75">
      <c r="A50" s="86"/>
      <c r="B50" s="87"/>
      <c r="C50" s="87"/>
      <c r="D50" s="87"/>
      <c r="E50" s="88"/>
      <c r="F50" s="87"/>
      <c r="G50" s="87"/>
      <c r="H50" s="89"/>
    </row>
    <row r="51" spans="1:8" s="189" customFormat="1" ht="12.75">
      <c r="A51" s="86"/>
      <c r="B51" s="87"/>
      <c r="C51" s="87"/>
      <c r="D51" s="87"/>
      <c r="E51" s="88"/>
      <c r="F51" s="87"/>
      <c r="G51" s="87"/>
      <c r="H51" s="89"/>
    </row>
    <row r="52" spans="1:8" s="189" customFormat="1" ht="12.75">
      <c r="A52" s="86"/>
      <c r="B52" s="87"/>
      <c r="C52" s="87"/>
      <c r="D52" s="87"/>
      <c r="E52" s="88"/>
      <c r="F52" s="87"/>
      <c r="G52" s="87"/>
      <c r="H52" s="89"/>
    </row>
    <row r="53" spans="1:8" s="189" customFormat="1" ht="12.75">
      <c r="A53" s="86"/>
      <c r="B53" s="87"/>
      <c r="C53" s="87"/>
      <c r="D53" s="87"/>
      <c r="E53" s="88"/>
      <c r="F53" s="87"/>
      <c r="G53" s="87"/>
      <c r="H53" s="89"/>
    </row>
    <row r="54" spans="1:8" s="189" customFormat="1" ht="12.75">
      <c r="A54" s="86"/>
      <c r="B54" s="87"/>
      <c r="C54" s="87"/>
      <c r="D54" s="87"/>
      <c r="E54" s="88"/>
      <c r="F54" s="87"/>
      <c r="G54" s="87"/>
      <c r="H54" s="89"/>
    </row>
    <row r="55" spans="1:8" s="189" customFormat="1" ht="12.75">
      <c r="A55" s="86"/>
      <c r="B55" s="87"/>
      <c r="C55" s="87"/>
      <c r="D55" s="87"/>
      <c r="E55" s="88"/>
      <c r="F55" s="87"/>
      <c r="G55" s="87"/>
      <c r="H55" s="89"/>
    </row>
    <row r="56" spans="1:8" s="189" customFormat="1" ht="12.75">
      <c r="A56" s="86"/>
      <c r="B56" s="87"/>
      <c r="C56" s="87"/>
      <c r="D56" s="87"/>
      <c r="E56" s="88"/>
      <c r="F56" s="87"/>
      <c r="G56" s="87"/>
      <c r="H56" s="89"/>
    </row>
    <row r="57" spans="1:8" s="189" customFormat="1" ht="12.75">
      <c r="A57" s="86"/>
      <c r="B57" s="87"/>
      <c r="C57" s="87"/>
      <c r="D57" s="87"/>
      <c r="E57" s="88"/>
      <c r="F57" s="87"/>
      <c r="G57" s="87"/>
      <c r="H57" s="89"/>
    </row>
    <row r="58" spans="1:8" s="189" customFormat="1" ht="12.75">
      <c r="A58" s="86"/>
      <c r="B58" s="87"/>
      <c r="C58" s="87"/>
      <c r="D58" s="87"/>
      <c r="E58" s="88"/>
      <c r="F58" s="87"/>
      <c r="G58" s="87"/>
      <c r="H58" s="89"/>
    </row>
    <row r="59" spans="1:8" s="189" customFormat="1" ht="12.75">
      <c r="A59" s="90" t="s">
        <v>35</v>
      </c>
      <c r="B59" s="91"/>
      <c r="C59" s="91"/>
      <c r="D59" s="91"/>
      <c r="E59" s="92"/>
      <c r="F59" s="91"/>
      <c r="G59" s="91"/>
      <c r="H59" s="93"/>
    </row>
    <row r="60" s="189" customFormat="1" ht="12.75">
      <c r="E60" s="190"/>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dimension ref="A1:Q121"/>
  <sheetViews>
    <sheetView workbookViewId="0" topLeftCell="A1">
      <selection activeCell="K112" sqref="K112"/>
    </sheetView>
  </sheetViews>
  <sheetFormatPr defaultColWidth="11.421875" defaultRowHeight="12.75"/>
  <cols>
    <col min="1" max="1" width="4.57421875" style="0" customWidth="1"/>
    <col min="2" max="14" width="5.421875" style="0" customWidth="1"/>
    <col min="15" max="15" width="6.140625" style="0" customWidth="1"/>
    <col min="16" max="16" width="7.140625" style="0" customWidth="1"/>
    <col min="17" max="17" width="7.28125" style="0" customWidth="1"/>
  </cols>
  <sheetData>
    <row r="1" spans="1:17" ht="12.75">
      <c r="A1" s="253"/>
      <c r="B1" s="253"/>
      <c r="C1" s="253"/>
      <c r="D1" s="253"/>
      <c r="E1" s="253"/>
      <c r="F1" s="253"/>
      <c r="G1" s="253"/>
      <c r="H1" s="253"/>
      <c r="I1" s="253"/>
      <c r="J1" s="253"/>
      <c r="K1" s="253"/>
      <c r="L1" s="253"/>
      <c r="M1" s="253"/>
      <c r="N1" s="253"/>
      <c r="O1" s="253"/>
      <c r="P1" s="253"/>
      <c r="Q1" s="253"/>
    </row>
    <row r="2" spans="1:17" ht="12.75">
      <c r="A2" s="94"/>
      <c r="B2" s="94"/>
      <c r="C2" s="94"/>
      <c r="D2" s="94"/>
      <c r="E2" s="94"/>
      <c r="F2" s="94"/>
      <c r="G2" s="94"/>
      <c r="H2" s="94"/>
      <c r="I2" s="94"/>
      <c r="J2" s="94"/>
      <c r="K2" s="94"/>
      <c r="L2" s="94"/>
      <c r="M2" s="94"/>
      <c r="N2" s="95"/>
      <c r="O2" s="79"/>
      <c r="P2" s="79"/>
      <c r="Q2" s="79"/>
    </row>
    <row r="3" spans="1:17" ht="12.75">
      <c r="A3" s="94"/>
      <c r="B3" s="94"/>
      <c r="C3" s="94"/>
      <c r="D3" s="94"/>
      <c r="E3" s="94"/>
      <c r="F3" s="94"/>
      <c r="G3" s="94"/>
      <c r="H3" s="94"/>
      <c r="I3" s="94"/>
      <c r="J3" s="94"/>
      <c r="K3" s="94"/>
      <c r="L3" s="94"/>
      <c r="M3" s="94"/>
      <c r="N3" s="95"/>
      <c r="O3" s="79"/>
      <c r="P3" s="79"/>
      <c r="Q3" s="79"/>
    </row>
    <row r="4" spans="1:17" ht="12.75">
      <c r="A4" s="254" t="s">
        <v>0</v>
      </c>
      <c r="B4" s="254"/>
      <c r="C4" s="254"/>
      <c r="D4" s="254"/>
      <c r="E4" s="254"/>
      <c r="F4" s="254"/>
      <c r="G4" s="254"/>
      <c r="H4" s="254"/>
      <c r="I4" s="254"/>
      <c r="J4" s="254"/>
      <c r="K4" s="254"/>
      <c r="L4" s="254"/>
      <c r="M4" s="254"/>
      <c r="N4" s="254"/>
      <c r="O4" s="254"/>
      <c r="P4" s="254"/>
      <c r="Q4" s="254"/>
    </row>
    <row r="5" spans="1:17" ht="13.5" customHeight="1">
      <c r="A5" s="255"/>
      <c r="B5" s="255"/>
      <c r="C5" s="255"/>
      <c r="D5" s="255"/>
      <c r="E5" s="255"/>
      <c r="F5" s="255"/>
      <c r="G5" s="255"/>
      <c r="H5" s="255"/>
      <c r="I5" s="255"/>
      <c r="J5" s="255"/>
      <c r="K5" s="255"/>
      <c r="L5" s="255"/>
      <c r="M5" s="255"/>
      <c r="N5" s="255"/>
      <c r="O5" s="255"/>
      <c r="P5" s="255"/>
      <c r="Q5" s="255"/>
    </row>
    <row r="6" spans="1:17" ht="12.75">
      <c r="A6" s="256" t="s">
        <v>1</v>
      </c>
      <c r="B6" s="256"/>
      <c r="C6" s="256"/>
      <c r="D6" s="256"/>
      <c r="E6" s="256"/>
      <c r="F6" s="256"/>
      <c r="G6" s="256"/>
      <c r="H6" s="256"/>
      <c r="I6" s="256"/>
      <c r="J6" s="256"/>
      <c r="K6" s="256"/>
      <c r="L6" s="256"/>
      <c r="M6" s="256"/>
      <c r="N6" s="256"/>
      <c r="O6" s="256"/>
      <c r="P6" s="256"/>
      <c r="Q6" s="256"/>
    </row>
    <row r="7" spans="1:17" ht="13.5" customHeight="1">
      <c r="A7" s="96"/>
      <c r="B7" s="33"/>
      <c r="C7" s="33"/>
      <c r="D7" s="33"/>
      <c r="E7" s="33"/>
      <c r="F7" s="33"/>
      <c r="G7" s="33"/>
      <c r="H7" s="33"/>
      <c r="I7" s="33"/>
      <c r="J7" s="33"/>
      <c r="K7" s="33"/>
      <c r="L7" s="33"/>
      <c r="M7" s="33"/>
      <c r="N7" s="97"/>
      <c r="O7" s="79"/>
      <c r="P7" s="79"/>
      <c r="Q7" s="79"/>
    </row>
    <row r="8" spans="1:17" ht="13.5" customHeight="1">
      <c r="A8" s="98"/>
      <c r="B8" s="33"/>
      <c r="C8" s="33"/>
      <c r="D8" s="33"/>
      <c r="E8" s="33"/>
      <c r="F8" s="33"/>
      <c r="G8" s="33"/>
      <c r="H8" s="33"/>
      <c r="I8" s="33"/>
      <c r="J8" s="33"/>
      <c r="K8" s="33"/>
      <c r="L8" s="33"/>
      <c r="M8" s="33"/>
      <c r="N8" s="95"/>
      <c r="O8" s="79"/>
      <c r="P8" s="79"/>
      <c r="Q8" s="79"/>
    </row>
    <row r="9" spans="1:17" s="63" customFormat="1" ht="12.75" customHeight="1">
      <c r="A9" s="99"/>
      <c r="B9" s="100"/>
      <c r="C9" s="101"/>
      <c r="D9" s="101"/>
      <c r="E9" s="101"/>
      <c r="F9" s="101"/>
      <c r="G9" s="101"/>
      <c r="H9" s="101"/>
      <c r="I9" s="101"/>
      <c r="J9" s="101"/>
      <c r="K9" s="101"/>
      <c r="L9" s="101"/>
      <c r="M9" s="101"/>
      <c r="N9" s="102"/>
      <c r="O9" s="257" t="s">
        <v>2</v>
      </c>
      <c r="P9" s="243"/>
      <c r="Q9" s="243"/>
    </row>
    <row r="10" spans="1:17" s="63" customFormat="1" ht="12.75" customHeight="1">
      <c r="A10" s="103"/>
      <c r="B10" s="104"/>
      <c r="C10" s="105"/>
      <c r="D10" s="105"/>
      <c r="E10" s="105"/>
      <c r="F10" s="105"/>
      <c r="G10" s="105"/>
      <c r="H10" s="105"/>
      <c r="I10" s="105"/>
      <c r="J10" s="105"/>
      <c r="K10" s="105"/>
      <c r="L10" s="105"/>
      <c r="M10" s="105"/>
      <c r="N10" s="106"/>
      <c r="O10" s="45" t="s">
        <v>145</v>
      </c>
      <c r="P10" s="46"/>
      <c r="Q10" s="28" t="s">
        <v>146</v>
      </c>
    </row>
    <row r="11" spans="1:17" s="63" customFormat="1" ht="12.75" customHeight="1">
      <c r="A11" s="107" t="s">
        <v>3</v>
      </c>
      <c r="B11" s="104" t="s">
        <v>4</v>
      </c>
      <c r="C11" s="105" t="s">
        <v>5</v>
      </c>
      <c r="D11" s="105" t="s">
        <v>6</v>
      </c>
      <c r="E11" s="105" t="s">
        <v>7</v>
      </c>
      <c r="F11" s="105" t="s">
        <v>8</v>
      </c>
      <c r="G11" s="105" t="s">
        <v>9</v>
      </c>
      <c r="H11" s="105" t="s">
        <v>10</v>
      </c>
      <c r="I11" s="105" t="s">
        <v>11</v>
      </c>
      <c r="J11" s="105" t="s">
        <v>12</v>
      </c>
      <c r="K11" s="105" t="s">
        <v>13</v>
      </c>
      <c r="L11" s="105" t="s">
        <v>14</v>
      </c>
      <c r="M11" s="105" t="s">
        <v>15</v>
      </c>
      <c r="N11" s="108" t="s">
        <v>16</v>
      </c>
      <c r="O11" s="241" t="s">
        <v>17</v>
      </c>
      <c r="P11" s="242"/>
      <c r="Q11" s="242"/>
    </row>
    <row r="12" spans="1:17" s="63" customFormat="1" ht="12.75" customHeight="1">
      <c r="A12" s="103"/>
      <c r="B12" s="104"/>
      <c r="C12" s="105"/>
      <c r="D12" s="105"/>
      <c r="E12" s="105"/>
      <c r="F12" s="105"/>
      <c r="G12" s="105"/>
      <c r="H12" s="105"/>
      <c r="I12" s="105"/>
      <c r="J12" s="105"/>
      <c r="K12" s="105"/>
      <c r="L12" s="105"/>
      <c r="M12" s="105"/>
      <c r="N12" s="106"/>
      <c r="O12" s="48" t="s">
        <v>18</v>
      </c>
      <c r="P12" s="49" t="s">
        <v>19</v>
      </c>
      <c r="Q12" s="50" t="s">
        <v>19</v>
      </c>
    </row>
    <row r="13" spans="1:17" s="63" customFormat="1" ht="12.75" customHeight="1">
      <c r="A13" s="109"/>
      <c r="B13" s="110"/>
      <c r="C13" s="111"/>
      <c r="D13" s="111"/>
      <c r="E13" s="111"/>
      <c r="F13" s="111"/>
      <c r="G13" s="111"/>
      <c r="H13" s="111"/>
      <c r="I13" s="111"/>
      <c r="J13" s="111"/>
      <c r="K13" s="111"/>
      <c r="L13" s="111"/>
      <c r="M13" s="111"/>
      <c r="N13" s="112"/>
      <c r="O13" s="55" t="s">
        <v>20</v>
      </c>
      <c r="P13" s="56" t="s">
        <v>21</v>
      </c>
      <c r="Q13" s="57" t="s">
        <v>41</v>
      </c>
    </row>
    <row r="14" spans="1:17" s="63" customFormat="1" ht="12" customHeight="1">
      <c r="A14" s="113"/>
      <c r="B14" s="75"/>
      <c r="C14" s="75"/>
      <c r="D14" s="75"/>
      <c r="E14" s="75"/>
      <c r="F14" s="75"/>
      <c r="G14" s="75"/>
      <c r="H14" s="75"/>
      <c r="I14" s="75"/>
      <c r="J14" s="75"/>
      <c r="K14" s="75"/>
      <c r="L14" s="75"/>
      <c r="M14" s="75"/>
      <c r="N14" s="76"/>
      <c r="O14" s="77"/>
      <c r="P14" s="78"/>
      <c r="Q14" s="79"/>
    </row>
    <row r="15" spans="1:17" ht="12" customHeight="1">
      <c r="A15" s="114"/>
      <c r="B15" s="114"/>
      <c r="C15" s="114"/>
      <c r="D15" s="114"/>
      <c r="E15" s="114"/>
      <c r="F15" s="114"/>
      <c r="G15" s="114"/>
      <c r="H15" s="114"/>
      <c r="I15" s="114"/>
      <c r="J15" s="114"/>
      <c r="K15" s="114"/>
      <c r="L15" s="114"/>
      <c r="M15" s="114"/>
      <c r="N15" s="115"/>
      <c r="O15" s="79"/>
      <c r="P15" s="79"/>
      <c r="Q15" s="79"/>
    </row>
    <row r="16" spans="1:17" ht="14.25" customHeight="1">
      <c r="A16" s="252" t="s">
        <v>22</v>
      </c>
      <c r="B16" s="252"/>
      <c r="C16" s="252"/>
      <c r="D16" s="252"/>
      <c r="E16" s="252"/>
      <c r="F16" s="252"/>
      <c r="G16" s="252"/>
      <c r="H16" s="252"/>
      <c r="I16" s="252"/>
      <c r="J16" s="252"/>
      <c r="K16" s="252"/>
      <c r="L16" s="252"/>
      <c r="M16" s="252"/>
      <c r="N16" s="252"/>
      <c r="O16" s="252"/>
      <c r="P16" s="252"/>
      <c r="Q16" s="252"/>
    </row>
    <row r="17" spans="1:17" ht="12" customHeight="1">
      <c r="A17" s="33"/>
      <c r="B17" s="65"/>
      <c r="C17" s="65"/>
      <c r="D17" s="65"/>
      <c r="E17" s="65"/>
      <c r="F17" s="65"/>
      <c r="G17" s="65"/>
      <c r="H17" s="65"/>
      <c r="I17" s="65"/>
      <c r="J17" s="65"/>
      <c r="K17" s="65"/>
      <c r="L17" s="65"/>
      <c r="M17" s="65"/>
      <c r="N17" s="65"/>
      <c r="O17" s="66"/>
      <c r="P17" s="116"/>
      <c r="Q17" s="117"/>
    </row>
    <row r="18" spans="1:17" s="63" customFormat="1" ht="12" customHeight="1">
      <c r="A18" s="67"/>
      <c r="B18" s="65"/>
      <c r="C18" s="65"/>
      <c r="D18" s="65"/>
      <c r="E18" s="65"/>
      <c r="F18" s="65"/>
      <c r="G18" s="65"/>
      <c r="H18" s="65"/>
      <c r="I18" s="65"/>
      <c r="J18" s="65"/>
      <c r="K18" s="65"/>
      <c r="L18" s="65"/>
      <c r="M18" s="65"/>
      <c r="N18" s="71"/>
      <c r="O18" s="72"/>
      <c r="P18" s="72"/>
      <c r="Q18" s="118"/>
    </row>
    <row r="19" spans="1:17" s="63" customFormat="1" ht="12" customHeight="1">
      <c r="A19" s="67">
        <v>2000</v>
      </c>
      <c r="B19" s="65">
        <v>78.9</v>
      </c>
      <c r="C19" s="65">
        <v>91.2</v>
      </c>
      <c r="D19" s="65">
        <v>102.7</v>
      </c>
      <c r="E19" s="65">
        <v>94.1</v>
      </c>
      <c r="F19" s="65">
        <v>110</v>
      </c>
      <c r="G19" s="65">
        <v>97.7</v>
      </c>
      <c r="H19" s="65">
        <v>99.6</v>
      </c>
      <c r="I19" s="65">
        <v>104.2</v>
      </c>
      <c r="J19" s="65">
        <v>106.9</v>
      </c>
      <c r="K19" s="65">
        <v>106.2</v>
      </c>
      <c r="L19" s="65">
        <v>117.4</v>
      </c>
      <c r="M19" s="65">
        <v>91</v>
      </c>
      <c r="N19" s="71">
        <f>SUM(B19:M19)/12</f>
        <v>99.99166666666667</v>
      </c>
      <c r="O19" s="119" t="s">
        <v>94</v>
      </c>
      <c r="P19" s="119" t="s">
        <v>94</v>
      </c>
      <c r="Q19" s="119" t="s">
        <v>95</v>
      </c>
    </row>
    <row r="20" spans="1:17" s="63" customFormat="1" ht="12" customHeight="1">
      <c r="A20" s="69">
        <v>2001</v>
      </c>
      <c r="B20" s="120">
        <v>88.2390434544289</v>
      </c>
      <c r="C20" s="120">
        <v>89.4</v>
      </c>
      <c r="D20" s="120">
        <v>102.9</v>
      </c>
      <c r="E20" s="120">
        <v>93.9</v>
      </c>
      <c r="F20" s="120">
        <v>105.9</v>
      </c>
      <c r="G20" s="120">
        <v>100.9</v>
      </c>
      <c r="H20" s="120">
        <v>98.1</v>
      </c>
      <c r="I20" s="120">
        <v>105.4</v>
      </c>
      <c r="J20" s="120">
        <v>106.4</v>
      </c>
      <c r="K20" s="65">
        <v>107.1</v>
      </c>
      <c r="L20" s="65">
        <v>114</v>
      </c>
      <c r="M20" s="65">
        <v>82.9845147153055</v>
      </c>
      <c r="N20" s="191">
        <f>(B20+C20+D20+E20+F20+G20+H20+I20+J20+K20+L20+M20)/12</f>
        <v>99.6019631808112</v>
      </c>
      <c r="O20" s="192">
        <f>100*(I20-H20)/H20</f>
        <v>7.441386340468921</v>
      </c>
      <c r="P20" s="192">
        <f>100*(I20-I19)/I19</f>
        <v>1.151631477927066</v>
      </c>
      <c r="Q20" s="193">
        <f>(((B20+C20+D20+E20+F20+G20+H20+I20)/8)-((B19+C19+D19+E19+F19+G19+H19+I19)/8))/((B19+C19+D19+E19+F19+G19+H19+I19)/8)*100</f>
        <v>0.8143683780098596</v>
      </c>
    </row>
    <row r="21" spans="1:17" s="63" customFormat="1" ht="12" customHeight="1">
      <c r="A21" s="69">
        <v>2002</v>
      </c>
      <c r="B21" s="120">
        <v>84.80827370984359</v>
      </c>
      <c r="C21" s="120">
        <v>87.1506558093634</v>
      </c>
      <c r="D21" s="120">
        <v>97.55965895022779</v>
      </c>
      <c r="E21" s="120">
        <v>102.4</v>
      </c>
      <c r="F21" s="120">
        <v>95.3</v>
      </c>
      <c r="G21" s="120">
        <v>99.7</v>
      </c>
      <c r="H21" s="120">
        <v>99.2</v>
      </c>
      <c r="I21" s="120">
        <v>102.9</v>
      </c>
      <c r="J21" s="120">
        <v>110.9</v>
      </c>
      <c r="K21" s="120">
        <v>110.9</v>
      </c>
      <c r="L21" s="120">
        <v>110.5</v>
      </c>
      <c r="M21" s="120">
        <v>86.3</v>
      </c>
      <c r="N21" s="191">
        <f>(B21+C21+D21+E21+F21+G21+H21+I21+J21+K21+L21+M21)/12</f>
        <v>98.96821570578624</v>
      </c>
      <c r="O21" s="192">
        <f>100*(I21-H21)/H21</f>
        <v>3.729838709677422</v>
      </c>
      <c r="P21" s="192">
        <f>100*(I21-I20)/I20</f>
        <v>-2.371916508538899</v>
      </c>
      <c r="Q21" s="193">
        <f>(((B21+C21+D21+E21+F21+G21+H21+I21)/8)-((B20+C20+D20+E20+F20+G20+H20+I20)/8))/((B20+C20+D20+E20+F20+G20+H20+I20)/8)*100</f>
        <v>-2.0032716756123716</v>
      </c>
    </row>
    <row r="22" spans="1:17" ht="12" customHeight="1">
      <c r="A22" s="69">
        <v>2003</v>
      </c>
      <c r="B22" s="120">
        <v>89.48558065197993</v>
      </c>
      <c r="C22" s="120">
        <v>90.23739160876669</v>
      </c>
      <c r="D22" s="120">
        <v>107.3</v>
      </c>
      <c r="E22" s="120">
        <v>102.78222045297363</v>
      </c>
      <c r="F22" s="120">
        <v>103.16610656715848</v>
      </c>
      <c r="G22" s="120">
        <v>110.42887602179428</v>
      </c>
      <c r="H22" s="120">
        <v>111.56907629340313</v>
      </c>
      <c r="I22" s="120">
        <v>104.85317688123621</v>
      </c>
      <c r="J22" s="120">
        <v>121.59576650058115</v>
      </c>
      <c r="K22" s="120">
        <v>122.71036912228101</v>
      </c>
      <c r="L22" s="120">
        <v>120.45224319896005</v>
      </c>
      <c r="M22" s="120">
        <v>101.7</v>
      </c>
      <c r="N22" s="191">
        <f>(B22+C22+D22+E22+F22+G22+H22+I22+J22+K22+L22+M22)/12</f>
        <v>107.1900672749279</v>
      </c>
      <c r="O22" s="192">
        <f>100*(I22-H22)/H22</f>
        <v>-6.0194989824111484</v>
      </c>
      <c r="P22" s="192">
        <f>100*(I22-I21)/I21</f>
        <v>1.8981310799185647</v>
      </c>
      <c r="Q22" s="193">
        <f>(((B22+C22+D22+E22+F22+G22+H22+I22)/8)-((B21+C21+D21+E21+F21+G21+H21+I21)/8))/((B21+C21+D21+E21+F21+G21+H21+I21)/8)*100</f>
        <v>6.606321455634976</v>
      </c>
    </row>
    <row r="23" spans="1:17" ht="12" customHeight="1">
      <c r="A23" s="69">
        <v>2004</v>
      </c>
      <c r="B23" s="120">
        <v>100.50091608496324</v>
      </c>
      <c r="C23" s="120">
        <v>103.8360039485867</v>
      </c>
      <c r="D23" s="120">
        <v>118.0489050348389</v>
      </c>
      <c r="E23" s="120">
        <v>109.28047529453725</v>
      </c>
      <c r="F23" s="120">
        <v>105.20493659303607</v>
      </c>
      <c r="G23" s="120">
        <v>122.58831856560603</v>
      </c>
      <c r="H23" s="120">
        <v>112.12704301375666</v>
      </c>
      <c r="I23" s="120">
        <v>115.3303330884111</v>
      </c>
      <c r="J23" s="120" t="s">
        <v>151</v>
      </c>
      <c r="K23" s="120" t="s">
        <v>151</v>
      </c>
      <c r="L23" s="120" t="s">
        <v>151</v>
      </c>
      <c r="M23" s="120" t="s">
        <v>151</v>
      </c>
      <c r="N23" s="191">
        <f>(B23+C23+D23+E23+F23+G23+H23+I23)/8</f>
        <v>110.864616452967</v>
      </c>
      <c r="O23" s="192">
        <f>100*(I23-H23)/H23</f>
        <v>2.8568398742678225</v>
      </c>
      <c r="P23" s="192">
        <f>100*(I23-I22)/I22</f>
        <v>9.992216276901194</v>
      </c>
      <c r="Q23" s="193">
        <f>(((B23+C23+D23+E23+F23+G23+H23+I23)/8)-((B22+C22+D22+E22+F22+G22+H22+I22)/8))/((B22+C22+D22+E22+F22+G22+H22+I22)/8)*100</f>
        <v>8.18402873791107</v>
      </c>
    </row>
    <row r="24" spans="1:17" ht="17.25" customHeight="1">
      <c r="A24" s="64"/>
      <c r="B24" s="121"/>
      <c r="C24" s="121"/>
      <c r="D24" s="121"/>
      <c r="E24" s="121"/>
      <c r="F24" s="121"/>
      <c r="G24" s="121"/>
      <c r="H24" s="121"/>
      <c r="I24" s="121"/>
      <c r="J24" s="121"/>
      <c r="K24" s="121"/>
      <c r="L24" s="121"/>
      <c r="M24" s="121"/>
      <c r="N24" s="65"/>
      <c r="O24" s="122"/>
      <c r="P24" s="122"/>
      <c r="Q24" s="122"/>
    </row>
    <row r="25" spans="1:17" ht="17.25" customHeight="1">
      <c r="A25" s="252" t="s">
        <v>23</v>
      </c>
      <c r="B25" s="252"/>
      <c r="C25" s="252"/>
      <c r="D25" s="252"/>
      <c r="E25" s="252"/>
      <c r="F25" s="252"/>
      <c r="G25" s="252"/>
      <c r="H25" s="252"/>
      <c r="I25" s="252"/>
      <c r="J25" s="252"/>
      <c r="K25" s="252"/>
      <c r="L25" s="252"/>
      <c r="M25" s="252"/>
      <c r="N25" s="252"/>
      <c r="O25" s="252"/>
      <c r="P25" s="252"/>
      <c r="Q25" s="252"/>
    </row>
    <row r="26" spans="1:17" ht="14.25" customHeight="1">
      <c r="A26" s="123"/>
      <c r="B26" s="65"/>
      <c r="C26" s="65"/>
      <c r="D26" s="65"/>
      <c r="E26" s="65"/>
      <c r="F26" s="65"/>
      <c r="G26" s="65"/>
      <c r="H26" s="65"/>
      <c r="I26" s="65"/>
      <c r="J26" s="65"/>
      <c r="K26" s="65"/>
      <c r="L26" s="65"/>
      <c r="M26" s="65"/>
      <c r="N26" s="65"/>
      <c r="O26" s="122"/>
      <c r="P26" s="122"/>
      <c r="Q26" s="124"/>
    </row>
    <row r="27" spans="1:17" ht="12" customHeight="1">
      <c r="A27" s="67"/>
      <c r="B27" s="65"/>
      <c r="C27" s="65"/>
      <c r="D27" s="65"/>
      <c r="E27" s="65"/>
      <c r="F27" s="65"/>
      <c r="G27" s="65"/>
      <c r="H27" s="65"/>
      <c r="I27" s="65"/>
      <c r="J27" s="65"/>
      <c r="K27" s="65"/>
      <c r="L27" s="65"/>
      <c r="M27" s="65"/>
      <c r="N27" s="71"/>
      <c r="O27" s="72"/>
      <c r="P27" s="72"/>
      <c r="Q27" s="118"/>
    </row>
    <row r="28" spans="1:17" ht="12" customHeight="1">
      <c r="A28" s="67"/>
      <c r="B28" s="120">
        <v>81.3</v>
      </c>
      <c r="C28" s="120">
        <v>95.5</v>
      </c>
      <c r="D28" s="120">
        <v>104.2</v>
      </c>
      <c r="E28" s="120">
        <v>94.3</v>
      </c>
      <c r="F28" s="120">
        <v>108.7</v>
      </c>
      <c r="G28" s="120">
        <v>95.5</v>
      </c>
      <c r="H28" s="120">
        <v>97.2</v>
      </c>
      <c r="I28" s="120">
        <v>101.5</v>
      </c>
      <c r="J28" s="120">
        <v>104.8</v>
      </c>
      <c r="K28" s="65">
        <v>106.7</v>
      </c>
      <c r="L28" s="65">
        <v>119.1</v>
      </c>
      <c r="M28" s="65">
        <v>91</v>
      </c>
      <c r="N28" s="71">
        <f>(B28+C28+D28+E28+F28+G28+H28+I28+J28+K28+L28+M28)/12</f>
        <v>99.98333333333333</v>
      </c>
      <c r="O28" s="72"/>
      <c r="P28" s="72"/>
      <c r="Q28" s="73"/>
    </row>
    <row r="29" spans="1:17" ht="12" customHeight="1">
      <c r="A29" s="69">
        <v>2001</v>
      </c>
      <c r="B29" s="120">
        <v>98.81886094333005</v>
      </c>
      <c r="C29" s="120">
        <v>99</v>
      </c>
      <c r="D29" s="120">
        <v>110.5</v>
      </c>
      <c r="E29" s="120">
        <v>97.7</v>
      </c>
      <c r="F29" s="120">
        <v>109.6</v>
      </c>
      <c r="G29" s="120">
        <v>103.3</v>
      </c>
      <c r="H29" s="120">
        <v>98.3</v>
      </c>
      <c r="I29" s="120">
        <v>106.6</v>
      </c>
      <c r="J29" s="120">
        <v>107.4</v>
      </c>
      <c r="K29" s="65">
        <v>109.4</v>
      </c>
      <c r="L29" s="65">
        <v>117.8</v>
      </c>
      <c r="M29" s="65">
        <v>88.63137826952102</v>
      </c>
      <c r="N29" s="191">
        <f>(B29+C29+D29+E29+F29+G29+H29+I29+J29+K29+L29+M29)/12</f>
        <v>103.92085326773758</v>
      </c>
      <c r="O29" s="192">
        <f>100*(I29-H29)/H29</f>
        <v>8.443540183112917</v>
      </c>
      <c r="P29" s="192">
        <f>100*(I29-I28)/I28</f>
        <v>5.0246305418719155</v>
      </c>
      <c r="Q29" s="193">
        <f>(((B29+C29+D29+E29+F29+G29+H29+I29)/8)-((B28+C28+D28+E28+F28+G28+H28+I28)/8))/((B28+C28+D28+E28+F28+G28+H28+I28)/8)*100</f>
        <v>5.86209983851579</v>
      </c>
    </row>
    <row r="30" spans="1:17" ht="12" customHeight="1">
      <c r="A30" s="69">
        <v>2002</v>
      </c>
      <c r="B30" s="120">
        <v>99.12969878565279</v>
      </c>
      <c r="C30" s="120">
        <v>99.4182231974882</v>
      </c>
      <c r="D30" s="120">
        <v>110.07584536954545</v>
      </c>
      <c r="E30" s="120">
        <v>110.9</v>
      </c>
      <c r="F30" s="120">
        <v>103.1</v>
      </c>
      <c r="G30" s="120">
        <v>107.7</v>
      </c>
      <c r="H30" s="120">
        <v>104</v>
      </c>
      <c r="I30" s="120">
        <v>110.3</v>
      </c>
      <c r="J30" s="120">
        <v>120.2</v>
      </c>
      <c r="K30" s="120">
        <v>120.5</v>
      </c>
      <c r="L30" s="120">
        <v>121.4</v>
      </c>
      <c r="M30" s="120">
        <v>96.9</v>
      </c>
      <c r="N30" s="191">
        <f>(B30+C30+D30+E30+F30+G30+H30+I30+J30+K30+L30+M30)/12</f>
        <v>108.63531394605722</v>
      </c>
      <c r="O30" s="192">
        <f>100*(I30-H30)/H30</f>
        <v>6.057692307692306</v>
      </c>
      <c r="P30" s="192">
        <f>100*(I30-I29)/I29</f>
        <v>3.470919324577864</v>
      </c>
      <c r="Q30" s="193">
        <f>(((B30+C30+D30+E30+F30+G30+H30+I30)/8)-((B29+C29+D29+E29+F29+G29+H29+I29)/8))/((B29+C29+D29+E29+F29+G29+H29+I29)/8)*100</f>
        <v>2.525422443658734</v>
      </c>
    </row>
    <row r="31" spans="1:17" ht="12" customHeight="1">
      <c r="A31" s="69">
        <v>2003</v>
      </c>
      <c r="B31" s="120">
        <v>106.37883618663955</v>
      </c>
      <c r="C31" s="120">
        <v>107.57520585587936</v>
      </c>
      <c r="D31" s="120">
        <v>123.2</v>
      </c>
      <c r="E31" s="120">
        <v>113.3931242584725</v>
      </c>
      <c r="F31" s="120">
        <v>114.4609495503173</v>
      </c>
      <c r="G31" s="120">
        <v>120.41828118091031</v>
      </c>
      <c r="H31" s="120">
        <v>120.62214655154646</v>
      </c>
      <c r="I31" s="120">
        <v>111.67552595071979</v>
      </c>
      <c r="J31" s="120">
        <v>134.843350420228</v>
      </c>
      <c r="K31" s="120">
        <v>136.55859775988873</v>
      </c>
      <c r="L31" s="120">
        <v>135.80780550351562</v>
      </c>
      <c r="M31" s="120">
        <v>116.6</v>
      </c>
      <c r="N31" s="191">
        <f>(B31+C31+D31+E31+F31+G31+H31+I31+J31+K31+L31+M31)/12</f>
        <v>120.12781860150979</v>
      </c>
      <c r="O31" s="192">
        <f>100*(I31-H31)/H31</f>
        <v>-7.417062999292127</v>
      </c>
      <c r="P31" s="192">
        <f>100*(I31-I30)/I30</f>
        <v>1.2470770178783233</v>
      </c>
      <c r="Q31" s="193">
        <f>(((B31+C31+D31+E31+F31+G31+H31+I31)/8)-((B30+C30+D30+E30+F30+G30+H30+I30)/8))/((B30+C30+D30+E30+F30+G30+H30+I30)/8)*100</f>
        <v>8.654776837611118</v>
      </c>
    </row>
    <row r="32" spans="1:17" ht="12" customHeight="1">
      <c r="A32" s="69">
        <v>2004</v>
      </c>
      <c r="B32" s="120">
        <v>123.44331647758831</v>
      </c>
      <c r="C32" s="120">
        <v>126.62925329346879</v>
      </c>
      <c r="D32" s="120">
        <v>140.6374944483718</v>
      </c>
      <c r="E32" s="120">
        <v>125.93762052850353</v>
      </c>
      <c r="F32" s="120">
        <v>119.88648917711893</v>
      </c>
      <c r="G32" s="120">
        <v>139.54294203861227</v>
      </c>
      <c r="H32" s="120">
        <v>126.4405870991092</v>
      </c>
      <c r="I32" s="120">
        <v>129.94392826988002</v>
      </c>
      <c r="J32" s="120" t="s">
        <v>151</v>
      </c>
      <c r="K32" s="120" t="s">
        <v>151</v>
      </c>
      <c r="L32" s="120" t="s">
        <v>151</v>
      </c>
      <c r="M32" s="120" t="s">
        <v>151</v>
      </c>
      <c r="N32" s="191">
        <f>(B32+C32+D32+E32+F32+G32+H32+I32)/8</f>
        <v>129.0577039165816</v>
      </c>
      <c r="O32" s="192">
        <f>100*(I32-H32)/H32</f>
        <v>2.770740986851607</v>
      </c>
      <c r="P32" s="192">
        <f>100*(I32-I31)/I31</f>
        <v>16.358465441408995</v>
      </c>
      <c r="Q32" s="193">
        <f>(((B32+C32+D32+E32+F32+G32+H32+I32)/8)-((B31+C31+D31+E31+F31+G31+H31+I31)/8))/((B31+C31+D31+E31+F31+G31+H31+I31)/8)*100</f>
        <v>12.502403021462444</v>
      </c>
    </row>
    <row r="33" spans="1:17" ht="18" customHeight="1">
      <c r="A33" s="75"/>
      <c r="B33" s="120"/>
      <c r="C33" s="120"/>
      <c r="D33" s="120"/>
      <c r="E33" s="120"/>
      <c r="F33" s="120"/>
      <c r="G33" s="120"/>
      <c r="H33" s="120"/>
      <c r="I33" s="120"/>
      <c r="J33" s="120"/>
      <c r="K33" s="120"/>
      <c r="L33" s="120"/>
      <c r="M33" s="120"/>
      <c r="N33" s="120"/>
      <c r="O33" s="97"/>
      <c r="P33" s="97"/>
      <c r="Q33" s="79"/>
    </row>
    <row r="34" spans="1:17" ht="17.25" customHeight="1">
      <c r="A34" s="252" t="s">
        <v>24</v>
      </c>
      <c r="B34" s="252"/>
      <c r="C34" s="252"/>
      <c r="D34" s="252"/>
      <c r="E34" s="252"/>
      <c r="F34" s="252"/>
      <c r="G34" s="252"/>
      <c r="H34" s="252"/>
      <c r="I34" s="252"/>
      <c r="J34" s="252"/>
      <c r="K34" s="252"/>
      <c r="L34" s="252"/>
      <c r="M34" s="252"/>
      <c r="N34" s="252"/>
      <c r="O34" s="252"/>
      <c r="P34" s="252"/>
      <c r="Q34" s="252"/>
    </row>
    <row r="35" spans="1:17" ht="12" customHeight="1">
      <c r="A35" s="62"/>
      <c r="B35" s="62"/>
      <c r="C35" s="62"/>
      <c r="D35" s="62"/>
      <c r="E35" s="62"/>
      <c r="F35" s="62"/>
      <c r="G35" s="62"/>
      <c r="H35" s="62"/>
      <c r="I35" s="62"/>
      <c r="J35" s="62"/>
      <c r="K35" s="62"/>
      <c r="L35" s="62"/>
      <c r="M35" s="62"/>
      <c r="N35" s="62"/>
      <c r="O35" s="62"/>
      <c r="P35" s="62"/>
      <c r="Q35" s="62"/>
    </row>
    <row r="36" spans="1:17" ht="12" customHeight="1">
      <c r="A36" s="67"/>
      <c r="B36" s="65"/>
      <c r="C36" s="65"/>
      <c r="D36" s="65"/>
      <c r="E36" s="65"/>
      <c r="F36" s="65"/>
      <c r="G36" s="65"/>
      <c r="H36" s="65"/>
      <c r="I36" s="65"/>
      <c r="J36" s="65"/>
      <c r="K36" s="65"/>
      <c r="L36" s="65"/>
      <c r="M36" s="65"/>
      <c r="N36" s="71"/>
      <c r="O36" s="72"/>
      <c r="P36" s="72"/>
      <c r="Q36" s="118"/>
    </row>
    <row r="37" spans="1:17" ht="12" customHeight="1">
      <c r="A37" s="67"/>
      <c r="B37" s="120">
        <v>39.7</v>
      </c>
      <c r="C37" s="120">
        <v>59.7</v>
      </c>
      <c r="D37" s="120">
        <v>85.3</v>
      </c>
      <c r="E37" s="120">
        <v>99.5</v>
      </c>
      <c r="F37" s="120">
        <v>128.3</v>
      </c>
      <c r="G37" s="120">
        <v>107.3</v>
      </c>
      <c r="H37" s="120">
        <v>123.3</v>
      </c>
      <c r="I37" s="120">
        <v>131.9</v>
      </c>
      <c r="J37" s="120">
        <v>125.4</v>
      </c>
      <c r="K37" s="65">
        <v>119.9</v>
      </c>
      <c r="L37" s="65">
        <v>111.6</v>
      </c>
      <c r="M37" s="65">
        <v>67.9</v>
      </c>
      <c r="N37" s="71">
        <f>(B37+C37+D37+E37+F37+G37+H37+I37+J37+K37+L37+M37)/12</f>
        <v>99.98333333333333</v>
      </c>
      <c r="O37" s="72"/>
      <c r="P37" s="72"/>
      <c r="Q37" s="73"/>
    </row>
    <row r="38" spans="1:17" ht="12" customHeight="1">
      <c r="A38" s="69">
        <v>2001</v>
      </c>
      <c r="B38" s="120">
        <v>32.48060749466522</v>
      </c>
      <c r="C38" s="120">
        <v>40</v>
      </c>
      <c r="D38" s="120">
        <v>64.1</v>
      </c>
      <c r="E38" s="120">
        <v>79.8</v>
      </c>
      <c r="F38" s="120">
        <v>104</v>
      </c>
      <c r="G38" s="120">
        <v>92.6</v>
      </c>
      <c r="H38" s="120">
        <v>105.2</v>
      </c>
      <c r="I38" s="120">
        <v>120.4</v>
      </c>
      <c r="J38" s="120">
        <v>111.5</v>
      </c>
      <c r="K38" s="120">
        <v>115.8</v>
      </c>
      <c r="L38" s="120">
        <v>89.4</v>
      </c>
      <c r="M38" s="120">
        <v>40.12972642842967</v>
      </c>
      <c r="N38" s="191">
        <f>(B38+C38+D38+E38+F38+G38+H38+I38+J38+K38+L38+M38)/12</f>
        <v>82.9508611602579</v>
      </c>
      <c r="O38" s="192">
        <f>100*(I38-H38)/H38</f>
        <v>14.448669201520914</v>
      </c>
      <c r="P38" s="192">
        <f>100*(I38-I37)/I37</f>
        <v>-8.718726307808947</v>
      </c>
      <c r="Q38" s="193">
        <f>(((B38+C38+D38+E38+F38+G38+H38+I38)/8)-((B37+C37+D37+E37+F37+G37+H37+I37)/8))/((B37+C37+D37+E37+F37+G37+H37+I37)/8)*100</f>
        <v>-17.602502258752853</v>
      </c>
    </row>
    <row r="39" spans="1:17" ht="12" customHeight="1">
      <c r="A39" s="69">
        <v>2002</v>
      </c>
      <c r="B39" s="120">
        <v>17.348293528602447</v>
      </c>
      <c r="C39" s="120">
        <v>40.85497290435466</v>
      </c>
      <c r="D39" s="120">
        <v>61.31358393318065</v>
      </c>
      <c r="E39" s="120">
        <v>92.2</v>
      </c>
      <c r="F39" s="120">
        <v>98.5</v>
      </c>
      <c r="G39" s="120">
        <v>109.3</v>
      </c>
      <c r="H39" s="120">
        <v>141.7</v>
      </c>
      <c r="I39" s="120">
        <v>118.3</v>
      </c>
      <c r="J39" s="120">
        <v>124.4</v>
      </c>
      <c r="K39" s="120">
        <v>127.4</v>
      </c>
      <c r="L39" s="120">
        <v>105.5</v>
      </c>
      <c r="M39" s="120">
        <v>39.3</v>
      </c>
      <c r="N39" s="191">
        <f>(B39+C39+D39+E39+F39+G39+H39+I39+J39+K39+L39+M39)/12</f>
        <v>89.67640419717814</v>
      </c>
      <c r="O39" s="192">
        <f>100*(I39-H39)/H39</f>
        <v>-16.513761467889903</v>
      </c>
      <c r="P39" s="192">
        <f>100*(I39-I38)/I38</f>
        <v>-1.744186046511635</v>
      </c>
      <c r="Q39" s="193">
        <f>(((B39+C39+D39+E39+F39+G39+H39+I39)/8)-((B38+C38+D38+E38+F38+G38+H38+I38)/8))/((B38+C38+D38+E38+F38+G38+H38+I38)/8)*100</f>
        <v>6.410505172099899</v>
      </c>
    </row>
    <row r="40" spans="1:17" ht="12" customHeight="1">
      <c r="A40" s="69">
        <v>2003</v>
      </c>
      <c r="B40" s="120">
        <v>20.734807505352823</v>
      </c>
      <c r="C40" s="120">
        <v>24.762908216647833</v>
      </c>
      <c r="D40" s="120">
        <v>63.2</v>
      </c>
      <c r="E40" s="120">
        <v>99.96654155661571</v>
      </c>
      <c r="F40" s="120">
        <v>103.1041513663149</v>
      </c>
      <c r="G40" s="120">
        <v>108.84902352019859</v>
      </c>
      <c r="H40" s="120">
        <v>108.16633358785231</v>
      </c>
      <c r="I40" s="120">
        <v>94.27171060625321</v>
      </c>
      <c r="J40" s="120">
        <v>101.89918391754813</v>
      </c>
      <c r="K40" s="120">
        <v>94.17540321866166</v>
      </c>
      <c r="L40" s="120">
        <v>79.80975114719836</v>
      </c>
      <c r="M40" s="120">
        <v>55</v>
      </c>
      <c r="N40" s="191">
        <f>(B40+C40+D40+E40+F40+G40+H40+I40+J40+K40+L40+M40)/12</f>
        <v>79.49498455355364</v>
      </c>
      <c r="O40" s="192">
        <f>100*(I40-H40)/H40</f>
        <v>-12.845607797470493</v>
      </c>
      <c r="P40" s="192">
        <f>100*(I40-I39)/I39</f>
        <v>-20.311318168847666</v>
      </c>
      <c r="Q40" s="193">
        <f>(((B40+C40+D40+E40+F40+G40+H40+I40)/8)-((B39+C39+D39+E39+F39+G39+H39+I39)/8))/((B39+C39+D39+E39+F39+G39+H39+I39)/8)*100</f>
        <v>-8.309046931872228</v>
      </c>
    </row>
    <row r="41" spans="1:17" ht="12" customHeight="1">
      <c r="A41" s="69">
        <v>2004</v>
      </c>
      <c r="B41" s="120">
        <v>27.154479946405807</v>
      </c>
      <c r="C41" s="120">
        <v>36.935206774091775</v>
      </c>
      <c r="D41" s="120">
        <v>47.99677301595251</v>
      </c>
      <c r="E41" s="120">
        <v>59.39164323338127</v>
      </c>
      <c r="F41" s="120">
        <v>64.54216202007726</v>
      </c>
      <c r="G41" s="120">
        <v>94.53476223239711</v>
      </c>
      <c r="H41" s="120">
        <v>98.86597349620591</v>
      </c>
      <c r="I41" s="120">
        <v>95.47794747968197</v>
      </c>
      <c r="J41" s="120" t="s">
        <v>151</v>
      </c>
      <c r="K41" s="120" t="s">
        <v>151</v>
      </c>
      <c r="L41" s="120" t="s">
        <v>151</v>
      </c>
      <c r="M41" s="120" t="s">
        <v>151</v>
      </c>
      <c r="N41" s="191">
        <f>(B41+C41+D41+E41+F41+G41+H41+I41)/8</f>
        <v>65.61236852477421</v>
      </c>
      <c r="O41" s="192">
        <f>100*(I41-H41)/H41</f>
        <v>-3.4268878328032213</v>
      </c>
      <c r="P41" s="192">
        <f>100*(I41-I40)/I40</f>
        <v>1.2795321795600818</v>
      </c>
      <c r="Q41" s="193">
        <f>(((B41+C41+D41+E41+F41+G41+H41+I41)/8)-((B40+C40+D40+E40+F40+G40+H40+I40)/8))/((B40+C40+D40+E40+F40+G40+H40+I40)/8)*100</f>
        <v>-15.754059130434083</v>
      </c>
    </row>
    <row r="42" spans="1:17" ht="18" customHeight="1">
      <c r="A42" s="75"/>
      <c r="B42" s="120"/>
      <c r="C42" s="120"/>
      <c r="D42" s="120"/>
      <c r="E42" s="120"/>
      <c r="F42" s="120"/>
      <c r="G42" s="120"/>
      <c r="H42" s="120"/>
      <c r="I42" s="120"/>
      <c r="J42" s="120"/>
      <c r="K42" s="120"/>
      <c r="L42" s="120"/>
      <c r="M42" s="120"/>
      <c r="N42" s="120"/>
      <c r="O42" s="97"/>
      <c r="P42" s="97"/>
      <c r="Q42" s="79"/>
    </row>
    <row r="43" spans="1:17" ht="21" customHeight="1">
      <c r="A43" s="252" t="s">
        <v>25</v>
      </c>
      <c r="B43" s="252"/>
      <c r="C43" s="252"/>
      <c r="D43" s="252"/>
      <c r="E43" s="252"/>
      <c r="F43" s="252"/>
      <c r="G43" s="252"/>
      <c r="H43" s="252"/>
      <c r="I43" s="252"/>
      <c r="J43" s="252"/>
      <c r="K43" s="252"/>
      <c r="L43" s="252"/>
      <c r="M43" s="252"/>
      <c r="N43" s="252"/>
      <c r="O43" s="252"/>
      <c r="P43" s="252"/>
      <c r="Q43" s="252"/>
    </row>
    <row r="44" spans="1:17" ht="12" customHeight="1">
      <c r="A44" s="123"/>
      <c r="B44" s="65"/>
      <c r="C44" s="65"/>
      <c r="D44" s="65"/>
      <c r="E44" s="65"/>
      <c r="F44" s="65"/>
      <c r="G44" s="65"/>
      <c r="H44" s="65"/>
      <c r="I44" s="65"/>
      <c r="J44" s="65"/>
      <c r="K44" s="65"/>
      <c r="L44" s="65"/>
      <c r="M44" s="65"/>
      <c r="N44" s="125"/>
      <c r="O44" s="97"/>
      <c r="P44" s="97"/>
      <c r="Q44" s="126"/>
    </row>
    <row r="45" spans="1:17" ht="12" customHeight="1">
      <c r="A45" s="67"/>
      <c r="B45" s="65"/>
      <c r="C45" s="65"/>
      <c r="D45" s="65"/>
      <c r="E45" s="65"/>
      <c r="F45" s="65"/>
      <c r="G45" s="65"/>
      <c r="H45" s="65"/>
      <c r="I45" s="65"/>
      <c r="J45" s="65"/>
      <c r="K45" s="65"/>
      <c r="L45" s="65"/>
      <c r="M45" s="65"/>
      <c r="N45" s="71"/>
      <c r="O45" s="72"/>
      <c r="P45" s="72"/>
      <c r="Q45" s="118"/>
    </row>
    <row r="46" spans="1:17" ht="12" customHeight="1">
      <c r="A46" s="67"/>
      <c r="B46" s="65">
        <v>81.7</v>
      </c>
      <c r="C46" s="65">
        <v>95.9</v>
      </c>
      <c r="D46" s="65">
        <v>104.5</v>
      </c>
      <c r="E46" s="65">
        <v>94.3</v>
      </c>
      <c r="F46" s="65">
        <v>108.5</v>
      </c>
      <c r="G46" s="65">
        <v>95.4</v>
      </c>
      <c r="H46" s="65">
        <v>96.9</v>
      </c>
      <c r="I46" s="65">
        <v>101.2</v>
      </c>
      <c r="J46" s="65">
        <v>104.6</v>
      </c>
      <c r="K46" s="65">
        <v>106.6</v>
      </c>
      <c r="L46" s="65">
        <v>119.2</v>
      </c>
      <c r="M46" s="65">
        <v>91.3</v>
      </c>
      <c r="N46" s="71">
        <f>(B46+C46+D46+E46+F46+G46+H46+I46+J46+K46+L46+M46)/12</f>
        <v>100.00833333333334</v>
      </c>
      <c r="O46" s="72">
        <f>100*(M46-L46)/L46</f>
        <v>-23.40604026845638</v>
      </c>
      <c r="P46" s="72" t="e">
        <f>100*(M46-M45)/M45</f>
        <v>#DIV/0!</v>
      </c>
      <c r="Q46" s="73" t="e">
        <f>(((B46+C46+D46+E46+F46+G46+H46+I46+J46+K46+L46+M46)/12)-((B45+C45+D45+E45+F45+G45+H45+I45+J45+K45+L45+M45)/12))/((B45+C45+D45+E45+F45+G45+H45+I45+J45+K45+L45+M45)/12)*100</f>
        <v>#DIV/0!</v>
      </c>
    </row>
    <row r="47" spans="1:17" ht="12" customHeight="1">
      <c r="A47" s="69">
        <v>2001</v>
      </c>
      <c r="B47" s="120">
        <v>99.5541059158689</v>
      </c>
      <c r="C47" s="120">
        <v>99.6</v>
      </c>
      <c r="D47" s="120">
        <v>111</v>
      </c>
      <c r="E47" s="120">
        <v>97.9</v>
      </c>
      <c r="F47" s="120">
        <v>109.7</v>
      </c>
      <c r="G47" s="120">
        <v>103.4</v>
      </c>
      <c r="H47" s="120">
        <v>98.2</v>
      </c>
      <c r="I47" s="120">
        <v>106.4</v>
      </c>
      <c r="J47" s="120">
        <v>107.3</v>
      </c>
      <c r="K47" s="65">
        <v>109.3</v>
      </c>
      <c r="L47" s="65">
        <v>118.1</v>
      </c>
      <c r="M47" s="65">
        <v>89.16893531725948</v>
      </c>
      <c r="N47" s="191">
        <f>(B47+C47+D47+E47+F47+G47+H47+I47+J47+K47+L47+M47)/12</f>
        <v>104.13525343609403</v>
      </c>
      <c r="O47" s="192">
        <f>100*(I47-H47)/H47</f>
        <v>8.350305498981673</v>
      </c>
      <c r="P47" s="192">
        <f>100*(I47-I46)/I46</f>
        <v>5.138339920948619</v>
      </c>
      <c r="Q47" s="193">
        <f>(((B47+C47+D47+E47+F47+G47+H47+I47)/8)-((B46+C46+D46+E46+F46+G46+H46+I46)/8))/((B46+C46+D46+E46+F46+G46+H46+I46)/8)*100</f>
        <v>6.083518231740608</v>
      </c>
    </row>
    <row r="48" spans="1:17" ht="12" customHeight="1">
      <c r="A48" s="69">
        <v>2002</v>
      </c>
      <c r="B48" s="120">
        <v>100.03610442548376</v>
      </c>
      <c r="C48" s="120">
        <v>100.06729568756936</v>
      </c>
      <c r="D48" s="120">
        <v>110.61629082457172</v>
      </c>
      <c r="E48" s="120">
        <v>111.2</v>
      </c>
      <c r="F48" s="120">
        <v>103.1</v>
      </c>
      <c r="G48" s="120">
        <v>107.6</v>
      </c>
      <c r="H48" s="120">
        <v>103.6</v>
      </c>
      <c r="I48" s="120">
        <v>110.2</v>
      </c>
      <c r="J48" s="120">
        <v>120.1</v>
      </c>
      <c r="K48" s="65">
        <v>120.4</v>
      </c>
      <c r="L48" s="65">
        <v>121.6</v>
      </c>
      <c r="M48" s="65">
        <v>97.5</v>
      </c>
      <c r="N48" s="191">
        <f>(B48+C48+D48+E48+F48+G48+H48+I48+J48+K48+L48+M48)/12</f>
        <v>108.83497424480207</v>
      </c>
      <c r="O48" s="192">
        <f>100*(I48-H48)/H48</f>
        <v>6.37065637065638</v>
      </c>
      <c r="P48" s="192">
        <f>100*(I48-I47)/I47</f>
        <v>3.5714285714285685</v>
      </c>
      <c r="Q48" s="193">
        <f>(((B48+C48+D48+E48+F48+G48+H48+I48)/8)-((B47+C47+D47+E47+F47+G47+H47+I47)/8))/((B47+C47+D47+E47+F47+G47+H47+I47)/8)*100</f>
        <v>2.502631821471241</v>
      </c>
    </row>
    <row r="49" spans="1:17" ht="12" customHeight="1">
      <c r="A49" s="69">
        <v>2003</v>
      </c>
      <c r="B49" s="120">
        <v>107.32805233633236</v>
      </c>
      <c r="C49" s="120">
        <v>108.49303715740362</v>
      </c>
      <c r="D49" s="120">
        <v>123.9</v>
      </c>
      <c r="E49" s="120">
        <v>113.54193473985718</v>
      </c>
      <c r="F49" s="120">
        <v>114.58682004486364</v>
      </c>
      <c r="G49" s="120">
        <v>120.546506421836</v>
      </c>
      <c r="H49" s="120">
        <v>120.76019772691431</v>
      </c>
      <c r="I49" s="120">
        <v>111.86841718722056</v>
      </c>
      <c r="J49" s="120">
        <v>135.20847961094933</v>
      </c>
      <c r="K49" s="120">
        <v>137.02834227510553</v>
      </c>
      <c r="L49" s="120">
        <v>136.42844722676057</v>
      </c>
      <c r="M49" s="120">
        <v>117.3</v>
      </c>
      <c r="N49" s="191">
        <f>(B49+C49+D49+E49+F49+G49+H49+I49+J49+K49+L49+M49)/12</f>
        <v>120.58251956060361</v>
      </c>
      <c r="O49" s="192">
        <f>100*(I49-H49)/H49</f>
        <v>-7.363171564029336</v>
      </c>
      <c r="P49" s="192">
        <f>100*(I49-I48)/I48</f>
        <v>1.5139901880404314</v>
      </c>
      <c r="Q49" s="193">
        <f>(((B49+C49+D49+E49+F49+G49+H49+I49)/8)-((B48+C48+D48+E48+F48+G48+H48+I48)/8))/((B48+C48+D48+E48+F48+G48+H48+I48)/8)*100</f>
        <v>8.814217754570262</v>
      </c>
    </row>
    <row r="50" spans="1:17" ht="12" customHeight="1">
      <c r="A50" s="69">
        <v>2004</v>
      </c>
      <c r="B50" s="120">
        <v>124.51051193858956</v>
      </c>
      <c r="C50" s="120">
        <v>127.62335689646864</v>
      </c>
      <c r="D50" s="120">
        <v>141.6642568538407</v>
      </c>
      <c r="E50" s="120">
        <v>126.67516776113885</v>
      </c>
      <c r="F50" s="120">
        <v>120.49988546335442</v>
      </c>
      <c r="G50" s="120">
        <v>140.0417799821112</v>
      </c>
      <c r="H50" s="120">
        <v>126.74620406921717</v>
      </c>
      <c r="I50" s="120">
        <v>130.3259241437874</v>
      </c>
      <c r="J50" s="120" t="s">
        <v>151</v>
      </c>
      <c r="K50" s="120" t="s">
        <v>151</v>
      </c>
      <c r="L50" s="120" t="s">
        <v>151</v>
      </c>
      <c r="M50" s="120" t="s">
        <v>151</v>
      </c>
      <c r="N50" s="191">
        <f>(B50+C50+D50+E50+F50+G50+H50+I50)/8</f>
        <v>129.76088588856348</v>
      </c>
      <c r="O50" s="192">
        <f>100*(I50-H50)/H50</f>
        <v>2.824321328483587</v>
      </c>
      <c r="P50" s="192">
        <f>100*(I50-I49)/I49</f>
        <v>16.499301072327466</v>
      </c>
      <c r="Q50" s="193">
        <f>(((B50+C50+D50+E50+F50+G50+H50+I50)/8)-((B49+C49+D49+E49+F49+G49+H49+I49)/8))/((B49+C49+D49+E49+F49+G49+H49+I49)/8)*100</f>
        <v>12.70998353622113</v>
      </c>
    </row>
    <row r="51" spans="1:17" ht="14.25" customHeight="1">
      <c r="A51" s="75"/>
      <c r="B51" s="121"/>
      <c r="C51" s="121"/>
      <c r="D51" s="121"/>
      <c r="E51" s="121"/>
      <c r="F51" s="121"/>
      <c r="G51" s="121"/>
      <c r="H51" s="121"/>
      <c r="I51" s="121"/>
      <c r="J51" s="121"/>
      <c r="K51" s="121"/>
      <c r="L51" s="121"/>
      <c r="M51" s="121"/>
      <c r="N51" s="97"/>
      <c r="O51" s="97"/>
      <c r="P51" s="97"/>
      <c r="Q51" s="79"/>
    </row>
    <row r="52" spans="1:17" ht="14.25" customHeight="1">
      <c r="A52" s="75"/>
      <c r="B52" s="121"/>
      <c r="C52" s="121"/>
      <c r="D52" s="121"/>
      <c r="E52" s="121"/>
      <c r="F52" s="121"/>
      <c r="G52" s="121"/>
      <c r="H52" s="121"/>
      <c r="I52" s="121"/>
      <c r="J52" s="121"/>
      <c r="K52" s="121"/>
      <c r="L52" s="121"/>
      <c r="M52" s="121"/>
      <c r="N52" s="97"/>
      <c r="O52" s="97"/>
      <c r="P52" s="97"/>
      <c r="Q52" s="79"/>
    </row>
    <row r="53" spans="1:17" ht="14.25" customHeight="1">
      <c r="A53" s="252" t="s">
        <v>26</v>
      </c>
      <c r="B53" s="252"/>
      <c r="C53" s="252"/>
      <c r="D53" s="252"/>
      <c r="E53" s="252"/>
      <c r="F53" s="252"/>
      <c r="G53" s="252"/>
      <c r="H53" s="252"/>
      <c r="I53" s="252"/>
      <c r="J53" s="252"/>
      <c r="K53" s="252"/>
      <c r="L53" s="252"/>
      <c r="M53" s="252"/>
      <c r="N53" s="252"/>
      <c r="O53" s="252"/>
      <c r="P53" s="252"/>
      <c r="Q53" s="252"/>
    </row>
    <row r="54" spans="1:17" ht="11.25" customHeight="1">
      <c r="A54" s="75"/>
      <c r="B54" s="65"/>
      <c r="C54" s="65"/>
      <c r="D54" s="65"/>
      <c r="E54" s="65"/>
      <c r="F54" s="65"/>
      <c r="G54" s="65"/>
      <c r="H54" s="65"/>
      <c r="I54" s="65"/>
      <c r="J54" s="65"/>
      <c r="K54" s="65"/>
      <c r="L54" s="65"/>
      <c r="M54" s="65"/>
      <c r="N54" s="65"/>
      <c r="O54" s="66"/>
      <c r="P54" s="116"/>
      <c r="Q54" s="117"/>
    </row>
    <row r="55" spans="1:17" ht="3.75" customHeight="1">
      <c r="A55" s="67"/>
      <c r="B55" s="65"/>
      <c r="C55" s="65"/>
      <c r="D55" s="65"/>
      <c r="E55" s="65"/>
      <c r="F55" s="65"/>
      <c r="G55" s="65"/>
      <c r="H55" s="65"/>
      <c r="I55" s="65"/>
      <c r="J55" s="65"/>
      <c r="K55" s="65"/>
      <c r="L55" s="65"/>
      <c r="M55" s="65"/>
      <c r="N55" s="71"/>
      <c r="O55" s="72"/>
      <c r="P55" s="72"/>
      <c r="Q55" s="118"/>
    </row>
    <row r="56" spans="1:17" ht="12" customHeight="1">
      <c r="A56" s="69">
        <v>2000</v>
      </c>
      <c r="B56" s="65">
        <v>71.8</v>
      </c>
      <c r="C56" s="65">
        <v>79.7</v>
      </c>
      <c r="D56" s="65">
        <v>95.1</v>
      </c>
      <c r="E56" s="65">
        <v>93.4</v>
      </c>
      <c r="F56" s="65">
        <v>116.5</v>
      </c>
      <c r="G56" s="65">
        <v>105.9</v>
      </c>
      <c r="H56" s="65">
        <v>108.6</v>
      </c>
      <c r="I56" s="65">
        <v>114.6</v>
      </c>
      <c r="J56" s="65">
        <v>112.6</v>
      </c>
      <c r="K56" s="65">
        <v>105.5</v>
      </c>
      <c r="L56" s="65">
        <v>113.5</v>
      </c>
      <c r="M56" s="65">
        <v>82.9</v>
      </c>
      <c r="N56" s="71">
        <f>(B56+C56+D56+E56+F56+G56+H56+I56+J56+K56+L56+M56)/12</f>
        <v>100.00833333333334</v>
      </c>
      <c r="O56" s="72"/>
      <c r="P56" s="72"/>
      <c r="Q56" s="73"/>
    </row>
    <row r="57" spans="1:17" ht="12" customHeight="1">
      <c r="A57" s="69">
        <v>2001</v>
      </c>
      <c r="B57" s="120">
        <v>58.57365897404648</v>
      </c>
      <c r="C57" s="120">
        <v>61.7</v>
      </c>
      <c r="D57" s="120">
        <v>76.4</v>
      </c>
      <c r="E57" s="120">
        <v>82.4</v>
      </c>
      <c r="F57" s="120">
        <v>98</v>
      </c>
      <c r="G57" s="120">
        <v>96</v>
      </c>
      <c r="H57" s="120">
        <v>99</v>
      </c>
      <c r="I57" s="120">
        <v>105.9</v>
      </c>
      <c r="J57" s="120">
        <v>106</v>
      </c>
      <c r="K57" s="65">
        <v>101</v>
      </c>
      <c r="L57" s="65">
        <v>95</v>
      </c>
      <c r="M57" s="65">
        <v>64.99416338033997</v>
      </c>
      <c r="N57" s="191">
        <f>(B57+C57+D57+E57+F57+G57+H57+I57+J57+K57+L57+M57)/12</f>
        <v>87.08065186286554</v>
      </c>
      <c r="O57" s="192">
        <f>100*(I57-H57)/H57</f>
        <v>6.969696969696975</v>
      </c>
      <c r="P57" s="192">
        <f>100*(I57-I56)/I56</f>
        <v>-7.591623036649205</v>
      </c>
      <c r="Q57" s="193">
        <f>(((B57+C57+D57+E57+F57+G57+H57+I57)/8)-((B56+C56+D56+E56+F56+G56+H56+I56)/8))/((B56+C56+D56+E56+F56+G56+H56+I56)/8)*100</f>
        <v>-13.699890660126476</v>
      </c>
    </row>
    <row r="58" spans="1:17" ht="12" customHeight="1">
      <c r="A58" s="69">
        <v>2002</v>
      </c>
      <c r="B58" s="120">
        <v>44.60009975957405</v>
      </c>
      <c r="C58" s="120">
        <v>53.35702500590027</v>
      </c>
      <c r="D58" s="120">
        <v>63.08655259928236</v>
      </c>
      <c r="E58" s="120">
        <v>80</v>
      </c>
      <c r="F58" s="120">
        <v>75.8</v>
      </c>
      <c r="G58" s="120">
        <v>80.4</v>
      </c>
      <c r="H58" s="120">
        <v>87</v>
      </c>
      <c r="I58" s="120">
        <v>86.5</v>
      </c>
      <c r="J58" s="120">
        <v>88.3</v>
      </c>
      <c r="K58" s="65">
        <v>86.7</v>
      </c>
      <c r="L58" s="65">
        <v>82.4</v>
      </c>
      <c r="M58" s="65">
        <v>54.5</v>
      </c>
      <c r="N58" s="191">
        <f>(B58+C58+D58+E58+F58+G58+H58+I58+J58+K58+L58+M58)/12</f>
        <v>73.55363978039638</v>
      </c>
      <c r="O58" s="192">
        <f>100*(I58-H58)/H58</f>
        <v>-0.5747126436781609</v>
      </c>
      <c r="P58" s="192">
        <f>100*(I58-I57)/I57</f>
        <v>-18.319169027384326</v>
      </c>
      <c r="Q58" s="193">
        <f>(((B58+C58+D58+E58+F58+G58+H58+I58)/8)-((B57+C57+D57+E57+F57+G57+H57+I57)/8))/((B57+C57+D57+E57+F57+G57+H57+I57)/8)*100</f>
        <v>-15.816245983886324</v>
      </c>
    </row>
    <row r="59" spans="1:17" ht="12" customHeight="1">
      <c r="A59" s="69">
        <v>2003</v>
      </c>
      <c r="B59" s="120">
        <v>41.044054136500264</v>
      </c>
      <c r="C59" s="120">
        <v>38.68702080667571</v>
      </c>
      <c r="D59" s="120">
        <v>62.2</v>
      </c>
      <c r="E59" s="120">
        <v>73.12002247446318</v>
      </c>
      <c r="F59" s="120">
        <v>72.67777200241031</v>
      </c>
      <c r="G59" s="120">
        <v>77.95679935364518</v>
      </c>
      <c r="H59" s="120">
        <v>89.31999382807379</v>
      </c>
      <c r="I59" s="120">
        <v>79.40484590014727</v>
      </c>
      <c r="J59" s="120">
        <v>85.93377629244571</v>
      </c>
      <c r="K59" s="120">
        <v>85.15670069848579</v>
      </c>
      <c r="L59" s="120">
        <v>77.85965256081249</v>
      </c>
      <c r="M59" s="120">
        <v>57.9</v>
      </c>
      <c r="N59" s="191">
        <f>(B59+C59+D59+E59+F59+G59+H59+I59+J59+K59+L59+M59)/12</f>
        <v>70.10505317113831</v>
      </c>
      <c r="O59" s="192">
        <f>100*(I59-H59)/H59</f>
        <v>-11.100703776370098</v>
      </c>
      <c r="P59" s="192">
        <f>100*(I59-I58)/I58</f>
        <v>-8.202490288847091</v>
      </c>
      <c r="Q59" s="193">
        <f>(((B59+C59+D59+E59+F59+G59+H59+I59)/8)-((B58+C58+D58+E58+F58+G58+H58+I58)/8))/((B58+C58+D58+E58+F58+G58+H58+I58)/8)*100</f>
        <v>-6.3659345348508785</v>
      </c>
    </row>
    <row r="60" spans="1:17" ht="12" customHeight="1">
      <c r="A60" s="69">
        <v>2004</v>
      </c>
      <c r="B60" s="120">
        <v>36.93068880045419</v>
      </c>
      <c r="C60" s="120">
        <v>40.21766742096099</v>
      </c>
      <c r="D60" s="120">
        <v>55.45747060103232</v>
      </c>
      <c r="E60" s="120">
        <v>64.26684490969076</v>
      </c>
      <c r="F60" s="120">
        <v>63.57115165935666</v>
      </c>
      <c r="G60" s="120">
        <v>76.35580130519618</v>
      </c>
      <c r="H60" s="120">
        <v>74.33544205419909</v>
      </c>
      <c r="I60" s="120">
        <v>76.13497110187421</v>
      </c>
      <c r="J60" s="120" t="s">
        <v>151</v>
      </c>
      <c r="K60" s="120" t="s">
        <v>151</v>
      </c>
      <c r="L60" s="120" t="s">
        <v>151</v>
      </c>
      <c r="M60" s="120" t="s">
        <v>151</v>
      </c>
      <c r="N60" s="191">
        <f>(B60+C60+D60+E60+F60+G60+H60+I60)/8</f>
        <v>60.90875473159554</v>
      </c>
      <c r="O60" s="192">
        <f>100*(I60-H60)/H60</f>
        <v>2.4208224205663007</v>
      </c>
      <c r="P60" s="192">
        <f>100*(I60-I59)/I59</f>
        <v>-4.117978898145544</v>
      </c>
      <c r="Q60" s="193">
        <f>(((B60+C60+D60+E60+F60+G60+H60+I60)/8)-((B59+C59+D59+E59+F59+G59+H59+I59)/8))/((B59+C59+D59+E59+F59+G59+H59+I59)/8)*100</f>
        <v>-8.821022397425853</v>
      </c>
    </row>
    <row r="61" spans="1:17" ht="12.75">
      <c r="A61" s="253"/>
      <c r="B61" s="253"/>
      <c r="C61" s="253"/>
      <c r="D61" s="253"/>
      <c r="E61" s="253"/>
      <c r="F61" s="253"/>
      <c r="G61" s="253"/>
      <c r="H61" s="253"/>
      <c r="I61" s="253"/>
      <c r="J61" s="253"/>
      <c r="K61" s="253"/>
      <c r="L61" s="253"/>
      <c r="M61" s="253"/>
      <c r="N61" s="253"/>
      <c r="O61" s="253"/>
      <c r="P61" s="253"/>
      <c r="Q61" s="253"/>
    </row>
    <row r="62" spans="1:17" ht="12.75">
      <c r="A62" s="94"/>
      <c r="B62" s="94"/>
      <c r="C62" s="94"/>
      <c r="D62" s="94"/>
      <c r="E62" s="94"/>
      <c r="F62" s="94"/>
      <c r="G62" s="94"/>
      <c r="H62" s="94"/>
      <c r="I62" s="94"/>
      <c r="J62" s="94"/>
      <c r="K62" s="94"/>
      <c r="L62" s="94"/>
      <c r="M62" s="94"/>
      <c r="N62" s="95"/>
      <c r="O62" s="79"/>
      <c r="P62" s="79"/>
      <c r="Q62" s="79"/>
    </row>
    <row r="63" spans="1:17" ht="12.75">
      <c r="A63" s="94"/>
      <c r="B63" s="94"/>
      <c r="C63" s="94"/>
      <c r="D63" s="94"/>
      <c r="E63" s="94"/>
      <c r="F63" s="94"/>
      <c r="G63" s="94"/>
      <c r="H63" s="94"/>
      <c r="I63" s="94"/>
      <c r="J63" s="94"/>
      <c r="K63" s="94"/>
      <c r="L63" s="94"/>
      <c r="M63" s="94"/>
      <c r="N63" s="95"/>
      <c r="O63" s="79"/>
      <c r="P63" s="79"/>
      <c r="Q63" s="79"/>
    </row>
    <row r="64" spans="1:17" ht="12.75">
      <c r="A64" s="254" t="s">
        <v>27</v>
      </c>
      <c r="B64" s="254"/>
      <c r="C64" s="254"/>
      <c r="D64" s="254"/>
      <c r="E64" s="254"/>
      <c r="F64" s="254"/>
      <c r="G64" s="254"/>
      <c r="H64" s="254"/>
      <c r="I64" s="254"/>
      <c r="J64" s="254"/>
      <c r="K64" s="254"/>
      <c r="L64" s="254"/>
      <c r="M64" s="254"/>
      <c r="N64" s="254"/>
      <c r="O64" s="254"/>
      <c r="P64" s="254"/>
      <c r="Q64" s="254"/>
    </row>
    <row r="65" spans="1:17" ht="12.75">
      <c r="A65" s="255"/>
      <c r="B65" s="255"/>
      <c r="C65" s="255"/>
      <c r="D65" s="255"/>
      <c r="E65" s="255"/>
      <c r="F65" s="255"/>
      <c r="G65" s="255"/>
      <c r="H65" s="255"/>
      <c r="I65" s="255"/>
      <c r="J65" s="255"/>
      <c r="K65" s="255"/>
      <c r="L65" s="255"/>
      <c r="M65" s="255"/>
      <c r="N65" s="255"/>
      <c r="O65" s="255"/>
      <c r="P65" s="255"/>
      <c r="Q65" s="255"/>
    </row>
    <row r="66" spans="1:17" ht="12.75">
      <c r="A66" s="256" t="s">
        <v>1</v>
      </c>
      <c r="B66" s="256"/>
      <c r="C66" s="256"/>
      <c r="D66" s="256"/>
      <c r="E66" s="256"/>
      <c r="F66" s="256"/>
      <c r="G66" s="256"/>
      <c r="H66" s="256"/>
      <c r="I66" s="256"/>
      <c r="J66" s="256"/>
      <c r="K66" s="256"/>
      <c r="L66" s="256"/>
      <c r="M66" s="256"/>
      <c r="N66" s="256"/>
      <c r="O66" s="256"/>
      <c r="P66" s="256"/>
      <c r="Q66" s="256"/>
    </row>
    <row r="67" spans="1:17" ht="14.25">
      <c r="A67" s="96"/>
      <c r="B67" s="33"/>
      <c r="C67" s="33"/>
      <c r="D67" s="33"/>
      <c r="E67" s="33"/>
      <c r="F67" s="33"/>
      <c r="G67" s="33"/>
      <c r="H67" s="33"/>
      <c r="I67" s="33"/>
      <c r="J67" s="33"/>
      <c r="K67" s="33"/>
      <c r="L67" s="33"/>
      <c r="M67" s="33"/>
      <c r="N67" s="97"/>
      <c r="O67" s="79"/>
      <c r="P67" s="79"/>
      <c r="Q67" s="79"/>
    </row>
    <row r="68" spans="1:17" ht="15">
      <c r="A68" s="98"/>
      <c r="B68" s="33"/>
      <c r="C68" s="33"/>
      <c r="D68" s="33"/>
      <c r="E68" s="33"/>
      <c r="F68" s="33"/>
      <c r="G68" s="33"/>
      <c r="H68" s="33"/>
      <c r="I68" s="33"/>
      <c r="J68" s="33"/>
      <c r="K68" s="33"/>
      <c r="L68" s="33"/>
      <c r="M68" s="33"/>
      <c r="N68" s="95"/>
      <c r="O68" s="79"/>
      <c r="P68" s="79"/>
      <c r="Q68" s="79"/>
    </row>
    <row r="69" spans="1:17" s="63" customFormat="1" ht="12.75" customHeight="1">
      <c r="A69" s="99"/>
      <c r="B69" s="100"/>
      <c r="C69" s="101"/>
      <c r="D69" s="101"/>
      <c r="E69" s="101"/>
      <c r="F69" s="101"/>
      <c r="G69" s="101"/>
      <c r="H69" s="101"/>
      <c r="I69" s="101"/>
      <c r="J69" s="101"/>
      <c r="K69" s="101"/>
      <c r="L69" s="101"/>
      <c r="M69" s="101"/>
      <c r="N69" s="102"/>
      <c r="O69" s="257" t="s">
        <v>2</v>
      </c>
      <c r="P69" s="243"/>
      <c r="Q69" s="243"/>
    </row>
    <row r="70" spans="1:17" s="63" customFormat="1" ht="12.75" customHeight="1">
      <c r="A70" s="103"/>
      <c r="B70" s="104"/>
      <c r="C70" s="105"/>
      <c r="D70" s="105"/>
      <c r="E70" s="105"/>
      <c r="F70" s="105"/>
      <c r="G70" s="105"/>
      <c r="H70" s="105"/>
      <c r="I70" s="105"/>
      <c r="J70" s="105"/>
      <c r="K70" s="105"/>
      <c r="L70" s="105"/>
      <c r="M70" s="105"/>
      <c r="N70" s="106"/>
      <c r="O70" s="45" t="s">
        <v>145</v>
      </c>
      <c r="P70" s="46"/>
      <c r="Q70" s="28" t="s">
        <v>146</v>
      </c>
    </row>
    <row r="71" spans="1:17" s="63" customFormat="1" ht="12.75" customHeight="1">
      <c r="A71" s="107" t="s">
        <v>3</v>
      </c>
      <c r="B71" s="104" t="s">
        <v>4</v>
      </c>
      <c r="C71" s="105" t="s">
        <v>5</v>
      </c>
      <c r="D71" s="105" t="s">
        <v>6</v>
      </c>
      <c r="E71" s="105" t="s">
        <v>7</v>
      </c>
      <c r="F71" s="105" t="s">
        <v>8</v>
      </c>
      <c r="G71" s="105" t="s">
        <v>9</v>
      </c>
      <c r="H71" s="105" t="s">
        <v>10</v>
      </c>
      <c r="I71" s="105" t="s">
        <v>11</v>
      </c>
      <c r="J71" s="105" t="s">
        <v>12</v>
      </c>
      <c r="K71" s="105" t="s">
        <v>13</v>
      </c>
      <c r="L71" s="105" t="s">
        <v>14</v>
      </c>
      <c r="M71" s="105" t="s">
        <v>15</v>
      </c>
      <c r="N71" s="108" t="s">
        <v>16</v>
      </c>
      <c r="O71" s="241" t="s">
        <v>17</v>
      </c>
      <c r="P71" s="242"/>
      <c r="Q71" s="242"/>
    </row>
    <row r="72" spans="1:17" s="63" customFormat="1" ht="12.75" customHeight="1">
      <c r="A72" s="103"/>
      <c r="B72" s="104"/>
      <c r="C72" s="105"/>
      <c r="D72" s="105"/>
      <c r="E72" s="105"/>
      <c r="F72" s="105"/>
      <c r="G72" s="105"/>
      <c r="H72" s="105"/>
      <c r="I72" s="105"/>
      <c r="J72" s="105"/>
      <c r="K72" s="105"/>
      <c r="L72" s="105"/>
      <c r="M72" s="105"/>
      <c r="N72" s="106"/>
      <c r="O72" s="48" t="s">
        <v>18</v>
      </c>
      <c r="P72" s="49" t="s">
        <v>19</v>
      </c>
      <c r="Q72" s="50" t="s">
        <v>19</v>
      </c>
    </row>
    <row r="73" spans="1:17" s="63" customFormat="1" ht="12.75" customHeight="1">
      <c r="A73" s="109"/>
      <c r="B73" s="110"/>
      <c r="C73" s="111"/>
      <c r="D73" s="111"/>
      <c r="E73" s="111"/>
      <c r="F73" s="111"/>
      <c r="G73" s="111"/>
      <c r="H73" s="111"/>
      <c r="I73" s="111"/>
      <c r="J73" s="111"/>
      <c r="K73" s="111"/>
      <c r="L73" s="111"/>
      <c r="M73" s="111"/>
      <c r="N73" s="112"/>
      <c r="O73" s="55" t="s">
        <v>20</v>
      </c>
      <c r="P73" s="56" t="s">
        <v>21</v>
      </c>
      <c r="Q73" s="57" t="s">
        <v>41</v>
      </c>
    </row>
    <row r="74" spans="1:17" s="63" customFormat="1" ht="12" customHeight="1">
      <c r="A74" s="74"/>
      <c r="B74" s="75"/>
      <c r="C74" s="75"/>
      <c r="D74" s="75"/>
      <c r="E74" s="75"/>
      <c r="F74" s="75"/>
      <c r="G74" s="75"/>
      <c r="H74" s="75"/>
      <c r="I74" s="75"/>
      <c r="J74" s="75"/>
      <c r="K74" s="75"/>
      <c r="L74" s="75"/>
      <c r="M74" s="75"/>
      <c r="N74" s="76"/>
      <c r="O74" s="77"/>
      <c r="P74" s="78"/>
      <c r="Q74" s="79"/>
    </row>
    <row r="75" spans="1:17" s="63" customFormat="1" ht="18.75" customHeight="1">
      <c r="A75" s="67"/>
      <c r="B75" s="75"/>
      <c r="C75" s="75"/>
      <c r="D75" s="75"/>
      <c r="E75" s="75"/>
      <c r="F75" s="75"/>
      <c r="G75" s="75"/>
      <c r="H75" s="75"/>
      <c r="I75" s="75"/>
      <c r="J75" s="75"/>
      <c r="K75" s="75"/>
      <c r="L75" s="75"/>
      <c r="M75" s="75"/>
      <c r="N75" s="76"/>
      <c r="O75" s="77"/>
      <c r="P75" s="78"/>
      <c r="Q75" s="79"/>
    </row>
    <row r="76" spans="1:17" s="1" customFormat="1" ht="14.25" customHeight="1">
      <c r="A76" s="252" t="s">
        <v>28</v>
      </c>
      <c r="B76" s="252"/>
      <c r="C76" s="252"/>
      <c r="D76" s="252"/>
      <c r="E76" s="252"/>
      <c r="F76" s="252"/>
      <c r="G76" s="252"/>
      <c r="H76" s="252"/>
      <c r="I76" s="252"/>
      <c r="J76" s="252"/>
      <c r="K76" s="252"/>
      <c r="L76" s="252"/>
      <c r="M76" s="252"/>
      <c r="N76" s="252"/>
      <c r="O76" s="252"/>
      <c r="P76" s="252"/>
      <c r="Q76" s="252"/>
    </row>
    <row r="77" spans="1:17" s="63" customFormat="1" ht="12" customHeight="1">
      <c r="A77" s="67"/>
      <c r="B77" s="65"/>
      <c r="C77" s="65"/>
      <c r="D77" s="65"/>
      <c r="E77" s="65"/>
      <c r="F77" s="65"/>
      <c r="G77" s="65"/>
      <c r="H77" s="65"/>
      <c r="I77" s="65"/>
      <c r="J77" s="65"/>
      <c r="K77" s="65"/>
      <c r="L77" s="65"/>
      <c r="M77" s="65"/>
      <c r="N77" s="125"/>
      <c r="O77" s="77"/>
      <c r="P77" s="78"/>
      <c r="Q77" s="126"/>
    </row>
    <row r="78" spans="1:17" s="63" customFormat="1" ht="12" customHeight="1">
      <c r="A78" s="67"/>
      <c r="B78" s="65"/>
      <c r="C78" s="65"/>
      <c r="D78" s="65"/>
      <c r="E78" s="65"/>
      <c r="F78" s="65"/>
      <c r="G78" s="65"/>
      <c r="H78" s="65"/>
      <c r="I78" s="65"/>
      <c r="J78" s="65"/>
      <c r="K78" s="65"/>
      <c r="L78" s="65"/>
      <c r="M78" s="65"/>
      <c r="N78" s="71"/>
      <c r="O78" s="72"/>
      <c r="P78" s="72"/>
      <c r="Q78" s="118"/>
    </row>
    <row r="79" spans="1:17" s="63" customFormat="1" ht="12" customHeight="1">
      <c r="A79" s="67">
        <v>2000</v>
      </c>
      <c r="B79" s="65">
        <v>83.2</v>
      </c>
      <c r="C79" s="65">
        <v>92.4</v>
      </c>
      <c r="D79" s="65">
        <v>103.2</v>
      </c>
      <c r="E79" s="65">
        <v>92.3</v>
      </c>
      <c r="F79" s="65">
        <v>110.9</v>
      </c>
      <c r="G79" s="65">
        <v>99.3</v>
      </c>
      <c r="H79" s="65">
        <v>104</v>
      </c>
      <c r="I79" s="65">
        <v>103.4</v>
      </c>
      <c r="J79" s="65">
        <v>106.8</v>
      </c>
      <c r="K79" s="65">
        <v>106.1</v>
      </c>
      <c r="L79" s="65">
        <v>112.1</v>
      </c>
      <c r="M79" s="65">
        <v>86.3</v>
      </c>
      <c r="N79" s="71"/>
      <c r="O79" s="72"/>
      <c r="P79" s="72"/>
      <c r="Q79" s="73"/>
    </row>
    <row r="80" spans="1:17" s="63" customFormat="1" ht="12" customHeight="1">
      <c r="A80" s="69">
        <v>2001</v>
      </c>
      <c r="B80" s="120">
        <v>98.5759485855019</v>
      </c>
      <c r="C80" s="120">
        <v>96.9</v>
      </c>
      <c r="D80" s="120">
        <v>109.9</v>
      </c>
      <c r="E80" s="120">
        <v>99.1</v>
      </c>
      <c r="F80" s="120">
        <v>110.3</v>
      </c>
      <c r="G80" s="120">
        <v>112.2</v>
      </c>
      <c r="H80" s="120">
        <v>103.6</v>
      </c>
      <c r="I80" s="120">
        <v>110.9</v>
      </c>
      <c r="J80" s="120">
        <v>112.5</v>
      </c>
      <c r="K80" s="65">
        <v>113.5</v>
      </c>
      <c r="L80" s="120">
        <v>116.6</v>
      </c>
      <c r="M80" s="65">
        <v>78.81947334961109</v>
      </c>
      <c r="N80" s="191">
        <f>(B80+C80+D80+E80+F80+G80+H80+I80+J80+K80+L80+M80)/12</f>
        <v>105.24128516125943</v>
      </c>
      <c r="O80" s="192">
        <f>100*(I80-H80)/H80</f>
        <v>7.046332046332058</v>
      </c>
      <c r="P80" s="192">
        <f>100*(I80-I79)/I79</f>
        <v>7.253384912959381</v>
      </c>
      <c r="Q80" s="193">
        <f>(((B80+C80+D80+E80+F80+G80+H80+I80)/8)-((B79+C79+D79+E79+F79+G79+H79+I79)/8))/((B79+C79+D79+E79+F79+G79+H79+I79)/8)*100</f>
        <v>6.6915111684419895</v>
      </c>
    </row>
    <row r="81" spans="1:17" s="63" customFormat="1" ht="12" customHeight="1">
      <c r="A81" s="69">
        <v>2002</v>
      </c>
      <c r="B81" s="120">
        <v>102.32157562084699</v>
      </c>
      <c r="C81" s="120">
        <v>101.7508274468488</v>
      </c>
      <c r="D81" s="120">
        <v>111.08488815283546</v>
      </c>
      <c r="E81" s="120">
        <v>115.5</v>
      </c>
      <c r="F81" s="120">
        <v>112.9</v>
      </c>
      <c r="G81" s="120">
        <v>117.2</v>
      </c>
      <c r="H81" s="120">
        <v>116.9</v>
      </c>
      <c r="I81" s="120">
        <v>119.4</v>
      </c>
      <c r="J81" s="120">
        <v>123</v>
      </c>
      <c r="K81" s="65">
        <v>126.4</v>
      </c>
      <c r="L81" s="120">
        <v>122.6</v>
      </c>
      <c r="M81" s="65">
        <v>96.4</v>
      </c>
      <c r="N81" s="191">
        <f>(B81+C81+D81+E81+F81+G81+H81+I81+J81+K81+L81+M81)/12</f>
        <v>113.78810760171093</v>
      </c>
      <c r="O81" s="192">
        <f>100*(I81-H81)/H81</f>
        <v>2.13857998289136</v>
      </c>
      <c r="P81" s="192">
        <f>100*(I81-I80)/I80</f>
        <v>7.664562669071235</v>
      </c>
      <c r="Q81" s="193">
        <f>(((B81+C81+D81+E81+F81+G81+H81+I81)/8)-((B80+C80+D80+E80+F80+G80+H80+I80)/8))/((B80+C80+D80+E80+F80+G80+H80+I80)/8)*100</f>
        <v>6.605220592277189</v>
      </c>
    </row>
    <row r="82" spans="1:17" s="63" customFormat="1" ht="12" customHeight="1">
      <c r="A82" s="69">
        <v>2003</v>
      </c>
      <c r="B82" s="120">
        <v>111.94391378263195</v>
      </c>
      <c r="C82" s="120">
        <v>112.99400721225406</v>
      </c>
      <c r="D82" s="120">
        <v>126.5</v>
      </c>
      <c r="E82" s="120">
        <v>121.60657823468337</v>
      </c>
      <c r="F82" s="120">
        <v>130.10586356763127</v>
      </c>
      <c r="G82" s="120">
        <v>132.47485846442427</v>
      </c>
      <c r="H82" s="120">
        <v>130.7830085310323</v>
      </c>
      <c r="I82" s="120">
        <v>120.18074883402711</v>
      </c>
      <c r="J82" s="120">
        <v>141.4593899782959</v>
      </c>
      <c r="K82" s="120">
        <v>138.80645034187216</v>
      </c>
      <c r="L82" s="120">
        <v>136.98326922264874</v>
      </c>
      <c r="M82" s="120">
        <v>119.4</v>
      </c>
      <c r="N82" s="191">
        <f>(B82+C82+D82+E82+F82+G82+H82+I82+J82+K82+L82+M82)/12</f>
        <v>126.93650734745843</v>
      </c>
      <c r="O82" s="192">
        <f>100*(I82-H82)/H82</f>
        <v>-8.106756233925807</v>
      </c>
      <c r="P82" s="192">
        <f>100*(I82-I81)/I81</f>
        <v>0.6538934958350986</v>
      </c>
      <c r="Q82" s="193">
        <f>(((B82+C82+D82+E82+F82+G82+H82+I82)/8)-((B81+C81+D81+E81+F81+G81+H81+I81)/8))/((B81+C81+D81+E81+F81+G81+H81+I81)/8)*100</f>
        <v>9.980598595251006</v>
      </c>
    </row>
    <row r="83" spans="1:17" s="63" customFormat="1" ht="12" customHeight="1">
      <c r="A83" s="69">
        <v>2004</v>
      </c>
      <c r="B83" s="120">
        <v>137.6555925638372</v>
      </c>
      <c r="C83" s="120">
        <v>135.72674004598392</v>
      </c>
      <c r="D83" s="120">
        <v>145.8139884448965</v>
      </c>
      <c r="E83" s="120">
        <v>138.67829431263908</v>
      </c>
      <c r="F83" s="120">
        <v>134.86280878359</v>
      </c>
      <c r="G83" s="120">
        <v>153.99584591200048</v>
      </c>
      <c r="H83" s="120">
        <v>143.2825106352232</v>
      </c>
      <c r="I83" s="120">
        <v>136.50620560569448</v>
      </c>
      <c r="J83" s="120" t="s">
        <v>151</v>
      </c>
      <c r="K83" s="120" t="s">
        <v>151</v>
      </c>
      <c r="L83" s="120" t="s">
        <v>151</v>
      </c>
      <c r="M83" s="120" t="s">
        <v>151</v>
      </c>
      <c r="N83" s="191">
        <f>(B83+C83+D83+E83+F83+G83+H83+I83)/8</f>
        <v>140.8152482879831</v>
      </c>
      <c r="O83" s="192">
        <f>100*(I83-H83)/H83</f>
        <v>-4.729331583796866</v>
      </c>
      <c r="P83" s="192">
        <f>100*(I83-I82)/I82</f>
        <v>13.584086411554368</v>
      </c>
      <c r="Q83" s="193">
        <f>(((B83+C83+D83+E83+F83+G83+H83+I83)/8)-((B82+C82+D82+E82+F82+G82+H82+I82)/8))/((B82+C82+D82+E82+F82+G82+H82+I82)/8)*100</f>
        <v>14.183516206715078</v>
      </c>
    </row>
    <row r="84" spans="1:17" s="63" customFormat="1" ht="30.75" customHeight="1">
      <c r="A84" s="67"/>
      <c r="B84" s="75"/>
      <c r="C84" s="75"/>
      <c r="D84" s="75"/>
      <c r="E84" s="75"/>
      <c r="F84" s="75"/>
      <c r="G84" s="75"/>
      <c r="H84" s="75"/>
      <c r="I84" s="75"/>
      <c r="J84" s="75"/>
      <c r="K84" s="75"/>
      <c r="L84" s="75"/>
      <c r="M84" s="75"/>
      <c r="N84" s="76"/>
      <c r="O84" s="77"/>
      <c r="P84" s="78"/>
      <c r="Q84" s="79"/>
    </row>
    <row r="85" spans="1:17" s="1" customFormat="1" ht="18.75" customHeight="1">
      <c r="A85" s="252" t="s">
        <v>29</v>
      </c>
      <c r="B85" s="252"/>
      <c r="C85" s="252"/>
      <c r="D85" s="252"/>
      <c r="E85" s="252"/>
      <c r="F85" s="252"/>
      <c r="G85" s="252"/>
      <c r="H85" s="252"/>
      <c r="I85" s="252"/>
      <c r="J85" s="252"/>
      <c r="K85" s="252"/>
      <c r="L85" s="252"/>
      <c r="M85" s="252"/>
      <c r="N85" s="252"/>
      <c r="O85" s="252"/>
      <c r="P85" s="252"/>
      <c r="Q85" s="252"/>
    </row>
    <row r="86" spans="1:17" s="63" customFormat="1" ht="12" customHeight="1">
      <c r="A86" s="67"/>
      <c r="B86" s="65"/>
      <c r="C86" s="65"/>
      <c r="D86" s="65"/>
      <c r="E86" s="65"/>
      <c r="F86" s="65"/>
      <c r="G86" s="65"/>
      <c r="H86" s="65"/>
      <c r="I86" s="65"/>
      <c r="J86" s="65"/>
      <c r="K86" s="65"/>
      <c r="L86" s="65"/>
      <c r="M86" s="65"/>
      <c r="N86" s="125"/>
      <c r="O86" s="77"/>
      <c r="P86" s="78"/>
      <c r="Q86" s="126"/>
    </row>
    <row r="87" spans="1:17" s="63" customFormat="1" ht="12" customHeight="1">
      <c r="A87" s="67"/>
      <c r="B87" s="65"/>
      <c r="C87" s="65"/>
      <c r="D87" s="65"/>
      <c r="E87" s="65"/>
      <c r="F87" s="65"/>
      <c r="G87" s="65"/>
      <c r="H87" s="65"/>
      <c r="I87" s="65"/>
      <c r="J87" s="65"/>
      <c r="K87" s="65"/>
      <c r="L87" s="65"/>
      <c r="M87" s="65"/>
      <c r="N87" s="71"/>
      <c r="O87" s="72"/>
      <c r="P87" s="72"/>
      <c r="Q87" s="118"/>
    </row>
    <row r="88" spans="1:17" s="63" customFormat="1" ht="12" customHeight="1">
      <c r="A88" s="67">
        <v>2000</v>
      </c>
      <c r="B88" s="65">
        <v>74.3</v>
      </c>
      <c r="C88" s="65">
        <v>101.8</v>
      </c>
      <c r="D88" s="65">
        <v>104.2</v>
      </c>
      <c r="E88" s="65">
        <v>99.2</v>
      </c>
      <c r="F88" s="65">
        <v>106.5</v>
      </c>
      <c r="G88" s="65">
        <v>88.4</v>
      </c>
      <c r="H88" s="65">
        <v>88.3</v>
      </c>
      <c r="I88" s="65">
        <v>96.4</v>
      </c>
      <c r="J88" s="65">
        <v>98.1</v>
      </c>
      <c r="K88" s="65">
        <v>110.3</v>
      </c>
      <c r="L88" s="65">
        <v>134.1</v>
      </c>
      <c r="M88" s="65">
        <v>98.4</v>
      </c>
      <c r="N88" s="71"/>
      <c r="O88" s="72"/>
      <c r="P88" s="72"/>
      <c r="Q88" s="73"/>
    </row>
    <row r="89" spans="1:17" s="63" customFormat="1" ht="12" customHeight="1">
      <c r="A89" s="69">
        <v>2001</v>
      </c>
      <c r="B89" s="120">
        <v>95.91169703367797</v>
      </c>
      <c r="C89" s="120">
        <v>99.3</v>
      </c>
      <c r="D89" s="120">
        <v>107.9</v>
      </c>
      <c r="E89" s="120">
        <v>90.7</v>
      </c>
      <c r="F89" s="120">
        <v>103.4</v>
      </c>
      <c r="G89" s="120">
        <v>87</v>
      </c>
      <c r="H89" s="120">
        <v>86.4</v>
      </c>
      <c r="I89" s="120">
        <v>92.6</v>
      </c>
      <c r="J89" s="120">
        <v>100.7</v>
      </c>
      <c r="K89" s="65">
        <v>99</v>
      </c>
      <c r="L89" s="65">
        <v>125.1</v>
      </c>
      <c r="M89" s="65">
        <v>102.25078991736663</v>
      </c>
      <c r="N89" s="191">
        <f>(B89+C89+D89+E89+F89+G89+H89+I89+J89+K89+L89+M89)/12</f>
        <v>99.18854057925371</v>
      </c>
      <c r="O89" s="192">
        <f>100*(I89-H89)/H89</f>
        <v>7.175925925925912</v>
      </c>
      <c r="P89" s="192">
        <f>100*(I89-I88)/I88</f>
        <v>-3.941908713692958</v>
      </c>
      <c r="Q89" s="193">
        <f>(((B89+C89+D89+E89+F89+G89+H89+I89)/8)-((B88+C88+D88+E88+F88+G88+H88+I88)/8))/((B88+C88+D88+E88+F88+G88+H88+I88)/8)*100</f>
        <v>0.5416542001947136</v>
      </c>
    </row>
    <row r="90" spans="1:17" s="63" customFormat="1" ht="12" customHeight="1">
      <c r="A90" s="69">
        <v>2002</v>
      </c>
      <c r="B90" s="120">
        <v>94.40336536452187</v>
      </c>
      <c r="C90" s="120">
        <v>93.7295295063318</v>
      </c>
      <c r="D90" s="120">
        <v>113.56521776137927</v>
      </c>
      <c r="E90" s="120">
        <v>109</v>
      </c>
      <c r="F90" s="120">
        <v>90.9</v>
      </c>
      <c r="G90" s="120">
        <v>98.5</v>
      </c>
      <c r="H90" s="120">
        <v>88.4</v>
      </c>
      <c r="I90" s="120">
        <v>100</v>
      </c>
      <c r="J90" s="120">
        <v>125.2</v>
      </c>
      <c r="K90" s="65">
        <v>123.3</v>
      </c>
      <c r="L90" s="65">
        <v>129.8</v>
      </c>
      <c r="M90" s="65">
        <v>101.4</v>
      </c>
      <c r="N90" s="191">
        <f>(B90+C90+D90+E90+F90+G90+H90+I90+J90+K90+L90+M90)/12</f>
        <v>105.68317605268608</v>
      </c>
      <c r="O90" s="192">
        <f>100*(I90-H90)/H90</f>
        <v>13.122171945701352</v>
      </c>
      <c r="P90" s="192">
        <f>100*(I90-I89)/I89</f>
        <v>7.991360691144715</v>
      </c>
      <c r="Q90" s="193">
        <f>(((B90+C90+D90+E90+F90+G90+H90+I90)/8)-((B89+C89+D89+E89+F89+G89+H89+I89)/8))/((B89+C89+D89+E89+F89+G89+H89+I89)/8)*100</f>
        <v>3.3131588125331333</v>
      </c>
    </row>
    <row r="91" spans="1:17" s="63" customFormat="1" ht="12" customHeight="1">
      <c r="A91" s="69">
        <v>2003</v>
      </c>
      <c r="B91" s="120">
        <v>98.28266044289276</v>
      </c>
      <c r="C91" s="120">
        <v>103.51318508673242</v>
      </c>
      <c r="D91" s="120">
        <v>127.4</v>
      </c>
      <c r="E91" s="120">
        <v>103.5379861636968</v>
      </c>
      <c r="F91" s="120">
        <v>97.18537482935058</v>
      </c>
      <c r="G91" s="120">
        <v>112.2894229380033</v>
      </c>
      <c r="H91" s="120">
        <v>109.60161563799547</v>
      </c>
      <c r="I91" s="120">
        <v>103.83416012711768</v>
      </c>
      <c r="J91" s="120">
        <v>136.99377207232993</v>
      </c>
      <c r="K91" s="120">
        <v>146.11345148559263</v>
      </c>
      <c r="L91" s="120">
        <v>149.22298630642035</v>
      </c>
      <c r="M91" s="120">
        <v>117</v>
      </c>
      <c r="N91" s="191">
        <f>(B91+C91+D91+E91+F91+G91+H91+I91+J91+K91+L91+M91)/12</f>
        <v>117.08121792417766</v>
      </c>
      <c r="O91" s="192">
        <f>100*(I91-H91)/H91</f>
        <v>-5.262199354731394</v>
      </c>
      <c r="P91" s="192">
        <f>100*(I91-I90)/I90</f>
        <v>3.834160127117684</v>
      </c>
      <c r="Q91" s="193">
        <f>(((B91+C91+D91+E91+F91+G91+H91+I91)/8)-((B90+C90+D90+E90+F90+G90+H90+I90)/8))/((B90+C90+D90+E90+F90+G90+H90+I90)/8)*100</f>
        <v>8.515720141599651</v>
      </c>
    </row>
    <row r="92" spans="1:17" s="63" customFormat="1" ht="12" customHeight="1">
      <c r="A92" s="69">
        <v>2004</v>
      </c>
      <c r="B92" s="120">
        <v>109.29621395152915</v>
      </c>
      <c r="C92" s="120">
        <v>120.80243354875732</v>
      </c>
      <c r="D92" s="120">
        <v>143.54216771095963</v>
      </c>
      <c r="E92" s="120">
        <v>117.4770397653097</v>
      </c>
      <c r="F92" s="120">
        <v>110.22740148385488</v>
      </c>
      <c r="G92" s="120">
        <v>134.51122756871473</v>
      </c>
      <c r="H92" s="120">
        <v>113.49737815426202</v>
      </c>
      <c r="I92" s="120">
        <v>130.9031587159088</v>
      </c>
      <c r="J92" s="120" t="s">
        <v>151</v>
      </c>
      <c r="K92" s="120" t="s">
        <v>151</v>
      </c>
      <c r="L92" s="120" t="s">
        <v>151</v>
      </c>
      <c r="M92" s="120" t="s">
        <v>151</v>
      </c>
      <c r="N92" s="191">
        <f>(B92+C92+D92+E92+F92+G92+H92+I92)/8</f>
        <v>122.53212761241204</v>
      </c>
      <c r="O92" s="192">
        <f>100*(I92-H92)/H92</f>
        <v>15.335843739041616</v>
      </c>
      <c r="P92" s="192">
        <f>100*(I92-I91)/I91</f>
        <v>26.069453978972078</v>
      </c>
      <c r="Q92" s="193">
        <f>(((B92+C92+D92+E92+F92+G92+H92+I92)/8)-((B91+C91+D91+E91+F91+G91+H91+I91)/8))/((B91+C91+D91+E91+F91+G91+H91+I91)/8)*100</f>
        <v>14.563598489330879</v>
      </c>
    </row>
    <row r="93" spans="1:17" s="63" customFormat="1" ht="25.5" customHeight="1">
      <c r="A93" s="67"/>
      <c r="B93" s="74"/>
      <c r="C93" s="74"/>
      <c r="D93" s="74"/>
      <c r="E93" s="74"/>
      <c r="F93" s="74"/>
      <c r="G93" s="74"/>
      <c r="H93" s="74"/>
      <c r="I93" s="74"/>
      <c r="J93" s="74"/>
      <c r="K93" s="74"/>
      <c r="L93" s="74"/>
      <c r="M93" s="74"/>
      <c r="N93" s="127"/>
      <c r="O93" s="127"/>
      <c r="P93" s="127"/>
      <c r="Q93" s="79"/>
    </row>
    <row r="94" spans="1:17" s="1" customFormat="1" ht="14.25" customHeight="1">
      <c r="A94" s="252" t="s">
        <v>30</v>
      </c>
      <c r="B94" s="252"/>
      <c r="C94" s="252"/>
      <c r="D94" s="252"/>
      <c r="E94" s="252"/>
      <c r="F94" s="252"/>
      <c r="G94" s="252"/>
      <c r="H94" s="252"/>
      <c r="I94" s="252"/>
      <c r="J94" s="252"/>
      <c r="K94" s="252"/>
      <c r="L94" s="252"/>
      <c r="M94" s="252"/>
      <c r="N94" s="252"/>
      <c r="O94" s="252"/>
      <c r="P94" s="252"/>
      <c r="Q94" s="252"/>
    </row>
    <row r="95" spans="1:17" s="63" customFormat="1" ht="10.5" customHeight="1">
      <c r="A95" s="67"/>
      <c r="B95" s="65"/>
      <c r="C95" s="65"/>
      <c r="D95" s="65"/>
      <c r="E95" s="65"/>
      <c r="F95" s="65"/>
      <c r="G95" s="65"/>
      <c r="H95" s="65"/>
      <c r="I95" s="65"/>
      <c r="J95" s="65"/>
      <c r="K95" s="65"/>
      <c r="L95" s="65"/>
      <c r="M95" s="65"/>
      <c r="N95" s="125"/>
      <c r="O95" s="77"/>
      <c r="P95" s="78"/>
      <c r="Q95" s="126"/>
    </row>
    <row r="96" spans="1:17" s="63" customFormat="1" ht="12" customHeight="1">
      <c r="A96" s="67"/>
      <c r="B96" s="65"/>
      <c r="C96" s="65"/>
      <c r="D96" s="65"/>
      <c r="E96" s="65"/>
      <c r="F96" s="65"/>
      <c r="G96" s="65"/>
      <c r="H96" s="65"/>
      <c r="I96" s="65"/>
      <c r="J96" s="65"/>
      <c r="K96" s="65"/>
      <c r="L96" s="65"/>
      <c r="M96" s="65"/>
      <c r="N96" s="71"/>
      <c r="O96" s="72"/>
      <c r="P96" s="72"/>
      <c r="Q96" s="118"/>
    </row>
    <row r="97" spans="1:17" s="63" customFormat="1" ht="12" customHeight="1">
      <c r="A97" s="67">
        <v>2000</v>
      </c>
      <c r="B97" s="65">
        <v>89.8</v>
      </c>
      <c r="C97" s="65">
        <v>100.2</v>
      </c>
      <c r="D97" s="65">
        <v>115.1</v>
      </c>
      <c r="E97" s="65">
        <v>96.6</v>
      </c>
      <c r="F97" s="65">
        <v>105.2</v>
      </c>
      <c r="G97" s="65">
        <v>95.4</v>
      </c>
      <c r="H97" s="65">
        <v>88.9</v>
      </c>
      <c r="I97" s="65">
        <v>92.6</v>
      </c>
      <c r="J97" s="65">
        <v>113.2</v>
      </c>
      <c r="K97" s="65">
        <v>102.6</v>
      </c>
      <c r="L97" s="65">
        <v>114.3</v>
      </c>
      <c r="M97" s="65">
        <v>86.1</v>
      </c>
      <c r="N97" s="71"/>
      <c r="O97" s="72"/>
      <c r="P97" s="72"/>
      <c r="Q97" s="73"/>
    </row>
    <row r="98" spans="1:17" s="63" customFormat="1" ht="12" customHeight="1">
      <c r="A98" s="69">
        <v>2001</v>
      </c>
      <c r="B98" s="120">
        <v>103.65263583466309</v>
      </c>
      <c r="C98" s="120">
        <v>106.7</v>
      </c>
      <c r="D98" s="120">
        <v>119.2</v>
      </c>
      <c r="E98" s="120">
        <v>98.4</v>
      </c>
      <c r="F98" s="120">
        <v>106.4</v>
      </c>
      <c r="G98" s="120">
        <v>101.4</v>
      </c>
      <c r="H98" s="120">
        <v>81.6</v>
      </c>
      <c r="I98" s="120">
        <v>97.1</v>
      </c>
      <c r="J98" s="120">
        <v>107.1</v>
      </c>
      <c r="K98" s="65">
        <v>107.8</v>
      </c>
      <c r="L98" s="65">
        <v>108.3</v>
      </c>
      <c r="M98" s="65">
        <v>80.60215294075465</v>
      </c>
      <c r="N98" s="191">
        <f>(B98+C98+D98+E98+F98+G98+H98+I98+J98+K98+L98+M98)/12</f>
        <v>101.52123239795147</v>
      </c>
      <c r="O98" s="192">
        <f>100*(I98-H98)/H98</f>
        <v>18.995098039215687</v>
      </c>
      <c r="P98" s="192">
        <f>100*(I98-I97)/I97</f>
        <v>4.859611231101512</v>
      </c>
      <c r="Q98" s="193">
        <f>(((B98+C98+D98+E98+F98+G98+H98+I98)/8)-((B97+C97+D97+E97+F97+G97+H97+I97)/8))/((B97+C97+D97+E97+F97+G97+H97+I97)/8)*100</f>
        <v>3.910772624988898</v>
      </c>
    </row>
    <row r="99" spans="1:17" s="63" customFormat="1" ht="12" customHeight="1">
      <c r="A99" s="69">
        <v>2002</v>
      </c>
      <c r="B99" s="120">
        <v>93.55968987088595</v>
      </c>
      <c r="C99" s="120">
        <v>101.9687777494281</v>
      </c>
      <c r="D99" s="120">
        <v>101.25643388202622</v>
      </c>
      <c r="E99" s="120">
        <v>99.2</v>
      </c>
      <c r="F99" s="120">
        <v>87.4</v>
      </c>
      <c r="G99" s="120">
        <v>93</v>
      </c>
      <c r="H99" s="120">
        <v>74.2</v>
      </c>
      <c r="I99" s="120">
        <v>94.5</v>
      </c>
      <c r="J99" s="120">
        <v>106.9</v>
      </c>
      <c r="K99" s="65">
        <v>97.3</v>
      </c>
      <c r="L99" s="65">
        <v>110.7</v>
      </c>
      <c r="M99" s="65">
        <v>83</v>
      </c>
      <c r="N99" s="191">
        <f>(B99+C99+D99+E99+F99+G99+H99+I99+J99+K99+L99+M99)/12</f>
        <v>95.24874179186169</v>
      </c>
      <c r="O99" s="192">
        <f>100*(I99-H99)/H99</f>
        <v>27.35849056603773</v>
      </c>
      <c r="P99" s="192">
        <f>100*(I99-I98)/I98</f>
        <v>-2.6776519052523113</v>
      </c>
      <c r="Q99" s="193">
        <f>(((B99+C99+D99+E99+F99+G99+H99+I99)/8)-((B98+C98+D98+E98+F98+G98+H98+I98)/8))/((B98+C98+D98+E98+F98+G98+H98+I98)/8)*100</f>
        <v>-8.517098635359394</v>
      </c>
    </row>
    <row r="100" spans="1:17" s="63" customFormat="1" ht="12" customHeight="1">
      <c r="A100" s="69">
        <v>2003</v>
      </c>
      <c r="B100" s="120">
        <v>98.6548491149738</v>
      </c>
      <c r="C100" s="120">
        <v>97.46660562898663</v>
      </c>
      <c r="D100" s="120">
        <v>107</v>
      </c>
      <c r="E100" s="120">
        <v>95.72868512845395</v>
      </c>
      <c r="F100" s="120">
        <v>89.89890669530611</v>
      </c>
      <c r="G100" s="120">
        <v>86.30849502915969</v>
      </c>
      <c r="H100" s="120">
        <v>90.66084147376137</v>
      </c>
      <c r="I100" s="120">
        <v>72.9676900201224</v>
      </c>
      <c r="J100" s="120">
        <v>107.35358808932824</v>
      </c>
      <c r="K100" s="120">
        <v>103.37960799496608</v>
      </c>
      <c r="L100" s="120">
        <v>95.76239827790903</v>
      </c>
      <c r="M100" s="120">
        <v>86.6</v>
      </c>
      <c r="N100" s="191">
        <f>(B100+C100+D100+E100+F100+G100+H100+I100+J100+K100+L100+M100)/12</f>
        <v>94.31513895441394</v>
      </c>
      <c r="O100" s="192">
        <f>100*(I100-H100)/H100</f>
        <v>-19.51575913704665</v>
      </c>
      <c r="P100" s="192">
        <f>100*(I100-I99)/I99</f>
        <v>-22.78551320621968</v>
      </c>
      <c r="Q100" s="193">
        <f>(((B100+C100+D100+E100+F100+G100+H100+I100)/8)-((B99+C99+D99+E99+F99+G99+H99+I99)/8))/((B99+C99+D99+E99+F99+G99+H99+I99)/8)*100</f>
        <v>-0.8588052715434552</v>
      </c>
    </row>
    <row r="101" spans="1:17" s="63" customFormat="1" ht="12" customHeight="1">
      <c r="A101" s="69">
        <v>2004</v>
      </c>
      <c r="B101" s="120">
        <v>94.39974566367904</v>
      </c>
      <c r="C101" s="120">
        <v>104.14184911194437</v>
      </c>
      <c r="D101" s="120">
        <v>109.74284793640801</v>
      </c>
      <c r="E101" s="120">
        <v>91.77740437259659</v>
      </c>
      <c r="F101" s="120">
        <v>85.79803757566593</v>
      </c>
      <c r="G101" s="120">
        <v>105.97997950376924</v>
      </c>
      <c r="H101" s="120">
        <v>90.49780719435005</v>
      </c>
      <c r="I101" s="120">
        <v>91.90075390869245</v>
      </c>
      <c r="J101" s="120" t="s">
        <v>151</v>
      </c>
      <c r="K101" s="120" t="s">
        <v>151</v>
      </c>
      <c r="L101" s="120" t="s">
        <v>151</v>
      </c>
      <c r="M101" s="120" t="s">
        <v>151</v>
      </c>
      <c r="N101" s="191">
        <f>(B101+C101+D101+E101+F101+G101+H101+I101)/8</f>
        <v>96.7798031583882</v>
      </c>
      <c r="O101" s="192">
        <f>100*(I101-H101)/H101</f>
        <v>1.5502549264309626</v>
      </c>
      <c r="P101" s="192">
        <f>100*(I101-I100)/I100</f>
        <v>25.947188246398984</v>
      </c>
      <c r="Q101" s="193">
        <f>(((B101+C101+D101+E101+F101+G101+H101+I101)/8)-((B100+C100+D100+E100+F100+G100+H100+I100)/8))/((B100+C100+D100+E100+F100+G100+H100+I100)/8)*100</f>
        <v>4.812917621092519</v>
      </c>
    </row>
    <row r="102" spans="1:17" s="63" customFormat="1" ht="26.25" customHeight="1">
      <c r="A102" s="67"/>
      <c r="B102" s="75"/>
      <c r="C102" s="75"/>
      <c r="D102" s="75"/>
      <c r="E102" s="75"/>
      <c r="F102" s="75"/>
      <c r="G102" s="75"/>
      <c r="H102" s="75"/>
      <c r="I102" s="75"/>
      <c r="J102" s="75"/>
      <c r="K102" s="75"/>
      <c r="L102" s="75"/>
      <c r="M102" s="75"/>
      <c r="N102" s="76"/>
      <c r="O102" s="77"/>
      <c r="P102" s="78"/>
      <c r="Q102" s="79"/>
    </row>
    <row r="103" spans="1:17" s="63" customFormat="1" ht="14.25" customHeight="1">
      <c r="A103" s="252" t="s">
        <v>31</v>
      </c>
      <c r="B103" s="252"/>
      <c r="C103" s="252"/>
      <c r="D103" s="252"/>
      <c r="E103" s="252"/>
      <c r="F103" s="252"/>
      <c r="G103" s="252"/>
      <c r="H103" s="252"/>
      <c r="I103" s="252"/>
      <c r="J103" s="252"/>
      <c r="K103" s="252"/>
      <c r="L103" s="252"/>
      <c r="M103" s="252"/>
      <c r="N103" s="252"/>
      <c r="O103" s="252"/>
      <c r="P103" s="252"/>
      <c r="Q103" s="252"/>
    </row>
    <row r="104" spans="1:17" s="63" customFormat="1" ht="10.5" customHeight="1">
      <c r="A104" s="67"/>
      <c r="B104" s="65"/>
      <c r="C104" s="65"/>
      <c r="D104" s="65"/>
      <c r="E104" s="65"/>
      <c r="F104" s="65"/>
      <c r="G104" s="65"/>
      <c r="H104" s="65"/>
      <c r="I104" s="65"/>
      <c r="J104" s="65"/>
      <c r="K104" s="65"/>
      <c r="L104" s="65"/>
      <c r="M104" s="65"/>
      <c r="N104" s="125"/>
      <c r="O104" s="77"/>
      <c r="P104" s="78"/>
      <c r="Q104" s="126"/>
    </row>
    <row r="105" spans="1:17" s="63" customFormat="1" ht="12" customHeight="1">
      <c r="A105" s="67"/>
      <c r="B105" s="65"/>
      <c r="C105" s="65"/>
      <c r="D105" s="65"/>
      <c r="E105" s="65"/>
      <c r="F105" s="65"/>
      <c r="G105" s="65"/>
      <c r="H105" s="65"/>
      <c r="I105" s="65"/>
      <c r="J105" s="65"/>
      <c r="K105" s="65"/>
      <c r="L105" s="65"/>
      <c r="M105" s="65"/>
      <c r="N105" s="71"/>
      <c r="O105" s="72"/>
      <c r="P105" s="72"/>
      <c r="Q105" s="118"/>
    </row>
    <row r="106" spans="1:17" s="63" customFormat="1" ht="12" customHeight="1">
      <c r="A106" s="67">
        <v>2000</v>
      </c>
      <c r="B106" s="65">
        <v>84.7</v>
      </c>
      <c r="C106" s="65">
        <v>91.2</v>
      </c>
      <c r="D106" s="65">
        <v>103.1</v>
      </c>
      <c r="E106" s="65">
        <v>90.5</v>
      </c>
      <c r="F106" s="65">
        <v>108.2</v>
      </c>
      <c r="G106" s="65">
        <v>97.6</v>
      </c>
      <c r="H106" s="65">
        <v>98</v>
      </c>
      <c r="I106" s="65">
        <v>108.3</v>
      </c>
      <c r="J106" s="65">
        <v>108</v>
      </c>
      <c r="K106" s="65">
        <v>104.1</v>
      </c>
      <c r="L106" s="65">
        <v>113.9</v>
      </c>
      <c r="M106" s="65">
        <v>92.3</v>
      </c>
      <c r="N106" s="71">
        <f>(B106+C106+D106+E106+F106+G106+H106+I106+J106+K106+L106+M106)/12</f>
        <v>99.99166666666666</v>
      </c>
      <c r="O106" s="72"/>
      <c r="P106" s="72"/>
      <c r="Q106" s="73"/>
    </row>
    <row r="107" spans="1:17" s="63" customFormat="1" ht="12" customHeight="1">
      <c r="A107" s="69">
        <v>2001</v>
      </c>
      <c r="B107" s="120">
        <v>102.5033906291412</v>
      </c>
      <c r="C107" s="120">
        <v>100.9</v>
      </c>
      <c r="D107" s="120">
        <v>113.4</v>
      </c>
      <c r="E107" s="120">
        <v>105.3</v>
      </c>
      <c r="F107" s="120">
        <v>119.2</v>
      </c>
      <c r="G107" s="120">
        <v>108.6</v>
      </c>
      <c r="H107" s="120">
        <v>110.2</v>
      </c>
      <c r="I107" s="120">
        <v>121.6</v>
      </c>
      <c r="J107" s="120">
        <v>105.9</v>
      </c>
      <c r="K107" s="65">
        <v>116.8</v>
      </c>
      <c r="L107" s="65">
        <v>112.5</v>
      </c>
      <c r="M107" s="65">
        <v>93.04262856044348</v>
      </c>
      <c r="N107" s="191">
        <f>(B107+C107+D107+E107+F107+G107+H107+I107+J107+K107+L107+M107)/12</f>
        <v>109.16216826579874</v>
      </c>
      <c r="O107" s="192">
        <f>100*(I107-H107)/H107</f>
        <v>10.344827586206888</v>
      </c>
      <c r="P107" s="192">
        <f>100*(I107-I106)/I106</f>
        <v>12.280701754385964</v>
      </c>
      <c r="Q107" s="193">
        <f>(((B107+C107+D107+E107+F107+G107+H107+I107)/8)-((B106+C106+D106+E106+F106+G106+H106+I106)/8))/((B106+C106+D106+E106+F106+G106+H106+I106)/8)*100</f>
        <v>12.807496242213585</v>
      </c>
    </row>
    <row r="108" spans="1:17" s="63" customFormat="1" ht="12" customHeight="1">
      <c r="A108" s="69">
        <v>2002</v>
      </c>
      <c r="B108" s="120">
        <v>100.9631968439113</v>
      </c>
      <c r="C108" s="120">
        <v>102.15026626002017</v>
      </c>
      <c r="D108" s="120">
        <v>105.14278531906247</v>
      </c>
      <c r="E108" s="120">
        <v>107.2</v>
      </c>
      <c r="F108" s="120">
        <v>104.3</v>
      </c>
      <c r="G108" s="120">
        <v>104.3</v>
      </c>
      <c r="H108" s="120">
        <v>108.1</v>
      </c>
      <c r="I108" s="120">
        <v>110.3</v>
      </c>
      <c r="J108" s="120">
        <v>109.8</v>
      </c>
      <c r="K108" s="65">
        <v>109.6</v>
      </c>
      <c r="L108" s="65">
        <v>108.9</v>
      </c>
      <c r="M108" s="65">
        <v>95.4</v>
      </c>
      <c r="N108" s="191">
        <f>(B108+C108+D108+E108+F108+G108+H108+I108+J108+K108+L108+M108)/12</f>
        <v>105.51302070191616</v>
      </c>
      <c r="O108" s="192">
        <f>100*(I108-H108)/H108</f>
        <v>2.0351526364477364</v>
      </c>
      <c r="P108" s="192">
        <f>100*(I108-I107)/I107</f>
        <v>-9.292763157894736</v>
      </c>
      <c r="Q108" s="193">
        <f>(((B108+C108+D108+E108+F108+G108+H108+I108)/8)-((B107+C107+D107+E107+F107+G107+H107+I107)/8))/((B107+C107+D107+E107+F107+G107+H107+I107)/8)*100</f>
        <v>-4.451286296873883</v>
      </c>
    </row>
    <row r="109" spans="1:17" s="63" customFormat="1" ht="12" customHeight="1">
      <c r="A109" s="69">
        <v>2003</v>
      </c>
      <c r="B109" s="120">
        <v>108.60141368273453</v>
      </c>
      <c r="C109" s="120">
        <v>104.54666760810277</v>
      </c>
      <c r="D109" s="120">
        <v>114.1</v>
      </c>
      <c r="E109" s="120">
        <v>115.35722012621315</v>
      </c>
      <c r="F109" s="120">
        <v>112.82632285609981</v>
      </c>
      <c r="G109" s="120">
        <v>115.95694356444982</v>
      </c>
      <c r="H109" s="120">
        <v>123.85900479846295</v>
      </c>
      <c r="I109" s="120">
        <v>116.65980973647846</v>
      </c>
      <c r="J109" s="120">
        <v>124.8829942331334</v>
      </c>
      <c r="K109" s="120">
        <v>127.0897756902511</v>
      </c>
      <c r="L109" s="120">
        <v>125.00317071146887</v>
      </c>
      <c r="M109" s="120">
        <v>119.3</v>
      </c>
      <c r="N109" s="191">
        <f>(B109+C109+D109+E109+F109+G109+H109+I109+J109+K109+L109+M109)/12</f>
        <v>117.34861025061622</v>
      </c>
      <c r="O109" s="192">
        <f>100*(I109-H109)/H109</f>
        <v>-5.812411518806118</v>
      </c>
      <c r="P109" s="192">
        <f>100*(I109-I108)/I108</f>
        <v>5.765919978674948</v>
      </c>
      <c r="Q109" s="193">
        <f>(((B109+C109+D109+E109+F109+G109+H109+I109)/8)-((B108+C108+D108+E108+F108+G108+H108+I108)/8))/((B108+C108+D108+E108+F108+G108+H108+I108)/8)*100</f>
        <v>8.243886145963556</v>
      </c>
    </row>
    <row r="110" spans="1:17" ht="12.75">
      <c r="A110" s="69">
        <v>2004</v>
      </c>
      <c r="B110" s="120">
        <v>121.72776833273498</v>
      </c>
      <c r="C110" s="120">
        <v>121.7635091874907</v>
      </c>
      <c r="D110" s="120">
        <v>133.9921555754453</v>
      </c>
      <c r="E110" s="120">
        <v>120.43192459373569</v>
      </c>
      <c r="F110" s="120">
        <v>110.94172202430899</v>
      </c>
      <c r="G110" s="120">
        <v>124.39047349313712</v>
      </c>
      <c r="H110" s="120">
        <v>118.90820770106063</v>
      </c>
      <c r="I110" s="120">
        <v>125.45555290025487</v>
      </c>
      <c r="J110" s="120" t="s">
        <v>151</v>
      </c>
      <c r="K110" s="120" t="s">
        <v>151</v>
      </c>
      <c r="L110" s="120" t="s">
        <v>151</v>
      </c>
      <c r="M110" s="120" t="s">
        <v>151</v>
      </c>
      <c r="N110" s="191">
        <f>(B110+C110+D110+E110+F110+G110+H110+I110)/8</f>
        <v>122.20141422602103</v>
      </c>
      <c r="O110" s="192">
        <f>100*(I110-H110)/H110</f>
        <v>5.506218053218406</v>
      </c>
      <c r="P110" s="192">
        <f>100*(I110-I109)/I109</f>
        <v>7.539651559217363</v>
      </c>
      <c r="Q110" s="193">
        <f>(((B110+C110+D110+E110+F110+G110+H110+I110)/8)-((B109+C109+D109+E109+F109+G109+H109+I109)/8))/((B109+C109+D109+E109+F109+G109+H109+I109)/8)*100</f>
        <v>7.205110157643708</v>
      </c>
    </row>
    <row r="111" spans="1:17" ht="12.75">
      <c r="A111" s="94"/>
      <c r="B111" s="94"/>
      <c r="C111" s="94"/>
      <c r="D111" s="94"/>
      <c r="E111" s="94"/>
      <c r="F111" s="94"/>
      <c r="G111" s="94"/>
      <c r="H111" s="94"/>
      <c r="I111" s="94"/>
      <c r="J111" s="94"/>
      <c r="K111" s="94"/>
      <c r="L111" s="94"/>
      <c r="M111" s="94"/>
      <c r="N111" s="95"/>
      <c r="O111" s="79"/>
      <c r="P111" s="79"/>
      <c r="Q111" s="79"/>
    </row>
    <row r="112" spans="1:17" ht="12.75">
      <c r="A112" s="94"/>
      <c r="B112" s="94"/>
      <c r="C112" s="94"/>
      <c r="D112" s="94"/>
      <c r="E112" s="94"/>
      <c r="F112" s="94"/>
      <c r="G112" s="94"/>
      <c r="H112" s="94"/>
      <c r="I112" s="94"/>
      <c r="J112" s="94"/>
      <c r="K112" s="94"/>
      <c r="L112" s="94"/>
      <c r="M112" s="94"/>
      <c r="N112" s="95"/>
      <c r="O112" s="79"/>
      <c r="P112" s="79"/>
      <c r="Q112" s="79"/>
    </row>
    <row r="113" spans="1:17" ht="4.5" customHeight="1" hidden="1">
      <c r="A113" s="94"/>
      <c r="B113" s="94"/>
      <c r="C113" s="94"/>
      <c r="D113" s="94"/>
      <c r="E113" s="94"/>
      <c r="F113" s="94"/>
      <c r="G113" s="94"/>
      <c r="H113" s="94"/>
      <c r="I113" s="94"/>
      <c r="J113" s="94"/>
      <c r="K113" s="94"/>
      <c r="L113" s="94"/>
      <c r="M113" s="94"/>
      <c r="N113" s="95"/>
      <c r="O113" s="79"/>
      <c r="P113" s="79"/>
      <c r="Q113" s="79"/>
    </row>
    <row r="114" spans="1:17" ht="14.25" customHeight="1">
      <c r="A114" s="252" t="s">
        <v>32</v>
      </c>
      <c r="B114" s="252"/>
      <c r="C114" s="252"/>
      <c r="D114" s="252"/>
      <c r="E114" s="252"/>
      <c r="F114" s="252"/>
      <c r="G114" s="252"/>
      <c r="H114" s="252"/>
      <c r="I114" s="252"/>
      <c r="J114" s="252"/>
      <c r="K114" s="252"/>
      <c r="L114" s="252"/>
      <c r="M114" s="252"/>
      <c r="N114" s="252"/>
      <c r="O114" s="252"/>
      <c r="P114" s="252"/>
      <c r="Q114" s="252"/>
    </row>
    <row r="115" spans="1:17" ht="14.25" customHeight="1">
      <c r="A115" s="123"/>
      <c r="B115" s="65"/>
      <c r="C115" s="65"/>
      <c r="D115" s="65"/>
      <c r="E115" s="65"/>
      <c r="F115" s="65"/>
      <c r="G115" s="65"/>
      <c r="H115" s="65"/>
      <c r="I115" s="65"/>
      <c r="J115" s="65"/>
      <c r="K115" s="65"/>
      <c r="L115" s="65"/>
      <c r="M115" s="65"/>
      <c r="N115" s="125"/>
      <c r="O115" s="97"/>
      <c r="P115" s="97"/>
      <c r="Q115" s="126"/>
    </row>
    <row r="116" spans="1:17" ht="7.5" customHeight="1">
      <c r="A116" s="67"/>
      <c r="B116" s="65"/>
      <c r="C116" s="65"/>
      <c r="D116" s="65"/>
      <c r="E116" s="65"/>
      <c r="F116" s="65"/>
      <c r="G116" s="65"/>
      <c r="H116" s="65"/>
      <c r="I116" s="65"/>
      <c r="J116" s="65"/>
      <c r="K116" s="65"/>
      <c r="L116" s="65"/>
      <c r="M116" s="65"/>
      <c r="N116" s="71"/>
      <c r="O116" s="72"/>
      <c r="P116" s="72"/>
      <c r="Q116" s="118"/>
    </row>
    <row r="117" spans="1:17" ht="12" customHeight="1">
      <c r="A117" s="67">
        <v>2000</v>
      </c>
      <c r="B117" s="65">
        <v>136.5</v>
      </c>
      <c r="C117" s="65">
        <v>125.6</v>
      </c>
      <c r="D117" s="65">
        <v>138.8</v>
      </c>
      <c r="E117" s="65">
        <v>98.2</v>
      </c>
      <c r="F117" s="65">
        <v>72</v>
      </c>
      <c r="G117" s="65">
        <v>64.1</v>
      </c>
      <c r="H117" s="65">
        <v>70.9</v>
      </c>
      <c r="I117" s="65">
        <v>60.9</v>
      </c>
      <c r="J117" s="65">
        <v>77.4</v>
      </c>
      <c r="K117" s="65">
        <v>100</v>
      </c>
      <c r="L117" s="65">
        <v>120.7</v>
      </c>
      <c r="M117" s="65">
        <v>134.9</v>
      </c>
      <c r="N117" s="71">
        <f>(B117+C117+D117+E117+F117+G117+H117+I117+J117+K117+L117+M117)/12</f>
        <v>100</v>
      </c>
      <c r="O117" s="72"/>
      <c r="P117" s="72"/>
      <c r="Q117" s="73"/>
    </row>
    <row r="118" spans="1:17" ht="12" customHeight="1">
      <c r="A118" s="69">
        <v>2001</v>
      </c>
      <c r="B118" s="120">
        <v>124.23844639650284</v>
      </c>
      <c r="C118" s="120">
        <v>108.8</v>
      </c>
      <c r="D118" s="120">
        <v>117.4</v>
      </c>
      <c r="E118" s="120">
        <v>97.1</v>
      </c>
      <c r="F118" s="120">
        <v>73</v>
      </c>
      <c r="G118" s="120">
        <v>59.5</v>
      </c>
      <c r="H118" s="120">
        <v>49.6</v>
      </c>
      <c r="I118" s="120">
        <v>45.5</v>
      </c>
      <c r="J118" s="120">
        <v>68.2</v>
      </c>
      <c r="K118" s="65">
        <v>79.6</v>
      </c>
      <c r="L118" s="65">
        <v>105.2</v>
      </c>
      <c r="M118" s="65">
        <v>131.99823480980658</v>
      </c>
      <c r="N118" s="191">
        <f>(B118+C118+D118+E118+F118+G118+H118+I118+J118+K118+L118+M118)/12</f>
        <v>88.34472343385913</v>
      </c>
      <c r="O118" s="192">
        <f>100*(I118-H118)/H118</f>
        <v>-8.266129032258066</v>
      </c>
      <c r="P118" s="192">
        <f>100*(I118-I117)/I117</f>
        <v>-25.287356321839077</v>
      </c>
      <c r="Q118" s="193">
        <f>(((B118+C118+D118+E118+F118+G118+H118+I118)/8)-((B117+C117+D117+E117+F117+G117+H117+I117)/8))/((B117+C117+D117+E117+F117+G117+H117+I117)/8)*100</f>
        <v>-11.976734498500274</v>
      </c>
    </row>
    <row r="119" spans="1:17" ht="12" customHeight="1">
      <c r="A119" s="69">
        <v>2002</v>
      </c>
      <c r="B119" s="120">
        <v>129.07935492457747</v>
      </c>
      <c r="C119" s="120">
        <v>121.10470756062632</v>
      </c>
      <c r="D119" s="120">
        <v>106.14635895706795</v>
      </c>
      <c r="E119" s="120">
        <v>90.9</v>
      </c>
      <c r="F119" s="120">
        <v>68.4</v>
      </c>
      <c r="G119" s="120">
        <v>56.6</v>
      </c>
      <c r="H119" s="120">
        <v>53.2</v>
      </c>
      <c r="I119" s="120">
        <v>50</v>
      </c>
      <c r="J119" s="120">
        <v>59.9</v>
      </c>
      <c r="K119" s="65">
        <v>95.3</v>
      </c>
      <c r="L119" s="65">
        <v>104.2</v>
      </c>
      <c r="M119" s="65">
        <v>115.6</v>
      </c>
      <c r="N119" s="191">
        <f>(B119+C119+D119+E119+F119+G119+H119+I119+J119+K119+L119+M119)/12</f>
        <v>87.53586845352265</v>
      </c>
      <c r="O119" s="192">
        <f>100*(I119-H119)/H119</f>
        <v>-6.015037593984967</v>
      </c>
      <c r="P119" s="192">
        <f>100*(I119-I118)/I118</f>
        <v>9.89010989010989</v>
      </c>
      <c r="Q119" s="193">
        <f>(((B119+C119+D119+E119+F119+G119+H119+I119)/8)-((B118+C118+D118+E118+F118+G118+H118+I118)/8))/((B118+C118+D118+E118+F118+G118+H118+I118)/8)*100</f>
        <v>0.0432466921899248</v>
      </c>
    </row>
    <row r="120" spans="1:17" ht="12" customHeight="1">
      <c r="A120" s="69">
        <v>2003</v>
      </c>
      <c r="B120" s="120">
        <v>122.34888491186433</v>
      </c>
      <c r="C120" s="120">
        <v>119.28549223067544</v>
      </c>
      <c r="D120" s="120">
        <v>96.6</v>
      </c>
      <c r="E120" s="120">
        <v>93.43590593608917</v>
      </c>
      <c r="F120" s="120">
        <v>68.75641716585041</v>
      </c>
      <c r="G120" s="120">
        <v>58.30566395789053</v>
      </c>
      <c r="H120" s="120">
        <v>72.75023244841877</v>
      </c>
      <c r="I120" s="120">
        <v>80.19415326587811</v>
      </c>
      <c r="J120" s="120">
        <v>81.1255392895705</v>
      </c>
      <c r="K120" s="120">
        <v>110.5359473256839</v>
      </c>
      <c r="L120" s="120">
        <v>113.42388035950319</v>
      </c>
      <c r="M120" s="120">
        <v>139.3</v>
      </c>
      <c r="N120" s="191">
        <f>(B120+C120+D120+E120+F120+G120+H120+I120+J120+K120+L120+M120)/12</f>
        <v>96.33850974095202</v>
      </c>
      <c r="O120" s="192">
        <f>100*(I120-H120)/H120</f>
        <v>10.232160870052502</v>
      </c>
      <c r="P120" s="192">
        <f>100*(I120-I119)/I119</f>
        <v>60.38830653175623</v>
      </c>
      <c r="Q120" s="193">
        <f>(((B120+C120+D120+E120+F120+G120+H120+I120)/8)-((B119+C119+D119+E119+F119+G119+H119+I119)/8))/((B119+C119+D119+E119+F119+G119+H119+I119)/8)*100</f>
        <v>5.366404491671641</v>
      </c>
    </row>
    <row r="121" spans="1:17" ht="12" customHeight="1">
      <c r="A121" s="69">
        <v>2004</v>
      </c>
      <c r="B121" s="120">
        <v>132.70729022307611</v>
      </c>
      <c r="C121" s="120">
        <v>138.44903031427188</v>
      </c>
      <c r="D121" s="120">
        <v>128.12317482896702</v>
      </c>
      <c r="E121" s="120">
        <v>96.97943656002232</v>
      </c>
      <c r="F121" s="120">
        <v>98.42545307376166</v>
      </c>
      <c r="G121" s="120">
        <v>90.30711082106392</v>
      </c>
      <c r="H121" s="120">
        <v>90.34724360012376</v>
      </c>
      <c r="I121" s="120">
        <v>90.18848773719728</v>
      </c>
      <c r="J121" s="120" t="s">
        <v>151</v>
      </c>
      <c r="K121" s="120" t="s">
        <v>151</v>
      </c>
      <c r="L121" s="120" t="s">
        <v>151</v>
      </c>
      <c r="M121" s="120" t="s">
        <v>151</v>
      </c>
      <c r="N121" s="191">
        <f>(B121+C121+D121+E121+F121+G121+H121+I121)/8</f>
        <v>108.1909033948105</v>
      </c>
      <c r="O121" s="192">
        <f>100*(I121-H121)/H121</f>
        <v>-0.17571743929359443</v>
      </c>
      <c r="P121" s="192">
        <f>100*(I121-I120)/I120</f>
        <v>12.462672232704604</v>
      </c>
      <c r="Q121" s="193">
        <f>(((B121+C121+D121+E121+F121+G121+H121+I121)/8)-((B120+C120+D120+E120+F120+G120+H120+I120)/8))/((B120+C120+D120+E120+F120+G120+H120+I120)/8)*100</f>
        <v>21.618027743611474</v>
      </c>
    </row>
  </sheetData>
  <mergeCells count="22">
    <mergeCell ref="A76:Q76"/>
    <mergeCell ref="A85:Q85"/>
    <mergeCell ref="O69:Q69"/>
    <mergeCell ref="O71:Q71"/>
    <mergeCell ref="A1:Q1"/>
    <mergeCell ref="A4:Q4"/>
    <mergeCell ref="A5:Q5"/>
    <mergeCell ref="A6:Q6"/>
    <mergeCell ref="O9:Q9"/>
    <mergeCell ref="O11:Q11"/>
    <mergeCell ref="A16:Q16"/>
    <mergeCell ref="A25:Q25"/>
    <mergeCell ref="A34:Q34"/>
    <mergeCell ref="A114:Q114"/>
    <mergeCell ref="A94:Q94"/>
    <mergeCell ref="A103:Q103"/>
    <mergeCell ref="A43:Q43"/>
    <mergeCell ref="A53:Q53"/>
    <mergeCell ref="A61:Q61"/>
    <mergeCell ref="A64:Q64"/>
    <mergeCell ref="A65:Q65"/>
    <mergeCell ref="A66:Q66"/>
  </mergeCells>
  <printOptions/>
  <pageMargins left="0.5905511811023623" right="0.3937007874015748" top="0.5905511811023623" bottom="0.3937007874015748" header="0.5118110236220472" footer="0.5118110236220472"/>
  <pageSetup firstPageNumber="9" useFirstPageNumber="1" horizontalDpi="600" verticalDpi="600" orientation="portrait" paperSize="9" scale="95" r:id="rId2"/>
  <headerFooter alignWithMargins="0">
    <oddHeader>&amp;C&amp;"Arial,Standard"&amp;9- &amp;P -</oddHeader>
  </headerFooter>
  <rowBreaks count="1" manualBreakCount="1">
    <brk id="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2004-10-26T14:00:06Z</cp:lastPrinted>
  <dcterms:created xsi:type="dcterms:W3CDTF">2004-06-17T13:34:59Z</dcterms:created>
  <dcterms:modified xsi:type="dcterms:W3CDTF">2008-02-26T13:32:15Z</dcterms:modified>
  <cp:category/>
  <cp:version/>
  <cp:contentType/>
  <cp:contentStatus/>
</cp:coreProperties>
</file>