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Impressum" sheetId="1" r:id="rId1"/>
    <sheet name="Zeichenerklärg." sheetId="2" r:id="rId2"/>
    <sheet name="Inhalt" sheetId="3" r:id="rId3"/>
    <sheet name="Vorbemerkungen" sheetId="4" r:id="rId4"/>
    <sheet name="Einschätzung" sheetId="5" r:id="rId5"/>
    <sheet name="Quellen" sheetId="6" r:id="rId6"/>
    <sheet name="Graf1-2" sheetId="7" r:id="rId7"/>
    <sheet name="Graf3-4" sheetId="8" r:id="rId8"/>
    <sheet name="Tab1" sheetId="9" r:id="rId9"/>
    <sheet name="Tab2" sheetId="10" r:id="rId10"/>
    <sheet name="Tab3" sheetId="11" r:id="rId11"/>
    <sheet name="Tab4" sheetId="12" r:id="rId12"/>
    <sheet name="Tab5" sheetId="13" r:id="rId13"/>
    <sheet name="Tab6" sheetId="14" r:id="rId14"/>
    <sheet name="Tab7" sheetId="15" r:id="rId15"/>
    <sheet name="Tab1 Energiebil" sheetId="16" r:id="rId16"/>
    <sheet name="Tab2 Energiebil" sheetId="17" r:id="rId17"/>
    <sheet name="Tab3 Energiebil" sheetId="18" r:id="rId18"/>
    <sheet name="Tab4 Energiebil" sheetId="19" r:id="rId19"/>
    <sheet name="Tab5+6 Energiebil" sheetId="20" r:id="rId20"/>
    <sheet name="Graf1-2 CO2-Emission" sheetId="21" r:id="rId21"/>
    <sheet name="Graf3-4 CO2-Emmission" sheetId="22" r:id="rId22"/>
    <sheet name="Tab1 CO2_Quellen_ET" sheetId="23" r:id="rId23"/>
    <sheet name="Tab2 CO2_Quellen_Sektoren" sheetId="24" r:id="rId24"/>
    <sheet name="Tab3 CO2_EEV_ET" sheetId="25" r:id="rId25"/>
    <sheet name="Tab4 CO2_EEV_Sektoren" sheetId="26" r:id="rId26"/>
    <sheet name="Tab1 CO2-Quellenbilanz" sheetId="27" r:id="rId27"/>
    <sheet name="Tab2 CO2-Verursacherbilanz" sheetId="28" r:id="rId28"/>
    <sheet name="Tab3 CO2-Faktoren" sheetId="29" r:id="rId29"/>
  </sheets>
  <definedNames>
    <definedName name="_xlnm.Print_Area" localSheetId="6">'Graf1-2'!$A$1:$G$54</definedName>
    <definedName name="_xlnm.Print_Area" localSheetId="7">'Graf3-4'!$A$1:$G$54</definedName>
  </definedNames>
  <calcPr calcMode="manual" fullCalcOnLoad="1"/>
</workbook>
</file>

<file path=xl/sharedStrings.xml><?xml version="1.0" encoding="utf-8"?>
<sst xmlns="http://schemas.openxmlformats.org/spreadsheetml/2006/main" count="3607" uniqueCount="676">
  <si>
    <t>Auch der Endenergieverbrauch wird maßgeblich durch den Einsatz von flüssigen und gasförmigen Energieträgern beeinflusst, die zusammen einen Anteil von  67,3 Prozent abdeckten.</t>
  </si>
  <si>
    <t>Nach einem Rückgang in den letzten beiden Jahren erhöhte sich 2004 der Verbrauch von  Erdgas im  Endenergieverbrauch gegenüber dem  Vorjahreszeitraum wieder (+ 7,0 Prozent). Erdgas hält im Berichtsjahr einen Anteil von  27,3 Prozent am Gesamt-Endenergieverbrauch.</t>
  </si>
  <si>
    <t>Der differenzierte Einsatz der verschiedenen Energieträger innerhalb des Endenergieverbrauchs hat seine Ursachen im Verbrauchsverhalten der einzelnen Abnehmergruppen.</t>
  </si>
  <si>
    <t xml:space="preserve">Entgegen dem Vorjahr machte 2004 wieder der Stromverbrauch mit 33,9 Prozent den höchsten Anteil am industriellen Endverbrauch aus und stieg um 6,6 Prozent, während der Erdgasverbrauch um 12 Prozent zurückging. Bemerkenswert ist zudem der deutliche Anstieg des Verbrauchs an Mineralölen in der Industrie (+ 19,6 Prozent). </t>
  </si>
  <si>
    <t>Differenziert zeigt sich auch hier das Bild hinsichtlich der Verbrauchsstruktur der einzelnen Energieträger, wobei das Verbrauchsverhalten dieser Gruppe besonders klimaabhängig ist.</t>
  </si>
  <si>
    <t>1) Detaillierte und aktuelle Angaben zur Stromversorgung in Thüringen können dem vierteljährlich erscheinenden Statistischen Bericht „Energiewirtschaft in Thüringen“  (Best.-Nr.: 05401) entnommen werden.</t>
  </si>
  <si>
    <t>- 9 -</t>
  </si>
  <si>
    <t>Der Stromverbrauch  hat sich im betrachteten Jahreszeitraum nach einem Anstieg bis 2002 weiter verringert. In diesem Bereich sank auch der Endverbrauch an Kohlen weiter (-18,6 Prozent gegenüber 2003). Während sich bei den Mineralölen der in den beiden letzten Jahren zu verzeichnende Verbrauchsrückgang auch 2004 fortsetzte (- 8,5 Prozent), stieg der Erdgasverbrauch gegenüber 2003 wieder deutlich an (+ 15,7 Prozent). Damit erhöhte sich der Anteil des Erdgases am Endenergieverbrauch dieser Verbrauchergruppe auf  41,2 Prozent (2003:  34,8 Prozent). Der Anteil von Mineralölen sank dagegen wieder leicht auf  24,2 Prozent (2003: 25,8 Prozent).</t>
  </si>
  <si>
    <t>Der Verbrauch erneuerbarer Energieträger, insbesondere der von Biomasse, ist gegenüber 2003  um 15,9 Prozent gestiegen, was auf die stärkere Nutzung von Biomasse als Brennstoff zur Wärmeerzeugung zurückzuführen ist.</t>
  </si>
  <si>
    <t>Auf das Energieflussbild muss in diesem Bericht verzichtet werden, da der  Fernwärmeausstoß der Heizkraftwerke der allgemeinen Versorgung im Erstellungsprogramm noch nicht berücksichtigt ist.</t>
  </si>
  <si>
    <t xml:space="preserve"> </t>
  </si>
  <si>
    <t>- 10 -</t>
  </si>
  <si>
    <t xml:space="preserve">Wie in den Vorbemerkungen bereits angeführt, ist zur Erarbeitung einer Landesenergiebilanz eine vielseitige </t>
  </si>
  <si>
    <t>Datenbasis erforderlich.</t>
  </si>
  <si>
    <t>Die wichtigsten Datenquellen sollen im Folgenden genannt sein:</t>
  </si>
  <si>
    <t xml:space="preserve">Thüringer Landesamt für Statistik: </t>
  </si>
  <si>
    <t>- Statistischer Bericht über die Energiewirtschaft in Thüringen</t>
  </si>
  <si>
    <t>- Jahres-Erhebung über die Energieverwendung der Betriebe des Verarbeitenden Gewerbes sowie</t>
  </si>
  <si>
    <t xml:space="preserve">   des Bergbaus und der Gewinnung von Steinen und Erden in Thüringen</t>
  </si>
  <si>
    <t xml:space="preserve">- Jahres-Erhebung über die Abgabe sowie Ein- und Ausfuhr von Gas sowie Erlöse der    </t>
  </si>
  <si>
    <t xml:space="preserve">   Gasversorgungsunternehmen</t>
  </si>
  <si>
    <t>- Jahres-Erhebung über Stromabsatz und Erlöse der Elektrizitätsversorgungsunternehmen</t>
  </si>
  <si>
    <t xml:space="preserve">   und Stromhändler</t>
  </si>
  <si>
    <t xml:space="preserve">Statistisches Bundesamt:                                                                            </t>
  </si>
  <si>
    <t>- Stromerzeugungsanlagen der Betriebe im Bergbau und Verarbeitenden Gewerbe</t>
  </si>
  <si>
    <t>- Kostenstrukturerhebung bei Unternehmen der Energie- und Wasserversorgung</t>
  </si>
  <si>
    <t>- Jahres-Erhebung über die Abgabe von Flüssiggas der Verkaufsgesellschaften</t>
  </si>
  <si>
    <t>- Jahres-Erhebung über die Gewinnung, Verwendung und Abgabe von Klärgas</t>
  </si>
  <si>
    <t>Thüringer Ministerium für Wirtschaft, Technologie und Arbeit:</t>
  </si>
  <si>
    <t>- Arbeitsdaten der Abteilung Energie und Technik über den Einsatz erneuerbarer Energien im Land,</t>
  </si>
  <si>
    <t xml:space="preserve">   errechnete und geschätzte Werte</t>
  </si>
  <si>
    <t>Bundesministerium für Wirtschaft:</t>
  </si>
  <si>
    <t>- Die Entwicklung der Gaswirtschaft in der Bundesrepublik Deutschland im Jahre 2004</t>
  </si>
  <si>
    <t>- Die Elektrizitätswirtschaft in der Bundesrepublik Deutschland im Jahre 2004</t>
  </si>
  <si>
    <t>Statistik der Kohlewirtschaft e. V.:</t>
  </si>
  <si>
    <t xml:space="preserve">- Kohlenabsatz-Statistik: Steinkohlen und Braunkohlen </t>
  </si>
  <si>
    <t>Bundesamt für Wirtschaft:</t>
  </si>
  <si>
    <t>- Importkohlenstatistik</t>
  </si>
  <si>
    <t>Mineralölwirtschaftsverband e. V.:</t>
  </si>
  <si>
    <t>- Mineralölverbrauch nach Bundesländern</t>
  </si>
  <si>
    <t>- Jahresbericht und Mineralölzahlen 2004</t>
  </si>
  <si>
    <t>Wirtschaftsverband Erdöl- und Erdgasgewinnung</t>
  </si>
  <si>
    <t>- Jahresbericht 2004</t>
  </si>
  <si>
    <t>Deutscher Verband Flüssiggas e. V.:</t>
  </si>
  <si>
    <t xml:space="preserve">- Jahresbericht 2004 </t>
  </si>
  <si>
    <t>Bundesverband der dt. Gas- und Wasserwirtschaft e. V.:</t>
  </si>
  <si>
    <t>Arbeitsgemeinschaft Energiebilanzen:</t>
  </si>
  <si>
    <t>- Energiebilanzen der Bundesrepublik Deutschland 1989 bis 2004</t>
  </si>
  <si>
    <t xml:space="preserve">Deutsches Institut für Wirtschaftsforschung / Umweltbundesamt: </t>
  </si>
  <si>
    <t>Jahr</t>
  </si>
  <si>
    <t>Energieträger</t>
  </si>
  <si>
    <t>Davon</t>
  </si>
  <si>
    <t>insgesamt</t>
  </si>
  <si>
    <t>Steinkohlen</t>
  </si>
  <si>
    <t>Braunkohlen</t>
  </si>
  <si>
    <t>Mineralöle</t>
  </si>
  <si>
    <t>Gase</t>
  </si>
  <si>
    <t>Strom</t>
  </si>
  <si>
    <t>Wasserkraft</t>
  </si>
  <si>
    <t>Sonstige</t>
  </si>
  <si>
    <t>Terajoule (TJ)</t>
  </si>
  <si>
    <t>Anteile am Insgesamt in %</t>
  </si>
  <si>
    <t>Entwicklung gegenüber 1990 auf %</t>
  </si>
  <si>
    <t xml:space="preserve">.    </t>
  </si>
  <si>
    <t>Veränderung gegenüber dem Vorjahr in %</t>
  </si>
  <si>
    <t>Fernwärme</t>
  </si>
  <si>
    <t>Umwandlungseinsatz,</t>
  </si>
  <si>
    <t>Eigenverbrauch und</t>
  </si>
  <si>
    <t>Stein-</t>
  </si>
  <si>
    <t>Braun-</t>
  </si>
  <si>
    <t>Mineral-</t>
  </si>
  <si>
    <t>Gas</t>
  </si>
  <si>
    <t>Verluste insgesamt</t>
  </si>
  <si>
    <t>kohlen</t>
  </si>
  <si>
    <t>öle</t>
  </si>
  <si>
    <t xml:space="preserve">                      -</t>
  </si>
  <si>
    <t>Primärer</t>
  </si>
  <si>
    <t>Umwand-</t>
  </si>
  <si>
    <t>Verbrauch und</t>
  </si>
  <si>
    <t>Nichtener-</t>
  </si>
  <si>
    <t>End-</t>
  </si>
  <si>
    <t>Energieverbrauch</t>
  </si>
  <si>
    <t>Primär-</t>
  </si>
  <si>
    <t>Sekundär-</t>
  </si>
  <si>
    <t>lungs-</t>
  </si>
  <si>
    <t>Verluste in der</t>
  </si>
  <si>
    <t>getischer</t>
  </si>
  <si>
    <t>energie-</t>
  </si>
  <si>
    <t>ET</t>
  </si>
  <si>
    <t>einsatz</t>
  </si>
  <si>
    <t>ausstoß</t>
  </si>
  <si>
    <t>Verbrauch</t>
  </si>
  <si>
    <t>verbrauch</t>
  </si>
  <si>
    <t xml:space="preserve">             x </t>
  </si>
  <si>
    <t xml:space="preserve">                x </t>
  </si>
  <si>
    <t xml:space="preserve">                   x </t>
  </si>
  <si>
    <t xml:space="preserve">              x </t>
  </si>
  <si>
    <t xml:space="preserve">               x </t>
  </si>
  <si>
    <t xml:space="preserve">  1)   einschließlich statistische Differenzen</t>
  </si>
  <si>
    <t xml:space="preserve">5. Endenergieverbrauch nach Verbrauchergruppen </t>
  </si>
  <si>
    <t>Insgesamt</t>
  </si>
  <si>
    <t>Gewinnung von Steinen</t>
  </si>
  <si>
    <t>Verkehr</t>
  </si>
  <si>
    <t>Haushalte, Gewerbe,</t>
  </si>
  <si>
    <t>und Erden, sonstiger</t>
  </si>
  <si>
    <t>Handel, Dienstleistungen</t>
  </si>
  <si>
    <t>Bergbau und Ver-</t>
  </si>
  <si>
    <t>und</t>
  </si>
  <si>
    <t>übrige Verbraucher</t>
  </si>
  <si>
    <t xml:space="preserve">               .    </t>
  </si>
  <si>
    <t xml:space="preserve">                     .    </t>
  </si>
  <si>
    <t xml:space="preserve">                        .    </t>
  </si>
  <si>
    <t xml:space="preserve">  1)   ohne Energieumwandlungssektor</t>
  </si>
  <si>
    <t>6. Endenergieverbrauch im Bereich Gewinnung von Steinen und Erden, sonstiger Bergbau</t>
  </si>
  <si>
    <t xml:space="preserve">x    </t>
  </si>
  <si>
    <t xml:space="preserve">   *)    ohne Energieumwandlungssektor</t>
  </si>
  <si>
    <t>und übrige Verbraucher nach Energieträgern</t>
  </si>
  <si>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</si>
  <si>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</si>
  <si>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</si>
  <si>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</si>
  <si>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</si>
  <si>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</si>
  <si>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</si>
  <si>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</si>
  <si>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</si>
  <si>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</si>
  <si>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</si>
  <si>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Andere</t>
  </si>
  <si>
    <t>Schw.</t>
  </si>
  <si>
    <t>Stadt-</t>
  </si>
  <si>
    <t>lanz-</t>
  </si>
  <si>
    <t>Kohle</t>
  </si>
  <si>
    <t>Bri-</t>
  </si>
  <si>
    <t>Koks</t>
  </si>
  <si>
    <t>Briketts</t>
  </si>
  <si>
    <t>Hart-</t>
  </si>
  <si>
    <t>Otto</t>
  </si>
  <si>
    <t>Diesel-</t>
  </si>
  <si>
    <t>Flug-</t>
  </si>
  <si>
    <t>Petrol-</t>
  </si>
  <si>
    <t>Flüs-</t>
  </si>
  <si>
    <t>gas,</t>
  </si>
  <si>
    <t>Erd-</t>
  </si>
  <si>
    <t>Wasser-</t>
  </si>
  <si>
    <t>Wind-</t>
  </si>
  <si>
    <t>Klärgas,</t>
  </si>
  <si>
    <t>Bio-</t>
  </si>
  <si>
    <t>Solar-</t>
  </si>
  <si>
    <t>Fern-</t>
  </si>
  <si>
    <t>Summe</t>
  </si>
  <si>
    <t>zei-</t>
  </si>
  <si>
    <t>(roh)</t>
  </si>
  <si>
    <t>ketts</t>
  </si>
  <si>
    <t>kohlen-</t>
  </si>
  <si>
    <t>braun-</t>
  </si>
  <si>
    <t>kraft-</t>
  </si>
  <si>
    <t>turb.</t>
  </si>
  <si>
    <t>leicht</t>
  </si>
  <si>
    <t>schwer</t>
  </si>
  <si>
    <t>koks</t>
  </si>
  <si>
    <t>ölpro-</t>
  </si>
  <si>
    <t>sig-</t>
  </si>
  <si>
    <t>Koke-</t>
  </si>
  <si>
    <t>gas</t>
  </si>
  <si>
    <t xml:space="preserve">kraft  </t>
  </si>
  <si>
    <t>kraft</t>
  </si>
  <si>
    <t>Deponie-</t>
  </si>
  <si>
    <t>masse</t>
  </si>
  <si>
    <t>energie</t>
  </si>
  <si>
    <t>wärme</t>
  </si>
  <si>
    <t>Energie-</t>
  </si>
  <si>
    <t>le</t>
  </si>
  <si>
    <t>produkte</t>
  </si>
  <si>
    <t>kohle</t>
  </si>
  <si>
    <t>stoffe</t>
  </si>
  <si>
    <t>stoff</t>
  </si>
  <si>
    <t>kraftst.</t>
  </si>
  <si>
    <t xml:space="preserve">dukte </t>
  </si>
  <si>
    <t>reigas</t>
  </si>
  <si>
    <t>träger</t>
  </si>
  <si>
    <t>Tabelle 1:  Spezifische Mengeneinheiten</t>
  </si>
  <si>
    <t>1 000 t</t>
  </si>
  <si>
    <t>Mill. m³</t>
  </si>
  <si>
    <t>Mill.kWh</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</si>
  <si>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</si>
  <si>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</si>
  <si>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</si>
  <si>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</si>
  <si>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</si>
  <si>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</si>
  <si>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</si>
  <si>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</si>
  <si>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</si>
  <si>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</si>
  <si>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</si>
  <si>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</si>
  <si>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</si>
  <si>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</si>
  <si>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 xml:space="preserve"> Wärmekraftwerke der allgemeinen Versorgung (ohne KWK)</t>
  </si>
  <si>
    <t>Um-</t>
  </si>
  <si>
    <t xml:space="preserve"> Heizkraftwerke der allgemeinen Versorgung (nur KWK)</t>
  </si>
  <si>
    <t>Z</t>
  </si>
  <si>
    <t>wand-</t>
  </si>
  <si>
    <t xml:space="preserve"> Industriewärmekraftwerke (nur für Strom)</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</si>
  <si>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</si>
  <si>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</si>
  <si>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</si>
  <si>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</si>
  <si>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</si>
  <si>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</si>
  <si>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</si>
  <si>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</si>
  <si>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</si>
  <si>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</si>
  <si>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</si>
  <si>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</si>
  <si>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</si>
  <si>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 xml:space="preserve"> Wärmekraftwerke der allgemeinen Versorgung (nur KWK)</t>
  </si>
  <si>
    <t xml:space="preserve"> Industriewärmekraftwerke (nur Strom)</t>
  </si>
  <si>
    <t>U</t>
  </si>
  <si>
    <t>aus-</t>
  </si>
  <si>
    <t>D</t>
  </si>
  <si>
    <t>stoß</t>
  </si>
  <si>
    <t xml:space="preserve"> Heizwerke</t>
  </si>
  <si>
    <t xml:space="preserve"> UMWANDLUNGSAUSSTOß  INSGESAMT </t>
  </si>
  <si>
    <t>W</t>
  </si>
  <si>
    <t xml:space="preserve"> Steinkohlenzechen, Braunkohlengruben, Brikettfabriken</t>
  </si>
  <si>
    <t>M</t>
  </si>
  <si>
    <t>bei Ge-</t>
  </si>
  <si>
    <t xml:space="preserve"> Kraftwerke, Heizwerke</t>
  </si>
  <si>
    <t>winnung</t>
  </si>
  <si>
    <t xml:space="preserve"> Erdöl- und Erdgasgewinnung</t>
  </si>
  <si>
    <t>und Um-</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</si>
  <si>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</si>
  <si>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</si>
  <si>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</si>
  <si>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</si>
  <si>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</si>
  <si>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</si>
  <si>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</si>
  <si>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Gewinnung von Steinen und Erden, sonst. Bergbau</t>
  </si>
  <si>
    <t xml:space="preserve"> Ernährungsgewerbe und Tabakverarbeitung</t>
  </si>
  <si>
    <t>47/48</t>
  </si>
  <si>
    <t xml:space="preserve"> Textil-, Bekleidungs-, Ledergewerbe</t>
  </si>
  <si>
    <t>49-51</t>
  </si>
  <si>
    <t xml:space="preserve"> Holz-, Papier-, Verlags- und Druckgewerbe</t>
  </si>
  <si>
    <t>52-54</t>
  </si>
  <si>
    <t xml:space="preserve"> Chemische Industrie</t>
  </si>
  <si>
    <t>55/56</t>
  </si>
  <si>
    <t xml:space="preserve"> Herstellung von Gummi- und Kunststoffwaren</t>
  </si>
  <si>
    <t xml:space="preserve"> Glasgewerbe, Keramik, Verarbeitung von</t>
  </si>
  <si>
    <t xml:space="preserve">  Steinen und Erden</t>
  </si>
  <si>
    <t>58/59</t>
  </si>
  <si>
    <t xml:space="preserve"> Metallerzeugung und -bearbeitung</t>
  </si>
  <si>
    <t>60-62</t>
  </si>
  <si>
    <t xml:space="preserve"> Herstellung von Metallerzeugnissen</t>
  </si>
  <si>
    <t xml:space="preserve"> Maschinenbau</t>
  </si>
  <si>
    <t xml:space="preserve"> Herstellung von Büromaschinen, DV-Geräten und -ein-</t>
  </si>
  <si>
    <t xml:space="preserve">  richtungen; Elektrotechnik</t>
  </si>
  <si>
    <t>65-67</t>
  </si>
  <si>
    <t xml:space="preserve"> Medizin-, Mess-, Steuer- und Regelungstechnik; Optik</t>
  </si>
  <si>
    <t>END-</t>
  </si>
  <si>
    <t xml:space="preserve"> Herstellung von Kraftwagen und Kraftwagenteilen und</t>
  </si>
  <si>
    <t xml:space="preserve">  sonstiger Fahrzeugbau</t>
  </si>
  <si>
    <t>69/70</t>
  </si>
  <si>
    <t>VER-</t>
  </si>
  <si>
    <t xml:space="preserve"> Herst. von Möbeln, Schmuck, Musikinstrumenten, Sport-</t>
  </si>
  <si>
    <t>BRAUCH</t>
  </si>
  <si>
    <t xml:space="preserve">  geräten, Spielwaren und sonstigen Erzeugnissen  </t>
  </si>
  <si>
    <t xml:space="preserve"> Recycling </t>
  </si>
  <si>
    <t xml:space="preserve">VERARBEITENDES GEWERBE, </t>
  </si>
  <si>
    <t xml:space="preserve"> GEWINNUNG VON STEINEN UND ERDEN SOWIE</t>
  </si>
  <si>
    <t>SONSTIGER BERGBAU INSGESAMT</t>
  </si>
  <si>
    <t xml:space="preserve">         Schienenverkehr</t>
  </si>
  <si>
    <t xml:space="preserve">         Straßenverkehr</t>
  </si>
  <si>
    <t xml:space="preserve">         Luftverkehr</t>
  </si>
  <si>
    <t xml:space="preserve">         Küsten- und Binnenschiffahrt</t>
  </si>
  <si>
    <t xml:space="preserve"> VERKEHR INSGESAMT</t>
  </si>
  <si>
    <t xml:space="preserve"> Haushalte</t>
  </si>
  <si>
    <t>.</t>
  </si>
  <si>
    <t>Gewerbe, Handel, Dienstl. und übrige Verbraucher</t>
  </si>
  <si>
    <t xml:space="preserve"> HAUSHALTE + GEW., HANDEL, DL + übrige VERBR.</t>
  </si>
  <si>
    <t>Zeichenerklärung:</t>
  </si>
  <si>
    <t xml:space="preserve">     nicht belegt</t>
  </si>
  <si>
    <t xml:space="preserve"> -</t>
  </si>
  <si>
    <t xml:space="preserve">     nichts vorhanden (genau Null) oder Wert &lt; 0,5</t>
  </si>
  <si>
    <t xml:space="preserve">     1) einschließlich Umwandlungseinsatz für ungekoppelte Erzeugung in Heizkraftwerken</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</si>
  <si>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</si>
  <si>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</si>
  <si>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</si>
  <si>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</si>
  <si>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</si>
  <si>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</si>
  <si>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</si>
  <si>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</si>
  <si>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</si>
  <si>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</si>
  <si>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</si>
  <si>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 xml:space="preserve"> - 27 -</t>
  </si>
  <si>
    <t>Tabelle 4:  Rohöleinheiten (RÖE)</t>
  </si>
  <si>
    <t>1 000 t RÖE</t>
  </si>
  <si>
    <t xml:space="preserve"> - 28 -</t>
  </si>
  <si>
    <t xml:space="preserve">5.  Heizwerte der Energieträger für die Umrechnung von spezifischen </t>
  </si>
  <si>
    <t>Mengeneinheiten in Wärmeeinheiten zur Thüringer Energiebilanz 2004</t>
  </si>
  <si>
    <t>Mengen-</t>
  </si>
  <si>
    <t>Heizwert</t>
  </si>
  <si>
    <t>SKE-</t>
  </si>
  <si>
    <t>einheit</t>
  </si>
  <si>
    <t>kJ</t>
  </si>
  <si>
    <t>Faktor</t>
  </si>
  <si>
    <t>kg</t>
  </si>
  <si>
    <t>Steinkohlenbriketts</t>
  </si>
  <si>
    <t>Steinkohlenkoks</t>
  </si>
  <si>
    <t>Ottokraftstoffe</t>
  </si>
  <si>
    <t>Dieselkraftstoffe</t>
  </si>
  <si>
    <t>Schwerer Flugturbinenkraftstoff, Petroleum</t>
  </si>
  <si>
    <t>Heizöl, leicht</t>
  </si>
  <si>
    <t>Heizöl, schwer</t>
  </si>
  <si>
    <t>Petrolkoks</t>
  </si>
  <si>
    <t>31 689</t>
  </si>
  <si>
    <t>Andere Mineralölprodukte</t>
  </si>
  <si>
    <t>Flüssiggas</t>
  </si>
  <si>
    <t>Kokerei- und Stadtgas</t>
  </si>
  <si>
    <t>m³</t>
  </si>
  <si>
    <t>Erdgas</t>
  </si>
  <si>
    <t>Biodiesel (Rapsölmethylester)</t>
  </si>
  <si>
    <t>kWh</t>
  </si>
  <si>
    <t>Windkraft</t>
  </si>
  <si>
    <t>Solarenergie</t>
  </si>
  <si>
    <t>Elektrischer Strom</t>
  </si>
  <si>
    <t>1) Durchschnittswert</t>
  </si>
  <si>
    <t xml:space="preserve">2) Braunkohlenkoks, Staub- und Trockenkohle </t>
  </si>
  <si>
    <t xml:space="preserve">3) für EEV </t>
  </si>
  <si>
    <t>4) aus Heizwert von Methangas (35,888) - entsprechend 50% Anteil</t>
  </si>
  <si>
    <t>6.  Tableau zum Vergleich gebräuchlicher Maßeinheiten der Wärmeenergie</t>
  </si>
  <si>
    <t>Einheit</t>
  </si>
  <si>
    <t>kcal</t>
  </si>
  <si>
    <t xml:space="preserve">  1 kJ</t>
  </si>
  <si>
    <t xml:space="preserve">  1 kcal</t>
  </si>
  <si>
    <t xml:space="preserve">  1 kWh</t>
  </si>
  <si>
    <t xml:space="preserve">  1 kg SKE</t>
  </si>
  <si>
    <t xml:space="preserve">  1 kg RÖE</t>
  </si>
  <si>
    <t>nach Energieträgern</t>
  </si>
  <si>
    <t>Emissionen</t>
  </si>
  <si>
    <t xml:space="preserve">                   -</t>
  </si>
  <si>
    <t xml:space="preserve">                  x</t>
  </si>
  <si>
    <t xml:space="preserve">                   x</t>
  </si>
  <si>
    <t>nach Emittentensektoren</t>
  </si>
  <si>
    <t>Emissionen insgesamt</t>
  </si>
  <si>
    <t>Umwandlungs-bereich</t>
  </si>
  <si>
    <t>Endenergie-verbraucher</t>
  </si>
  <si>
    <t>Wärmekraftwerke</t>
  </si>
  <si>
    <t>der allgemeinen</t>
  </si>
  <si>
    <t>Versorgung,</t>
  </si>
  <si>
    <t>Verluste</t>
  </si>
  <si>
    <t>Industriekraftwerke</t>
  </si>
  <si>
    <t>1) ab 2003 Heizwerke - 2) Sonstige Energieerzeuger, Verbrauch in den Umwandlungsbereichen</t>
  </si>
  <si>
    <t>Gewinnung von Steinen 
und Erden, Bergbau,
Verarbeitendes Gewerbe</t>
  </si>
  <si>
    <t>darunter</t>
  </si>
  <si>
    <t>Haushalte, Handel,</t>
  </si>
  <si>
    <t>Straßen-</t>
  </si>
  <si>
    <t>Gewerbe, Dienst-</t>
  </si>
  <si>
    <t>verkehr</t>
  </si>
  <si>
    <t>leistungen, Übrige</t>
  </si>
  <si>
    <t xml:space="preserve">                           x</t>
  </si>
  <si>
    <t>Sektor</t>
  </si>
  <si>
    <t>Anteil am Gesamt-                                                 ausstoß in %</t>
  </si>
  <si>
    <t>Wärmekraftwerke der allgemeinen Versorgung (ohne KWK)</t>
  </si>
  <si>
    <t>Heizkraftwerke der allgemeinen Versorgung (nur KWK)</t>
  </si>
  <si>
    <t>Heizwerke</t>
  </si>
  <si>
    <t>Sonstige Energieerzeuger</t>
  </si>
  <si>
    <t>Verbrauch in der Energiegewinnung 
  und in den Umwandlungsbereichen</t>
  </si>
  <si>
    <t>Fackelverluste</t>
  </si>
  <si>
    <t>Umwandlungsbereich zusammen</t>
  </si>
  <si>
    <t>Sonstiger Bergbau, Gewinnung von Steinen und Erden,
  Verarbeitendes Gewerbe</t>
  </si>
  <si>
    <t>Haushalte, GHD, übrige Verbraucher</t>
  </si>
  <si>
    <t>Endenergieverbrauchsbereich zusammen</t>
  </si>
  <si>
    <t>Mineralöle und Mineralölprodukte</t>
  </si>
  <si>
    <t>Strom und andere</t>
  </si>
  <si>
    <t xml:space="preserve"> Energieträger</t>
  </si>
  <si>
    <t>Zei-</t>
  </si>
  <si>
    <t>endver-</t>
  </si>
  <si>
    <t>Emittentengruppe</t>
  </si>
  <si>
    <t>brauchs-</t>
  </si>
  <si>
    <t>bedingt</t>
  </si>
  <si>
    <t xml:space="preserve"> Gewinnung von Steinen und Erden, sonstiger Bergbau</t>
  </si>
  <si>
    <t xml:space="preserve"> Ernährungsgewerbe, Tabakverarbeitung</t>
  </si>
  <si>
    <t xml:space="preserve">Preis: 0,00 EUR </t>
  </si>
  <si>
    <t xml:space="preserve"> Holzgewerbe (ohne Herstellung von Möbeln)</t>
  </si>
  <si>
    <t xml:space="preserve"> Papiergewerbe</t>
  </si>
  <si>
    <t xml:space="preserve"> Verlagsgewerbe, Druckgewerbe</t>
  </si>
  <si>
    <t>-36 -</t>
  </si>
  <si>
    <t xml:space="preserve"> Erzeugung von Roheisen, Stahl und Ferrolegierungen</t>
  </si>
  <si>
    <t xml:space="preserve"> Übrige Metallerzeugung und -bearbeitung</t>
  </si>
  <si>
    <t xml:space="preserve"> Fahrzeugbau</t>
  </si>
  <si>
    <t xml:space="preserve"> Sonstige Wirtschaftszweige </t>
  </si>
  <si>
    <t xml:space="preserve"> GEWINNUNG VON STEINEN UND ERDEN,</t>
  </si>
  <si>
    <t xml:space="preserve"> SONSTIGER BERGBAU UND VERARBEITENDES</t>
  </si>
  <si>
    <t xml:space="preserve"> Schienenverkehr</t>
  </si>
  <si>
    <t xml:space="preserve"> Straßenverkehr</t>
  </si>
  <si>
    <t xml:space="preserve"> Luftverkehr</t>
  </si>
  <si>
    <t xml:space="preserve"> Küsten- und Binnenschiffahrt</t>
  </si>
  <si>
    <t xml:space="preserve">  </t>
  </si>
  <si>
    <t xml:space="preserve"> EMISSIONEN INSGESAMT</t>
  </si>
  <si>
    <t xml:space="preserve">  1) einschließlich Emissionen aus Energieverbrauch in der Energiegewinnung und in den Umwandlungsbereichen</t>
  </si>
  <si>
    <t>Brennstoff/Energieträger</t>
  </si>
  <si>
    <t>Emissionsfaktor</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</si>
  <si>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</si>
  <si>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</si>
  <si>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</si>
  <si>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</si>
  <si>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</si>
  <si>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</si>
  <si>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</si>
  <si>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</si>
  <si>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Kraft- und Heizwerke der allgemeinen Versorgung</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</si>
  <si>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</si>
  <si>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</si>
  <si>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</si>
  <si>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</si>
  <si>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</si>
  <si>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</si>
  <si>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</si>
  <si>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</si>
  <si>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</si>
  <si>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</si>
  <si>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Raffineriegas</t>
  </si>
  <si>
    <t>Kokereigas, Stadtgas</t>
  </si>
  <si>
    <t>Erdölgas</t>
  </si>
  <si>
    <t>Grubengas</t>
  </si>
  <si>
    <t>Gichtgas</t>
  </si>
  <si>
    <t>Thüringen-Faktor Fernwärme</t>
  </si>
  <si>
    <t>Abfall</t>
  </si>
  <si>
    <t>BRD-Generalfaktor Strom</t>
  </si>
  <si>
    <r>
      <t>Entwicklung der CO</t>
    </r>
    <r>
      <rPr>
        <b/>
        <vertAlign val="subscript"/>
        <sz val="9"/>
        <rFont val="Helvetica"/>
        <family val="0"/>
      </rPr>
      <t>2</t>
    </r>
    <r>
      <rPr>
        <b/>
        <sz val="9"/>
        <rFont val="Helvetica"/>
        <family val="0"/>
      </rPr>
      <t>-Emissionen 2004</t>
    </r>
  </si>
  <si>
    <r>
      <t>Statistische Quellen der Energiebilanz und CO</t>
    </r>
    <r>
      <rPr>
        <b/>
        <vertAlign val="subscript"/>
        <sz val="9"/>
        <rFont val="Helvetica"/>
        <family val="0"/>
      </rPr>
      <t>2</t>
    </r>
    <r>
      <rPr>
        <b/>
        <sz val="9"/>
        <rFont val="Helvetica"/>
        <family val="0"/>
      </rPr>
      <t>-Bilanz 2004</t>
    </r>
  </si>
  <si>
    <r>
      <t>1. CO</t>
    </r>
    <r>
      <rPr>
        <vertAlign val="subscript"/>
        <sz val="9"/>
        <rFont val="Helvetica"/>
        <family val="2"/>
      </rPr>
      <t>2</t>
    </r>
    <r>
      <rPr>
        <sz val="9"/>
        <rFont val="Helvetica"/>
        <family val="0"/>
      </rPr>
      <t>-Emissionen aus dem Primärenergieverbrauch nach</t>
    </r>
  </si>
  <si>
    <r>
      <t>2. CO</t>
    </r>
    <r>
      <rPr>
        <vertAlign val="subscript"/>
        <sz val="9"/>
        <rFont val="Helvetica"/>
        <family val="2"/>
      </rPr>
      <t>2</t>
    </r>
    <r>
      <rPr>
        <sz val="9"/>
        <rFont val="Helvetica"/>
        <family val="0"/>
      </rPr>
      <t>-Emissionen aus dem Primär- und Endenergieverbrauch</t>
    </r>
  </si>
  <si>
    <r>
      <t>3. CO</t>
    </r>
    <r>
      <rPr>
        <vertAlign val="subscript"/>
        <sz val="9"/>
        <rFont val="Helvetica"/>
        <family val="2"/>
      </rPr>
      <t>2</t>
    </r>
    <r>
      <rPr>
        <sz val="9"/>
        <rFont val="Helvetica"/>
        <family val="0"/>
      </rPr>
      <t>-Emissionen aus dem Endenergieverbrauch nach</t>
    </r>
  </si>
  <si>
    <r>
      <t>4. CO</t>
    </r>
    <r>
      <rPr>
        <vertAlign val="subscript"/>
        <sz val="9"/>
        <rFont val="Helvetica"/>
        <family val="2"/>
      </rPr>
      <t>2</t>
    </r>
    <r>
      <rPr>
        <sz val="9"/>
        <rFont val="Helvetica"/>
        <family val="0"/>
      </rPr>
      <t>-Emissionen aus dem Endenergieverbrauch nach</t>
    </r>
  </si>
  <si>
    <r>
      <t>1. CO</t>
    </r>
    <r>
      <rPr>
        <vertAlign val="subscript"/>
        <sz val="9"/>
        <rFont val="Helvetica"/>
        <family val="2"/>
      </rPr>
      <t>2</t>
    </r>
    <r>
      <rPr>
        <sz val="9"/>
        <rFont val="Helvetica"/>
        <family val="0"/>
      </rPr>
      <t>-Emissionen aus dem Primärenergieverbrauch nach Energieträgern</t>
    </r>
  </si>
  <si>
    <r>
      <t>2. CO</t>
    </r>
    <r>
      <rPr>
        <vertAlign val="subscript"/>
        <sz val="9"/>
        <rFont val="Helvetica"/>
        <family val="2"/>
      </rPr>
      <t>2</t>
    </r>
    <r>
      <rPr>
        <sz val="9"/>
        <rFont val="Helvetica"/>
        <family val="0"/>
      </rPr>
      <t>-Emissionen aus dem Primärenergieverbrauch nach Emittentensektoren</t>
    </r>
  </si>
  <si>
    <r>
      <t>3. CO</t>
    </r>
    <r>
      <rPr>
        <vertAlign val="subscript"/>
        <sz val="9"/>
        <rFont val="Helvetica"/>
        <family val="2"/>
      </rPr>
      <t>2</t>
    </r>
    <r>
      <rPr>
        <sz val="9"/>
        <rFont val="Helvetica"/>
        <family val="0"/>
      </rPr>
      <t>-Emissionen aus dem Endenergieverbrauch nach Energieträgern</t>
    </r>
  </si>
  <si>
    <r>
      <t>4. CO</t>
    </r>
    <r>
      <rPr>
        <vertAlign val="subscript"/>
        <sz val="9"/>
        <rFont val="Helvetica"/>
        <family val="2"/>
      </rPr>
      <t>2</t>
    </r>
    <r>
      <rPr>
        <sz val="9"/>
        <rFont val="Helvetica"/>
        <family val="0"/>
      </rPr>
      <t>-Emissionen aus dem Endenergieverbrauch nach Emittentensektoren</t>
    </r>
  </si>
  <si>
    <r>
      <t>CO</t>
    </r>
    <r>
      <rPr>
        <b/>
        <vertAlign val="subscript"/>
        <sz val="11"/>
        <rFont val="Helvetica"/>
        <family val="2"/>
      </rPr>
      <t>2</t>
    </r>
    <r>
      <rPr>
        <b/>
        <sz val="11"/>
        <rFont val="Helvetica"/>
        <family val="2"/>
      </rPr>
      <t>-Bilanz Thüringen 2004</t>
    </r>
  </si>
  <si>
    <r>
      <t>1. CO</t>
    </r>
    <r>
      <rPr>
        <vertAlign val="subscript"/>
        <sz val="9"/>
        <rFont val="Helvetica"/>
        <family val="2"/>
      </rPr>
      <t>2</t>
    </r>
    <r>
      <rPr>
        <sz val="9"/>
        <rFont val="Helvetica"/>
        <family val="0"/>
      </rPr>
      <t>-Quellenbilanz Thüringen 2004</t>
    </r>
  </si>
  <si>
    <r>
      <t>2. CO</t>
    </r>
    <r>
      <rPr>
        <vertAlign val="subscript"/>
        <sz val="9"/>
        <rFont val="Helvetica"/>
        <family val="2"/>
      </rPr>
      <t>2</t>
    </r>
    <r>
      <rPr>
        <sz val="9"/>
        <rFont val="Helvetica"/>
        <family val="0"/>
      </rPr>
      <t>-Bilanz Thüringen 2004 (Verursacherbilanz)</t>
    </r>
  </si>
  <si>
    <r>
      <t>3. CO</t>
    </r>
    <r>
      <rPr>
        <vertAlign val="subscript"/>
        <sz val="9"/>
        <rFont val="Helvetica"/>
        <family val="2"/>
      </rPr>
      <t>2</t>
    </r>
    <r>
      <rPr>
        <sz val="9"/>
        <rFont val="Helvetica"/>
        <family val="0"/>
      </rPr>
      <t>-Emissionsfaktoren 2004 nach Energieträgern</t>
    </r>
  </si>
  <si>
    <r>
      <t>Flussbild zur CO</t>
    </r>
    <r>
      <rPr>
        <vertAlign val="subscript"/>
        <sz val="9"/>
        <rFont val="Helvetica"/>
        <family val="0"/>
      </rPr>
      <t>2</t>
    </r>
    <r>
      <rPr>
        <sz val="9"/>
        <rFont val="Helvetica"/>
        <family val="0"/>
      </rPr>
      <t>-Bilanz Thüringen 2004</t>
    </r>
  </si>
  <si>
    <r>
      <t xml:space="preserve">Energieträger </t>
    </r>
    <r>
      <rPr>
        <sz val="9"/>
        <rFont val="Helvetica"/>
        <family val="0"/>
      </rPr>
      <t>bedeuten im Sinne der Bilanz alle Quellen, aus denen direkt oder durch Umwandlung Energie erzeugt wird. Das können Primär- oder Sekundärenergieträger sein.</t>
    </r>
  </si>
  <si>
    <r>
      <t xml:space="preserve">Die </t>
    </r>
    <r>
      <rPr>
        <b/>
        <sz val="9"/>
        <rFont val="Helvetica"/>
        <family val="0"/>
      </rPr>
      <t>Primärenergiebilanz</t>
    </r>
    <r>
      <rPr>
        <sz val="9"/>
        <rFont val="Helvetica"/>
        <family val="0"/>
      </rPr>
      <t xml:space="preserve"> ist eine Bilanz der Energiedarbietung der ersten Stufe. In ihr werden sowohl Primär- als auch Sekundärenergieträger nach folgendem Schema erfasst:</t>
    </r>
  </si>
  <si>
    <r>
      <t xml:space="preserve">Der </t>
    </r>
    <r>
      <rPr>
        <b/>
        <sz val="9"/>
        <rFont val="Helvetica"/>
        <family val="0"/>
      </rPr>
      <t xml:space="preserve">Primärenergieverbrauch </t>
    </r>
    <r>
      <rPr>
        <sz val="9"/>
        <rFont val="Helvetica"/>
        <family val="0"/>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</si>
  <si>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r>
      <t xml:space="preserve">In der </t>
    </r>
    <r>
      <rPr>
        <b/>
        <sz val="9"/>
        <rFont val="Helvetica"/>
        <family val="2"/>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</si>
  <si>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0"/>
      </rPr>
      <t xml:space="preserve"> in einer besonderen Zeile verbucht. Damit wird erreicht, dass im Endenergieverbrauch nur der Verbrauch energetisch genutzter Energieträger ausgewiesen wird.</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</si>
  <si>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</si>
  <si>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r>
      <t>In der Energiebilanz werden die Energieträger zuerst in ihrer spezifischen Einheiten ausgewiesen wie Tonne (t), Kubikmeter (m</t>
    </r>
    <r>
      <rPr>
        <vertAlign val="superscript"/>
        <sz val="9"/>
        <rFont val="Helvetica"/>
        <family val="0"/>
      </rPr>
      <t>3</t>
    </r>
    <r>
      <rPr>
        <sz val="9"/>
        <rFont val="Helvetica"/>
        <family val="0"/>
      </rPr>
      <t>), Kilowattstunde (kWh) und Joule (J).</t>
    </r>
  </si>
  <si>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0"/>
      </rPr>
      <t>1)</t>
    </r>
  </si>
  <si>
    <r>
      <t xml:space="preserve">Im Umwandlungsbereich wird grundsätzlich nach dem Bruttoprinzip verbucht, d. h. Sekundärenergieträger die noch einmal einer Umwandlung unterliegen, werden jeweils wieder in voller Höhe in Einsatz und Ausstoß erfasst. Dies  ist z. B. der Fall bei Braunkohlenbriketts, die in Kraftwerken eingesetzt werden, nachdem sie in Brikettfabriken ihre Umwandlung aus Rohkohle erfuhren. </t>
    </r>
    <r>
      <rPr>
        <b/>
        <sz val="9"/>
        <rFont val="Helvetica"/>
        <family val="0"/>
      </rPr>
      <t>Umwandlungseinsatz und Umwandlungsausstoß</t>
    </r>
    <r>
      <rPr>
        <sz val="9"/>
        <rFont val="Helvetica"/>
        <family val="0"/>
      </rPr>
      <t xml:space="preserve"> enthalten - für sich betrachtet - Doppelzählungen, die aber in der Zeile "Energieangebot nach Umwandlungsbilanz" wieder eliminiert werden, da in diese Zeile die Differenz zwischen Umwandlungseinsatz und Umwandlungsausstoß eingeht.</t>
    </r>
  </si>
  <si>
    <r>
      <t>Bezüge und Lieferungen</t>
    </r>
    <r>
      <rPr>
        <sz val="9"/>
        <rFont val="Helvetica"/>
        <family val="0"/>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</si>
  <si>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r>
      <t>Ab dem Bilanzjahr 2003</t>
    </r>
    <r>
      <rPr>
        <sz val="9"/>
        <rFont val="Helvetica"/>
        <family val="0"/>
      </rPr>
      <t xml:space="preserve"> wird in </t>
    </r>
    <r>
      <rPr>
        <b/>
        <sz val="9"/>
        <rFont val="Helvetica"/>
        <family val="0"/>
      </rPr>
      <t>Heizkraftwerken der allgemeinen Versorgung</t>
    </r>
    <r>
      <rPr>
        <sz val="9"/>
        <rFont val="Helvetica"/>
        <family val="0"/>
      </rPr>
      <t xml:space="preserve"> der Brennstoffeinsatz für die gekoppelte Strom- und Wärmeerzeugung zusammengefasst ausgewiesen. Dagegen wird in der Zeile </t>
    </r>
    <r>
      <rPr>
        <b/>
        <sz val="9"/>
        <rFont val="Helvetica"/>
        <family val="0"/>
      </rPr>
      <t>Wärmekraftwerke der allgemeinen Versorgung</t>
    </r>
    <r>
      <rPr>
        <sz val="9"/>
        <rFont val="Helvetica"/>
        <family val="0"/>
      </rPr>
      <t xml:space="preserve"> nur der Einsatz zur ungekoppelten Stromerzeugung in Kraftwerken als auch in Heizkraftwerken der allgemeinen Versorgung berücksichtigt. Die Zeile </t>
    </r>
    <r>
      <rPr>
        <b/>
        <sz val="9"/>
        <rFont val="Helvetica"/>
        <family val="0"/>
      </rPr>
      <t>Heizwerke</t>
    </r>
    <r>
      <rPr>
        <sz val="9"/>
        <rFont val="Helvetica"/>
        <family val="0"/>
      </rPr>
      <t xml:space="preserve"> enthält den Brennstoffeinsatz zur ungekoppelten Wärmeerzeugung, und zwar sowohl in reinen Heizwerken als auch in Heizkraftwerken der allgemeinen Versorgung. Die Zeile </t>
    </r>
    <r>
      <rPr>
        <b/>
        <sz val="9"/>
        <rFont val="Helvetica"/>
        <family val="0"/>
      </rPr>
      <t>Industriekraftwerke</t>
    </r>
    <r>
      <rPr>
        <sz val="9"/>
        <rFont val="Helvetica"/>
        <family val="0"/>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0"/>
      </rPr>
      <t>Fernwärme</t>
    </r>
    <r>
      <rPr>
        <sz val="9"/>
        <rFont val="Helvetica"/>
        <family val="0"/>
      </rPr>
      <t xml:space="preserve"> wird von Heizwerken und Heiz- und Wärmekraftwerken über Rohrleitungen in Form von Heißwasser oder Dampf an Dritte abgegeben.</t>
    </r>
  </si>
  <si>
    <r>
      <t xml:space="preserve">Verluste treten bei allen Energieträgern auf. Sie werden jedoch meist statistisch nicht erfasst. Nur bei den leitungsgebundenen Energieträgern Strom, Gas und Fernwärme erfolgt der Ausweis der </t>
    </r>
    <r>
      <rPr>
        <b/>
        <sz val="9"/>
        <rFont val="Helvetica"/>
        <family val="0"/>
      </rPr>
      <t>Fackel- und Leitungsverluste</t>
    </r>
    <r>
      <rPr>
        <sz val="9"/>
        <rFont val="Helvetica"/>
        <family val="0"/>
      </rPr>
      <t>.</t>
    </r>
  </si>
  <si>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</si>
  <si>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r>
      <t xml:space="preserve">Beim Endenergieverbrauch wird die Energieverwendung der einzelnen Energieträger den einzelnen Verbrauchergruppen zugeordnet. Er beruht für den Bereich </t>
    </r>
    <r>
      <rPr>
        <b/>
        <sz val="9"/>
        <rFont val="Helvetica"/>
        <family val="0"/>
      </rPr>
      <t xml:space="preserve">Gewinnung von Steinen und Erden, sonstiger Bergbau und Verarbeitendes Gewerbe </t>
    </r>
    <r>
      <rPr>
        <sz val="9"/>
        <rFont val="Helvetica"/>
        <family val="0"/>
      </rPr>
      <t>weitgehend auf den Angaben der Betriebe von Industrieunternehmen mit im Algemeinen 20 Beschäftigten und mehr. Die Gruppierung basiert ab diesem Bilanzjahr auf der "Gliederung der Klassifikation der Wirtschaftszweige, Ausgabe 2003" (WZ 2003), die für alle amtlichen Statistiken im Produzierenden Gewerbe seit 2003 verbindlich ist.</t>
    </r>
  </si>
  <si>
    <r>
      <t xml:space="preserve">Der Endenergieverbrauch des </t>
    </r>
    <r>
      <rPr>
        <b/>
        <sz val="9"/>
        <rFont val="Helvetica"/>
        <family val="0"/>
      </rPr>
      <t>Verkehrs</t>
    </r>
    <r>
      <rPr>
        <sz val="9"/>
        <rFont val="Helvetica"/>
        <family val="0"/>
      </rPr>
      <t xml:space="preserve"> wird in die folgenden Sektoren untergliedert:</t>
    </r>
  </si>
  <si>
    <r>
      <t>Energiebedingte CO</t>
    </r>
    <r>
      <rPr>
        <b/>
        <vertAlign val="subscript"/>
        <sz val="9"/>
        <rFont val="Helvetica"/>
        <family val="0"/>
      </rPr>
      <t>2</t>
    </r>
    <r>
      <rPr>
        <b/>
        <sz val="9"/>
        <rFont val="Helvetica"/>
        <family val="0"/>
      </rPr>
      <t>-Bilanz</t>
    </r>
  </si>
  <si>
    <r>
      <t>Basierend auf der Energiebilanz erfolgt im Thüringer Landesamt für Statistik die Berechnung der energiebedingten Kohlendioxid-(CO</t>
    </r>
    <r>
      <rPr>
        <vertAlign val="subscript"/>
        <sz val="9"/>
        <rFont val="Helvetica"/>
        <family val="0"/>
      </rPr>
      <t>2</t>
    </r>
    <r>
      <rPr>
        <sz val="9"/>
        <rFont val="Helvetica"/>
        <family val="0"/>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</si>
  <si>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Für die territoriale Betrachtung ist die endverbrauchsbezogene CO</t>
    </r>
    <r>
      <rPr>
        <vertAlign val="subscript"/>
        <sz val="9"/>
        <rFont val="Helvetica"/>
        <family val="0"/>
      </rPr>
      <t>2</t>
    </r>
    <r>
      <rPr>
        <sz val="9"/>
        <rFont val="Helvetica"/>
        <family val="0"/>
      </rPr>
      <t>-Bilanz von entscheidener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</si>
  <si>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 dem Land zurechnet, in dem das Kohlendioxid tatsächlich entsteht. Vorteil dieser Bilanz-Methode ist die internationale Vergleichbarkeit, die damit auch die Ausgangsbasis für den Fall eines internationalen Handels mit Emissions-Zertifikaten ist.</t>
    </r>
  </si>
  <si>
    <r>
      <t>Kilo     (k)   =    10</t>
    </r>
    <r>
      <rPr>
        <vertAlign val="superscript"/>
        <sz val="9"/>
        <rFont val="Helvetica"/>
        <family val="0"/>
      </rPr>
      <t>3</t>
    </r>
    <r>
      <rPr>
        <sz val="9"/>
        <rFont val="Helvetica"/>
        <family val="0"/>
      </rPr>
      <t xml:space="preserve">     (Tausend)</t>
    </r>
  </si>
  <si>
    <r>
      <t>Mega  (M)   =   10</t>
    </r>
    <r>
      <rPr>
        <vertAlign val="superscript"/>
        <sz val="9"/>
        <rFont val="Helvetica"/>
        <family val="0"/>
      </rPr>
      <t>6</t>
    </r>
    <r>
      <rPr>
        <sz val="9"/>
        <rFont val="Helvetica"/>
        <family val="0"/>
      </rPr>
      <t xml:space="preserve">     (Million)</t>
    </r>
  </si>
  <si>
    <r>
      <t>Giga   (G)   =   10</t>
    </r>
    <r>
      <rPr>
        <vertAlign val="superscript"/>
        <sz val="9"/>
        <rFont val="Helvetica"/>
        <family val="0"/>
      </rPr>
      <t>9</t>
    </r>
    <r>
      <rPr>
        <sz val="9"/>
        <rFont val="Helvetica"/>
        <family val="0"/>
      </rPr>
      <t xml:space="preserve">     (Milliarde)</t>
    </r>
  </si>
  <si>
    <r>
      <t>Tera    (T)   =   10</t>
    </r>
    <r>
      <rPr>
        <vertAlign val="superscript"/>
        <sz val="9"/>
        <rFont val="Helvetica"/>
        <family val="0"/>
      </rPr>
      <t>12</t>
    </r>
    <r>
      <rPr>
        <sz val="9"/>
        <rFont val="Helvetica"/>
        <family val="0"/>
      </rPr>
      <t xml:space="preserve">    (Billion)</t>
    </r>
  </si>
  <si>
    <r>
      <t>Peta    (P)   =   10</t>
    </r>
    <r>
      <rPr>
        <vertAlign val="superscript"/>
        <sz val="9"/>
        <rFont val="Helvetica"/>
        <family val="0"/>
      </rPr>
      <t>15</t>
    </r>
    <r>
      <rPr>
        <sz val="9"/>
        <rFont val="Helvetica"/>
        <family val="0"/>
      </rPr>
      <t xml:space="preserve">    (Billiarde)  </t>
    </r>
  </si>
  <si>
    <r>
      <t>Desweiteren muss vermerkt werden, dass durch das neue Energiestatistikgesetz (EnStatG vom 26. Juli 2002 BGBl. I S.</t>
    </r>
    <r>
      <rPr>
        <sz val="9"/>
        <rFont val="Arial"/>
        <family val="0"/>
      </rPr>
      <t> </t>
    </r>
    <r>
      <rPr>
        <sz val="9"/>
        <rFont val="Helvetica"/>
        <family val="0"/>
      </rPr>
      <t>2867 in der derzeit gültigen Fassung) der Brennstoffeinsatz zur Wärmeerzeugung (insbesondere der Prozesswärme) bei Industriekraftwerken mit Stromerzeugungsanlagen ab 2002 statistisch nachgewiesen wird. Das erklärt den Niveausprung im Primär- und Endenergieverbrauch bei den "Sonstigen Energieträgern".</t>
    </r>
  </si>
  <si>
    <r>
      <t xml:space="preserve">Der </t>
    </r>
    <r>
      <rPr>
        <b/>
        <sz val="9"/>
        <rFont val="Helvetica"/>
        <family val="2"/>
      </rPr>
      <t>Primärenergieverbrauch</t>
    </r>
    <r>
      <rPr>
        <sz val="9"/>
        <rFont val="Helvetica"/>
        <family val="2"/>
      </rPr>
      <t xml:space="preserve">  hat sich im Jahr 2004 gegenüber dem Vorjahr um 0,8 Prozent verringert. Er betrug damit noch 67,9 Prozent der verbrauchten Gesamtmenge des zu betrachtenden Ausgangsjahres 1990. Der Kohleeinsatz sank weiter um 3,1 Prozent gegenüber 2003 auf 1,9 Prozent der Masse von 1990. Die seit Mitte der neunziger Jahre zu beobachtende Dominanz von Öl und Gas innerhalb der Energieträgerstruktur setzte sich auch 2004 mit einem realisierten Anteil  von  75,4 Prozent  am  gesamten  Primärenergieverbrauch  (Mineralöle  38,0  Prozent, Erdgas  37,4 Prozent) weiter fort. </t>
    </r>
  </si>
  <si>
    <r>
      <t>Der</t>
    </r>
    <r>
      <rPr>
        <b/>
        <sz val="9"/>
        <rFont val="Helvetica"/>
        <family val="0"/>
      </rPr>
      <t xml:space="preserve"> Endenergieverbrauch</t>
    </r>
    <r>
      <rPr>
        <sz val="9"/>
        <rFont val="Helvetica"/>
        <family val="2"/>
      </rPr>
      <t xml:space="preserve"> ist um 0,7 Prozent gegenüber dem Vorjahr gesunken und entspricht damit 69,8 Prozent des Ausgangsniveaus von 1990.</t>
    </r>
  </si>
  <si>
    <r>
      <t>Bei der Fernwärme ergab sich  2004 im Endverbrauch gegenüber  2003</t>
    </r>
    <r>
      <rPr>
        <sz val="9"/>
        <color indexed="50"/>
        <rFont val="Helvetica"/>
        <family val="2"/>
      </rPr>
      <t xml:space="preserve"> </t>
    </r>
    <r>
      <rPr>
        <sz val="9"/>
        <rFont val="Helvetica"/>
        <family val="0"/>
      </rPr>
      <t>ein Rückgang um 2,2 Prozent. Ihr Endverbrauch erreichte damit noch  46,0 Prozent des Ausgangsniveaus von 1990.</t>
    </r>
  </si>
  <si>
    <r>
      <t xml:space="preserve">Entsprechend der Entwicklung beim Endenergieverbrauch insgesamt war im Bereich </t>
    </r>
    <r>
      <rPr>
        <b/>
        <sz val="9"/>
        <rFont val="Helvetica"/>
        <family val="0"/>
      </rPr>
      <t>Gewinnung von Steinen und Erden, sonstiger</t>
    </r>
    <r>
      <rPr>
        <sz val="9"/>
        <rFont val="Helvetica"/>
        <family val="0"/>
      </rPr>
      <t xml:space="preserve"> </t>
    </r>
    <r>
      <rPr>
        <b/>
        <sz val="9"/>
        <rFont val="Helvetica"/>
        <family val="0"/>
      </rPr>
      <t>Bergbau und Verarbeitendes Gewerbe</t>
    </r>
    <r>
      <rPr>
        <sz val="9"/>
        <rFont val="Helvetica"/>
        <family val="0"/>
      </rPr>
      <t xml:space="preserve"> eine leichte Verbrauchserhöhung von  2,0 Prozent zu verzeichnen. Damit umfasst der Endverbrauch in diesem Bereich 23,6 Prozent des gesamten Endenergieverbrauchs. Zum Jahr 1990 verringerte sich der Endverbrauch um 56,4 Prozent.</t>
    </r>
  </si>
  <si>
    <r>
      <t xml:space="preserve">Den größten Anteil am Endenergieverbrauch im Land haben mit knapp 50 Prozent nach wie vor die </t>
    </r>
    <r>
      <rPr>
        <b/>
        <sz val="9"/>
        <rFont val="Helvetica"/>
        <family val="0"/>
      </rPr>
      <t>privaten Haushalte sowie Gewerbe, Handel, Dienstleistungen und übrige Verbraucher</t>
    </r>
    <r>
      <rPr>
        <sz val="9"/>
        <rFont val="Helvetica"/>
        <family val="0"/>
      </rPr>
      <t>. Gegenüber 1990 reduzierte sich der Energieverbrauch um 28,6 Prozent.</t>
    </r>
  </si>
  <si>
    <r>
      <t>Energiebilanz und CO</t>
    </r>
    <r>
      <rPr>
        <b/>
        <vertAlign val="subscript"/>
        <sz val="10"/>
        <rFont val="Arial"/>
        <family val="2"/>
      </rPr>
      <t>2</t>
    </r>
    <r>
      <rPr>
        <b/>
        <sz val="10"/>
        <rFont val="Arial"/>
        <family val="2"/>
      </rPr>
      <t xml:space="preserve"> - Bilanz Thüringen 2004</t>
    </r>
    <r>
      <rPr>
        <b/>
        <vertAlign val="subscript"/>
        <sz val="10"/>
        <rFont val="Arial"/>
        <family val="2"/>
      </rPr>
      <t xml:space="preserve">  </t>
    </r>
  </si>
  <si>
    <r>
      <t>Insgesamt wird die Verbrauchsstruktur der Energieträger bei den privaten Haushalte sowie Gewerbe, Handel, Dienstleistungen und übrige Verbraucher nach wie vor von Öl und Gas dominiert.  Diese beiden Energieträger machen rund zwei Drittel des Endenergieverbrauchs dieses Bereichs aus, gefolgt von Strom mit einem Anteil von 20,5</t>
    </r>
    <r>
      <rPr>
        <sz val="9"/>
        <rFont val="Arial"/>
        <family val="0"/>
      </rPr>
      <t> </t>
    </r>
    <r>
      <rPr>
        <sz val="9"/>
        <rFont val="Helvetica"/>
        <family val="0"/>
      </rPr>
      <t xml:space="preserve">Prozent. Die Kohlen, die 1990 noch einen Endverbrauchsanteil von über 60 Prozent zu verzeichnen hatten, sind nur noch zu 0,9 Prozent beteiligt.  </t>
    </r>
  </si>
  <si>
    <r>
      <t xml:space="preserve">Im </t>
    </r>
    <r>
      <rPr>
        <b/>
        <sz val="9"/>
        <rFont val="Helvetica"/>
        <family val="2"/>
      </rPr>
      <t>Verkehrssektor</t>
    </r>
    <r>
      <rPr>
        <sz val="9"/>
        <rFont val="Helvetica"/>
        <family val="2"/>
      </rPr>
      <t xml:space="preserve"> stieg der Energieverbrauch um 33,6 Prozent gegenüber 1990. 
Gegenüber dem Vorjahr blieb im Jahr 2004 der Verbrauch an Ottokraftstoffen und Dieselkraftstoffen konstant. Auch der Einsatz von Flugtreibstoff in Thüringen veränderte sich nicht. Er betrug bereinigt 9400 Tonnen.</t>
    </r>
  </si>
  <si>
    <r>
      <t>Entwicklung der CO</t>
    </r>
    <r>
      <rPr>
        <b/>
        <vertAlign val="subscript"/>
        <sz val="11"/>
        <rFont val="Arial"/>
        <family val="2"/>
      </rPr>
      <t>2</t>
    </r>
    <r>
      <rPr>
        <b/>
        <sz val="11"/>
        <rFont val="Arial"/>
        <family val="2"/>
      </rPr>
      <t>-Emissionen</t>
    </r>
  </si>
  <si>
    <r>
      <t xml:space="preserve">In der </t>
    </r>
    <r>
      <rPr>
        <b/>
        <sz val="9"/>
        <rFont val="Arial"/>
        <family val="2"/>
      </rPr>
      <t>Quellenbilanz</t>
    </r>
    <r>
      <rPr>
        <sz val="9"/>
        <rFont val="Arial"/>
        <family val="2"/>
      </rPr>
      <t xml:space="preserve"> (Emissionen aus dem Primärenergieverbrauch) werden nur jene fossilen Energieträger berücksichtigt, die CO</t>
    </r>
    <r>
      <rPr>
        <vertAlign val="subscript"/>
        <sz val="9"/>
        <rFont val="Arial"/>
        <family val="2"/>
      </rPr>
      <t>2</t>
    </r>
    <r>
      <rPr>
        <sz val="9"/>
        <rFont val="Arial"/>
        <family val="2"/>
      </rPr>
      <t>-Emissionen verursachen. Im Jahr 2004 wurden in Thüringen 11,8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58 Prozent gesunken. Im Umwandlungssektor, in dem die Primärenergieträger in Energieträger wie Heizöl, Strom und Fernwärme umgewandelt werden, fallen rund 14,9 Prozent der gesamten CO</t>
    </r>
    <r>
      <rPr>
        <vertAlign val="subscript"/>
        <sz val="9"/>
        <rFont val="Arial"/>
        <family val="2"/>
      </rPr>
      <t>2</t>
    </r>
    <r>
      <rPr>
        <sz val="9"/>
        <rFont val="Arial"/>
        <family val="2"/>
      </rPr>
      <t xml:space="preserve">-Emissionen an (1,8 Mill. Tonnen). Der Umwandlungseinsatz in den Kraftwerken der allgemeinen Versorgung, den industriellen Kraftwerken sowie in den Heizwerken macht hier 98,8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</si>
  <si>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(10,1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</si>
  <si>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Während die Emissionen im Bereich „Verarbeitendes Gewerbe“ und "Verkehr" gegenüber 2003 sanken, erhöhten sie sich im Sektor „Haushalte, GHD und übrige Verbraucher“ um 3,4 Prozent. Insgesamt entfielen in Thüringen im Jahr 2004 auf die Industrie 12,7  Prozent, auf den Verkehrsbereich 35,2 Prozent und auf die Haushalte und Kleinverbraucher 37,2 Prozent der CO</t>
    </r>
    <r>
      <rPr>
        <vertAlign val="subscript"/>
        <sz val="9"/>
        <rFont val="Arial"/>
        <family val="2"/>
      </rPr>
      <t>2</t>
    </r>
    <r>
      <rPr>
        <sz val="9"/>
        <rFont val="Arial"/>
        <family val="2"/>
      </rPr>
      <t>-Emissionen am Gesamtausstoß.</t>
    </r>
  </si>
  <si>
    <r>
      <t xml:space="preserve">In der </t>
    </r>
    <r>
      <rPr>
        <b/>
        <sz val="9"/>
        <rFont val="Arial"/>
        <family val="2"/>
      </rPr>
      <t xml:space="preserve">Verursacherbilanz </t>
    </r>
    <r>
      <rPr>
        <sz val="9"/>
        <rFont val="Arial"/>
        <family val="2"/>
      </rPr>
      <t>(Emissionen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2004 durch ihren Energieeinsatz 17,7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48 Prozent gefallen.  Während der durch den Endenergieverbrauch der Industrie verursachte CO</t>
    </r>
    <r>
      <rPr>
        <vertAlign val="subscript"/>
        <sz val="9"/>
        <rFont val="Arial"/>
        <family val="2"/>
      </rPr>
      <t>2</t>
    </r>
    <r>
      <rPr>
        <sz val="9"/>
        <rFont val="Arial"/>
        <family val="2"/>
      </rPr>
      <t>-Ausstoß von 13,8 auf 4,6 Mill. Tonnen CO</t>
    </r>
    <r>
      <rPr>
        <vertAlign val="subscript"/>
        <sz val="9"/>
        <rFont val="Arial"/>
        <family val="2"/>
      </rPr>
      <t>2</t>
    </r>
    <r>
      <rPr>
        <sz val="9"/>
        <rFont val="Arial"/>
        <family val="2"/>
      </rPr>
      <t xml:space="preserve"> (- 66,7 Prozent) sank, stiegen die im Verkehr anzurechnenden Emissionen von 3,3 auf 4,3 Mill. Tonnen CO</t>
    </r>
    <r>
      <rPr>
        <vertAlign val="subscript"/>
        <sz val="9"/>
        <rFont val="Arial"/>
        <family val="2"/>
      </rPr>
      <t>2</t>
    </r>
    <r>
      <rPr>
        <sz val="9"/>
        <rFont val="Arial"/>
        <family val="2"/>
      </rPr>
      <t xml:space="preserve"> (+ 29,7 Prozent). Die im Sektor der „privaten Haushalte und Kleinverbraucher“ verursachten Mengen gingen von 16,9  auf 8,8 Mill. Tonnen CO</t>
    </r>
    <r>
      <rPr>
        <vertAlign val="subscript"/>
        <sz val="9"/>
        <rFont val="Arial"/>
        <family val="2"/>
      </rPr>
      <t>2</t>
    </r>
    <r>
      <rPr>
        <sz val="9"/>
        <rFont val="Arial"/>
        <family val="2"/>
      </rPr>
      <t xml:space="preserve"> (- 48 Prozent) zurück.</t>
    </r>
  </si>
  <si>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</si>
  <si>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r>
      <t>Statistische Quellen der Energiebilanz und CO</t>
    </r>
    <r>
      <rPr>
        <b/>
        <vertAlign val="subscript"/>
        <sz val="9"/>
        <rFont val="Helvetica"/>
        <family val="2"/>
      </rPr>
      <t>2</t>
    </r>
    <r>
      <rPr>
        <b/>
        <sz val="9"/>
        <rFont val="Helvetica"/>
        <family val="2"/>
      </rPr>
      <t>-Bilanz 2004</t>
    </r>
  </si>
  <si>
    <r>
      <t>- CO</t>
    </r>
    <r>
      <rPr>
        <vertAlign val="subscript"/>
        <sz val="9"/>
        <rFont val="Helvetica"/>
        <family val="2"/>
      </rPr>
      <t>2</t>
    </r>
    <r>
      <rPr>
        <sz val="9"/>
        <rFont val="Helvetica"/>
        <family val="2"/>
      </rPr>
      <t>-Emissionsfaktoren kohlenstoffhaltiger Energieträger</t>
    </r>
  </si>
  <si>
    <r>
      <t xml:space="preserve">Energieumw. </t>
    </r>
    <r>
      <rPr>
        <vertAlign val="superscript"/>
        <sz val="8"/>
        <rFont val="Arial"/>
        <family val="2"/>
      </rPr>
      <t>1)</t>
    </r>
  </si>
  <si>
    <r>
      <t xml:space="preserve">arbeitendes Gewerbe </t>
    </r>
    <r>
      <rPr>
        <vertAlign val="superscript"/>
        <sz val="8"/>
        <rFont val="Arial"/>
        <family val="2"/>
      </rPr>
      <t>1)</t>
    </r>
  </si>
  <si>
    <r>
      <t>und Verarbeitendes Gewerbe*</t>
    </r>
    <r>
      <rPr>
        <b/>
        <vertAlign val="superscript"/>
        <sz val="10"/>
        <rFont val="Arial"/>
        <family val="2"/>
      </rPr>
      <t>)</t>
    </r>
    <r>
      <rPr>
        <b/>
        <sz val="10"/>
        <rFont val="Arial"/>
        <family val="2"/>
      </rPr>
      <t xml:space="preserve"> nach Energieträgern</t>
    </r>
  </si>
  <si>
    <r>
      <t xml:space="preserve"> Heizwerke </t>
    </r>
    <r>
      <rPr>
        <vertAlign val="superscript"/>
        <sz val="6"/>
        <rFont val="Helvetica"/>
        <family val="2"/>
      </rPr>
      <t>1)</t>
    </r>
  </si>
  <si>
    <r>
      <t xml:space="preserve">    </t>
    </r>
    <r>
      <rPr>
        <sz val="6"/>
        <rFont val="Helvetica"/>
        <family val="0"/>
      </rPr>
      <t xml:space="preserve"> Werte </t>
    </r>
    <r>
      <rPr>
        <i/>
        <sz val="6"/>
        <rFont val="Helvetica"/>
        <family val="0"/>
      </rPr>
      <t>in kursiver Schrift</t>
    </r>
    <r>
      <rPr>
        <sz val="6"/>
        <rFont val="Helvetica"/>
        <family val="2"/>
      </rPr>
      <t xml:space="preserve"> :=  Teilsummen </t>
    </r>
  </si>
  <si>
    <r>
      <t xml:space="preserve">     Werte </t>
    </r>
    <r>
      <rPr>
        <i/>
        <sz val="6"/>
        <rFont val="Helvetica"/>
        <family val="2"/>
      </rPr>
      <t>in kursiver Schrift</t>
    </r>
    <r>
      <rPr>
        <sz val="6"/>
        <rFont val="Helvetica"/>
        <family val="2"/>
      </rPr>
      <t xml:space="preserve"> :=  Teilsummen </t>
    </r>
  </si>
  <si>
    <r>
      <t xml:space="preserve"> Heizwerke</t>
    </r>
    <r>
      <rPr>
        <vertAlign val="superscript"/>
        <sz val="6"/>
        <rFont val="Helvetica"/>
        <family val="2"/>
      </rPr>
      <t xml:space="preserve"> 1)</t>
    </r>
  </si>
  <si>
    <r>
      <t>Steinkohlen</t>
    </r>
    <r>
      <rPr>
        <vertAlign val="superscript"/>
        <sz val="8"/>
        <rFont val="Arial"/>
        <family val="2"/>
      </rPr>
      <t xml:space="preserve"> 1)</t>
    </r>
  </si>
  <si>
    <r>
      <t xml:space="preserve">Braunkohlen </t>
    </r>
    <r>
      <rPr>
        <vertAlign val="superscript"/>
        <sz val="8"/>
        <rFont val="Arial"/>
        <family val="2"/>
      </rPr>
      <t>1)</t>
    </r>
  </si>
  <si>
    <r>
      <t xml:space="preserve">Braunkohlenbriketts </t>
    </r>
    <r>
      <rPr>
        <vertAlign val="superscript"/>
        <sz val="8"/>
        <rFont val="Arial"/>
        <family val="2"/>
      </rPr>
      <t>1)</t>
    </r>
  </si>
  <si>
    <r>
      <t xml:space="preserve">Andere Braunkohlen-Produkte </t>
    </r>
    <r>
      <rPr>
        <vertAlign val="superscript"/>
        <sz val="8"/>
        <rFont val="Arial"/>
        <family val="2"/>
      </rPr>
      <t>2)</t>
    </r>
  </si>
  <si>
    <r>
      <t xml:space="preserve">Hartbraunkohle </t>
    </r>
    <r>
      <rPr>
        <vertAlign val="superscript"/>
        <sz val="8"/>
        <rFont val="Arial"/>
        <family val="2"/>
      </rPr>
      <t>3)</t>
    </r>
  </si>
  <si>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</si>
  <si>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</si>
  <si>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r>
      <t>1. CO</t>
    </r>
    <r>
      <rPr>
        <b/>
        <vertAlign val="subscript"/>
        <sz val="10"/>
        <rFont val="Arial"/>
        <family val="2"/>
      </rPr>
      <t>2</t>
    </r>
    <r>
      <rPr>
        <b/>
        <sz val="10"/>
        <rFont val="Arial"/>
        <family val="2"/>
      </rPr>
      <t>-Emissionen aus dem Primärergieverbrauch</t>
    </r>
  </si>
  <si>
    <r>
      <t>2. CO</t>
    </r>
    <r>
      <rPr>
        <b/>
        <vertAlign val="subscript"/>
        <sz val="10"/>
        <rFont val="Arial"/>
        <family val="2"/>
      </rPr>
      <t>2</t>
    </r>
    <r>
      <rPr>
        <b/>
        <sz val="10"/>
        <rFont val="Arial"/>
        <family val="2"/>
      </rPr>
      <t>-Emissionen aus dem Primärenergieverbrauch</t>
    </r>
  </si>
  <si>
    <r>
      <t>Heizwerke</t>
    </r>
    <r>
      <rPr>
        <vertAlign val="superscript"/>
        <sz val="8"/>
        <rFont val="Arial"/>
        <family val="2"/>
      </rPr>
      <t xml:space="preserve"> 1)</t>
    </r>
  </si>
  <si>
    <r>
      <t>Sonstige</t>
    </r>
    <r>
      <rPr>
        <vertAlign val="superscript"/>
        <sz val="8"/>
        <rFont val="Arial"/>
        <family val="2"/>
      </rPr>
      <t xml:space="preserve"> 2)</t>
    </r>
    <r>
      <rPr>
        <sz val="8"/>
        <rFont val="Arial"/>
        <family val="2"/>
      </rPr>
      <t>,</t>
    </r>
  </si>
  <si>
    <r>
      <t>3. CO</t>
    </r>
    <r>
      <rPr>
        <b/>
        <vertAlign val="subscript"/>
        <sz val="10"/>
        <rFont val="Arial"/>
        <family val="2"/>
      </rPr>
      <t>2</t>
    </r>
    <r>
      <rPr>
        <b/>
        <sz val="10"/>
        <rFont val="Arial"/>
        <family val="2"/>
      </rPr>
      <t xml:space="preserve">-Emissionen aus dem Endenergieverbrauch </t>
    </r>
  </si>
  <si>
    <r>
      <t>4. CO</t>
    </r>
    <r>
      <rPr>
        <b/>
        <vertAlign val="subscript"/>
        <sz val="10"/>
        <rFont val="Arial"/>
        <family val="2"/>
      </rPr>
      <t>2</t>
    </r>
    <r>
      <rPr>
        <b/>
        <sz val="10"/>
        <rFont val="Arial"/>
        <family val="2"/>
      </rPr>
      <t xml:space="preserve">-Emissionen aus dem Endenergieverbrauch </t>
    </r>
  </si>
  <si>
    <r>
      <t>1. CO</t>
    </r>
    <r>
      <rPr>
        <b/>
        <vertAlign val="subscript"/>
        <sz val="8"/>
        <rFont val="Arial"/>
        <family val="2"/>
      </rPr>
      <t>2</t>
    </r>
    <r>
      <rPr>
        <b/>
        <sz val="8"/>
        <rFont val="Arial"/>
        <family val="2"/>
      </rPr>
      <t>-</t>
    </r>
    <r>
      <rPr>
        <b/>
        <sz val="10"/>
        <rFont val="Arial"/>
        <family val="2"/>
      </rPr>
      <t>Quellenbilanz Thüringens 2004</t>
    </r>
  </si>
  <si>
    <r>
      <t>CO</t>
    </r>
    <r>
      <rPr>
        <b/>
        <vertAlign val="subscript"/>
        <sz val="8"/>
        <rFont val="Arial"/>
        <family val="2"/>
      </rPr>
      <t>2</t>
    </r>
    <r>
      <rPr>
        <b/>
        <sz val="8"/>
        <rFont val="Arial"/>
        <family val="2"/>
      </rPr>
      <t>-Emissionen                                                                                                                        in 1000 t</t>
    </r>
  </si>
  <si>
    <r>
      <t>CO</t>
    </r>
    <r>
      <rPr>
        <b/>
        <vertAlign val="subscript"/>
        <sz val="6"/>
        <rFont val="Arial"/>
        <family val="2"/>
      </rPr>
      <t>2</t>
    </r>
    <r>
      <rPr>
        <b/>
        <sz val="6"/>
        <rFont val="Arial"/>
        <family val="2"/>
      </rPr>
      <t>-Ausstoß</t>
    </r>
  </si>
  <si>
    <r>
      <t>1000 t CO</t>
    </r>
    <r>
      <rPr>
        <vertAlign val="subscript"/>
        <sz val="6"/>
        <rFont val="Arial"/>
        <family val="2"/>
      </rPr>
      <t>2</t>
    </r>
  </si>
  <si>
    <r>
      <t xml:space="preserve"> GEWERBE INSGESAMT</t>
    </r>
    <r>
      <rPr>
        <vertAlign val="superscript"/>
        <sz val="6"/>
        <rFont val="Arial"/>
        <family val="2"/>
      </rPr>
      <t xml:space="preserve"> 1)</t>
    </r>
  </si>
  <si>
    <r>
      <t>3. CO</t>
    </r>
    <r>
      <rPr>
        <b/>
        <vertAlign val="subscript"/>
        <sz val="10"/>
        <rFont val="Arial"/>
        <family val="2"/>
      </rPr>
      <t>2</t>
    </r>
    <r>
      <rPr>
        <b/>
        <sz val="10"/>
        <rFont val="Arial"/>
        <family val="2"/>
      </rPr>
      <t>- Emissionsfaktoren 2004 nach Energieträgern</t>
    </r>
  </si>
  <si>
    <r>
      <t>Kilogramm CO</t>
    </r>
    <r>
      <rPr>
        <vertAlign val="subscript"/>
        <sz val="8"/>
        <rFont val="Arial"/>
        <family val="2"/>
      </rPr>
      <t>2</t>
    </r>
    <r>
      <rPr>
        <sz val="8"/>
        <rFont val="Arial"/>
        <family val="2"/>
      </rPr>
      <t>/
Gigajoule</t>
    </r>
  </si>
  <si>
    <t>Inhaltsverzeichnis</t>
  </si>
  <si>
    <t>Seite</t>
  </si>
  <si>
    <t xml:space="preserve">Vorbemerkungen                                                                                                                                                                   </t>
  </si>
  <si>
    <t>Entwicklung des Energieverbrauchs 2004</t>
  </si>
  <si>
    <t>Grafiken</t>
  </si>
  <si>
    <t>1. Primärenergieverbrauch nach Energieträgern 1990 bis 2004</t>
  </si>
  <si>
    <t>2. Primär- und Endenergieverbrauch je 1000 Einwohner 1990 bis 2004</t>
  </si>
  <si>
    <t>3. Endenergieverbrauch nach Energieträgern 1990 bis 2004</t>
  </si>
  <si>
    <t>4. Endenergieverbrauch nach Verbrauchergruppen 1990 bis 2004</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</si>
  <si>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</si>
  <si>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</si>
  <si>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</si>
  <si>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</si>
  <si>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</si>
  <si>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</si>
  <si>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6. Endenergieverbrauch im Bereich Gewinnung von Steinen und Erden, sonstiger</t>
  </si>
  <si>
    <t xml:space="preserve">    Bergbau und Verarbeitendes Gewerbe nach Energieträgern</t>
  </si>
  <si>
    <t>7. Endenergieverbrauch im Bereich Haushalte, Gewerbe, Handel, Dienstleistungen</t>
  </si>
  <si>
    <t xml:space="preserve">    und übrige Verbraucher nach Energieträgern</t>
  </si>
  <si>
    <t>Energiebilanz Thüringen 2004</t>
  </si>
  <si>
    <t>1. Energiebilanz Thüringen 2004 in spezifischen Mengenangaben</t>
  </si>
  <si>
    <t>2. Energiebilanz Thüringen 2004 in Terajoule</t>
  </si>
  <si>
    <t>3. Energiebilanz Thüringen 2004 in Steinkohleneinheiten</t>
  </si>
  <si>
    <t>4. Energiebilanz Thüringen 2004 in Rohöleinheiten</t>
  </si>
  <si>
    <t>- 2 -</t>
  </si>
  <si>
    <t>5. Heizwerte der Energieträger für die Umrechnung von spezifischen Mengen-</t>
  </si>
  <si>
    <t xml:space="preserve">    einheiten in Wärmeeinheiten zur Thüringer Energiebilanz 2004</t>
  </si>
  <si>
    <t>6. Tableau zum Vergleich gebräuchlicher Maßeinheiten der Wärmeenergie</t>
  </si>
  <si>
    <t xml:space="preserve">    Energieträgern 1990 bis 2004</t>
  </si>
  <si>
    <t xml:space="preserve">    je Einwohner 1990 bis 2004</t>
  </si>
  <si>
    <t xml:space="preserve">    Emittentensektoren 1990 bis 2004</t>
  </si>
  <si>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</si>
  <si>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</si>
  <si>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</si>
  <si>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</si>
  <si>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</si>
  <si>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Der bundeseinheitliche Rahmen für die Energiebilanz wird durch die Arbeitsgemeinschaft Energiebilanzen fixiert. Die folgenden Ausführungen basieren im Wesentlichen darauf (siehe Energiebilanzen der Bundesrepublik Deutschland, Band III, Frankfurt 1989).</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</si>
  <si>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</si>
  <si>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</si>
  <si>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</si>
  <si>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t>Die Energiebilanz ist horizontal in Primär- und Sekundärenergieträger sowie in die aus diesen Energieträgern erzeugten nichtenergetischen Produkte gegliedert.</t>
  </si>
  <si>
    <t>In der vertikalen Gliederung werden Energieaufkommen, Energieumwandlung und Endenergieverbrauch dargestellt. Jede einzelne Spalte gibt damit für den jeweiligen Energieträger den Nachweis über dessen Aufkommen und die Verwendung wieder.</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</si>
  <si>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</si>
  <si>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</si>
  <si>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</si>
  <si>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</si>
  <si>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</si>
  <si>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t>- Gewinnung von Primärenergieträgern in Thüringen</t>
  </si>
  <si>
    <t>- Handel mit Energieträgern über die Landesgrenzen - soweit  Daten vorhanden - unterteilt nach Bezügen und</t>
  </si>
  <si>
    <t xml:space="preserve">  Lieferungen</t>
  </si>
  <si>
    <t>- Bestandsveränderungen  -  soweit Daten vorhanden  -  unterteilt   nach   Bestandsentnahme  und Bestands-</t>
  </si>
  <si>
    <t xml:space="preserve">   aufstockungen</t>
  </si>
  <si>
    <t>- 4 -</t>
  </si>
  <si>
    <t>Für Sekundärenergieträger, für die die Ausfuhr in andere (Bundes-)Länder größer als die Einfuhr ist, kann der "primäre Verbrauch" auch einen negativen Wert annehmen.</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</si>
  <si>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</si>
  <si>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Die Energiebilanz hat folgenden Aufbau:</t>
  </si>
  <si>
    <t xml:space="preserve">      Gewinnung im Land (nur Primärenergieträger)</t>
  </si>
  <si>
    <t>+    Bezüge</t>
  </si>
  <si>
    <t>+    Bestandsentnahme</t>
  </si>
  <si>
    <t>=    Energieaufkommen</t>
  </si>
  <si>
    <t>-    Lieferungen</t>
  </si>
  <si>
    <t>-    Bestandsaufstockungen</t>
  </si>
  <si>
    <t>=    PRIMÄRENERGIEVERBRAUCH</t>
  </si>
  <si>
    <t>-    Umwandlungseinsatz</t>
  </si>
  <si>
    <t>+    Umwandlungsausstoß (nur Sekundärenergieträger)</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</si>
  <si>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</si>
  <si>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</si>
  <si>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</si>
  <si>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</si>
  <si>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</si>
  <si>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</si>
  <si>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</si>
  <si>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</si>
  <si>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</si>
  <si>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</si>
  <si>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</si>
  <si>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</si>
  <si>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</si>
  <si>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</si>
  <si>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</si>
  <si>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</si>
  <si>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</si>
  <si>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</si>
  <si>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</si>
  <si>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</si>
  <si>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</si>
  <si>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</si>
  <si>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</si>
  <si>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</si>
  <si>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</si>
  <si>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</si>
  <si>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</si>
  <si>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</si>
  <si>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</si>
  <si>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</si>
  <si>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</si>
  <si>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</si>
  <si>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</si>
  <si>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Verbrauch in der Energiegewinnung und in den Umwandlungsbereichen</t>
  </si>
  <si>
    <t>-    Fackel- und Leitungsverluste, Bewertungsdifferenzen</t>
  </si>
  <si>
    <t>=   Energieangebot nach Umwandlungsbilanz</t>
  </si>
  <si>
    <t>-    Nichtenergetischer Verbrauch</t>
  </si>
  <si>
    <t>+/- Statistische Differenzen</t>
  </si>
  <si>
    <t>=   ENDENERGIEVERBRAUCH</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</si>
  <si>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</si>
  <si>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</si>
  <si>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</si>
  <si>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</si>
  <si>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Zu Vergleichszwecken liegt  die Thüringer Energiebilanz 2003 auch in der früher oder für spezielle Anforderungen gebräuchlichen "Steinkohleneinheit" bzw. "Rohöleinheit" vor.</t>
  </si>
  <si>
    <t>- 5 -</t>
  </si>
  <si>
    <t>Das Bruttoprinzip im Umwandlungsbereich</t>
  </si>
  <si>
    <t>Erläuterungen zu den einzelnen Bilanzpositionen</t>
  </si>
  <si>
    <t>- Schienenverkehr</t>
  </si>
  <si>
    <t>- Straßenverkehr</t>
  </si>
  <si>
    <t>- Luftverkehr und</t>
  </si>
  <si>
    <t>- Binnenschifffahrt.</t>
  </si>
  <si>
    <t>1) Die bisher geltende Substitutionsmethode wurde zuletzt im Statistischen Bericht "Energiebilanz Thüringen 1994" (Bestell-Nr.: 05402) ausführlich erläutert.</t>
  </si>
  <si>
    <t>- 6 -</t>
  </si>
  <si>
    <t>Der Endenergieverbrauch im Verkehrsbereich umfasst bei Schienenverkehr ab dem Berichtsjahr 2001 auch den Stromverbrauch der Deutschen Bahn AG.</t>
  </si>
  <si>
    <t>Die Angaben der Energiebilanz beruhen im Allgemeinen auf Statistiken über die Lieferungen an Verkehrsträger. Zum Teil werden auch Marktforschungsergebnisse verwendet.</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</si>
  <si>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</si>
  <si>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</si>
  <si>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</si>
  <si>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Betriebe des Verarbeitenden Gewerbes mit weniger als 20 Beschäftigten</t>
  </si>
  <si>
    <t>- Unternehmen des Baugewerbes</t>
  </si>
  <si>
    <t>- Landwirtschaftsbetriebe</t>
  </si>
  <si>
    <t>- Handel- und Dienstleistungsunternehmen.</t>
  </si>
  <si>
    <t>Energieeinheiten</t>
  </si>
  <si>
    <t>Seit 1978 ist die Anwendung der SI-Einheiten in der Bundesrepublik Deutschland verbindlich. Diese Maßeinheiten beruhen auf dem internationalen System von Einheiten (Système international d'Unités, Abkürzung SI).</t>
  </si>
  <si>
    <t>Definierte Einheiten für die Energie sind:</t>
  </si>
  <si>
    <t>Joule (J) - für Energie, Arbeit und Wärmemenge;</t>
  </si>
  <si>
    <t>Watt (W) - für Leistung, Energiestrom und Wärmestrom.</t>
  </si>
  <si>
    <t>Dabei gilt: 1 Joule (J) = 1 Newtonmeter (Nm) = 1 Wattsekunde (Ws).</t>
  </si>
  <si>
    <t>Gebräuchliche Vorsätze und Vorsatzzeichen für Energieeinheiten sind:</t>
  </si>
  <si>
    <t>Die Kalorie (cal) und weitere abgeleitete Einheiten, wie Steinkohleneinheiten (SKE) und Rohöleinheiten (RÖE), können für spezielle Zwecke noch hilfsweise verwendet werden (Umrechnungsfaktoren siehe Anhang).</t>
  </si>
  <si>
    <t>- 7 -</t>
  </si>
  <si>
    <t>Abkürzungen</t>
  </si>
  <si>
    <t>AG       Aktiengesellschaft</t>
  </si>
  <si>
    <t>EEV     Endenergieverbrauch</t>
  </si>
  <si>
    <t>ET       Energieträger</t>
  </si>
  <si>
    <t>EVU     Energieversorgungsunternehmen</t>
  </si>
  <si>
    <t>EW      Einwohner</t>
  </si>
  <si>
    <t>FHW    Fernheizwerke</t>
  </si>
  <si>
    <t>GHD    Gewerbe, Handel, Dienstleistungen</t>
  </si>
  <si>
    <t>HKW    Heizkraftwerke</t>
  </si>
  <si>
    <t>IKW      Industriekraftwerke</t>
  </si>
  <si>
    <t>PEV     Primärenergieverbrauch</t>
  </si>
  <si>
    <t>RÖE    Rohöleinheit</t>
  </si>
  <si>
    <t>SKE     Steinkohleneinheit</t>
  </si>
  <si>
    <t>t           Tonnen</t>
  </si>
  <si>
    <t>Hinweise</t>
  </si>
  <si>
    <t>Abweichungen in den Summen der Energiebilanz beruhen auf Rundungsdifferenzen.</t>
  </si>
  <si>
    <t>Auf Grund der Liberalisierung des Strommarktes gibt es bei einigen Energieversorgungsunternehmen Probleme bei der Regionalisierung ihrer Daten. Deshalb ist die Vergleichbarkeit der Angaben zum Stromverbrauch zu denen des Vorjahres stark eingeschränkt.</t>
  </si>
  <si>
    <t>- 8 -</t>
  </si>
  <si>
    <t>Entwicklung des Energieverbrauch 2004</t>
  </si>
  <si>
    <t>Obwohl sich der Primärenergieverbrauch seit 1990 um fast ein Drittel verringert hat, ist die Struktur des Energieverbrauchs seither weitgehend unverändert geblieben. Rund 48 Prozent entfallen auf Primärenergieträger, ca. 52 Prozent auf Sekundärenergieträger. Der Umwandlungseinsatz für die Weiterverarbeitung oder Veredlung von Energie betrug im Jahr 2004 noch 42 Prozent der Menge von 1990. Da sich zudem sowohl Verbrauch und Verluste in der Energieumwandlung nur unwesentlich erhöhten, standen 2004  89,3 Prozent des Primärenergieverbrauchs für den Endenergieverbrauch zur Verfügung. Der höchste Anteil seit 1990 wurde im Jahr 2001 erreicht (92,8 Prozent).</t>
  </si>
  <si>
    <t xml:space="preserve">Die einseitige Ausrichtung der allgemeinen Stromerzeugung  auf  Erdgas in Thüringen ist nach wie vor offenkundig, obwohl es beim Erdgas nur einen leichten Verbrauchszuwachs von 1,9 Prozent, bei den Mineralölen gar einen Rückgang gegenüber dem Vorjahr um 1,7 Prozent gab. Dafür hat sich auch 2004 der Einsatz der erneuerbaren Energieträger gegenüber dem Niveau der Vorjahre weiter spürbar erhöht, vor allem durch verstärkte Nutzung der Biomasse und der Windkraft. Mit einem Anteil von 10,9 Prozent am gesamten Primärenergieverbrauch besitzen die erneuerbaren Energieträger inzwischen eine größere Bedeutung als Kohle. </t>
  </si>
  <si>
    <t>Der Stromverbrauch sank deutlich um 12,3 Prozent. Die Kohlen - und vor allem die Steinkohlen - haben weiter an Bedeutung verloren. Sie machten nur noch 2,0 Prozent der 2004 benötigten Endenergieverbrauchsmenge aus. Dieser Rückgang deutet auf weiter erfolgte Heizungsumstellungen bei den privaten Haushalten und Kleinverbrauchern (Gewerbe, Handel, Dienstleistungen und Übrige) hin.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</si>
</sst>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0"/>
    <numFmt numFmtId="169" formatCode="0.0000"/>
    <numFmt numFmtId="170" formatCode="###\ ###\ \ \ \ "/>
    <numFmt numFmtId="171" formatCode="0.0\ \ \ \ "/>
    <numFmt numFmtId="172" formatCode="#\ ##0.0\ \ \ \ "/>
    <numFmt numFmtId="173" formatCode="_D_D_D_J* ##0.0_J_J;_D_D_D_E\-* ##0.0_J_J"/>
    <numFmt numFmtId="174" formatCode="_D_J\+* ##0.0_J_J;_D_E\-* ##0.0_J_J"/>
    <numFmt numFmtId="175" formatCode="_D_J* ##0.0_J_J;_D_E\-* ##0.0_J_J"/>
    <numFmt numFmtId="176" formatCode="###\ ##0.0\ \ \ \ "/>
    <numFmt numFmtId="177" formatCode="_D_D_D_D_D_D_D_J\+* ##0.0_J_J;_D_D_D_D_D_D_D_E\-* ##0.0_J_J"/>
    <numFmt numFmtId="178" formatCode="_D_D_D_J\+* ##0.0_J_J;_D_D_D_E\-* ##0.0_J_J"/>
    <numFmt numFmtId="179" formatCode="###\ ##0\ \ \ \ "/>
    <numFmt numFmtId="180" formatCode="0.0\ \ \ "/>
    <numFmt numFmtId="181" formatCode="_D_D_D_D_D_J* ##0.0_J_J;_D_D_D_D_D_E\-* ##0.0_J_J"/>
    <numFmt numFmtId="182" formatCode="\+* ##0.0_J_J;_i\-* ##0.0_J_J"/>
    <numFmt numFmtId="183" formatCode="* ##0.0_J_J;_i\-* ##0.0_J_J"/>
    <numFmt numFmtId="184" formatCode="###\ ###\ \ \ \ \ \ \ \ \ "/>
    <numFmt numFmtId="185" formatCode="###\ ###\ \ \ \ \ \ \ \ \ \ \ \ "/>
    <numFmt numFmtId="186" formatCode="###\ ###\ \ \ \ \ \ \ \ \ \ "/>
    <numFmt numFmtId="187" formatCode="###\ ###\ \ \ \ \ \ \ \ \ \ \ \ \ \ \ \ "/>
    <numFmt numFmtId="188" formatCode="0.0\ \ \ \ \ \ \ \ \ \ \ \ "/>
    <numFmt numFmtId="189" formatCode="0.0\ \ \ \ \ \ \ \ \ \ "/>
    <numFmt numFmtId="190" formatCode="0.0\ \ \ \ \ \ \ \ \ \ \ \ \ \ \ \ "/>
    <numFmt numFmtId="191" formatCode="0.0\ \ \ \ \ \ \ \ \ "/>
    <numFmt numFmtId="192" formatCode="_D_D_D_J* ##0.0_D_D_D_I;_D_D_D_E\-* ##0.0_D_D_D_I"/>
    <numFmt numFmtId="193" formatCode="_D_D_D_D_D_D_J* ##0.0_D_D_D_D_I;_D_D_D_D_D_D_E\-* ##0.0_D_D_D_D_I"/>
    <numFmt numFmtId="194" formatCode="_D_D_D_J* ##0.0_D_D_D_I_I;_D_D_D_E\-* ##0.0_D_D_D_I_I"/>
    <numFmt numFmtId="195" formatCode="_D_D_D_D_D_D_D_D_D_J* ##0.0_D_D_D_D_D_D;_D_D_D_D_D_D_D_D_D_E\-* ##0.0_D_D_D_D_D_D"/>
    <numFmt numFmtId="196" formatCode="###\ ##\-\ \ \ \ "/>
    <numFmt numFmtId="197" formatCode="_J\+* ##0.0_J_J;_E\-* ##0.0_J_J"/>
    <numFmt numFmtId="198" formatCode="_J_J\+* ##0.0_J_J;_J_E\-* ##0.0_J_J"/>
    <numFmt numFmtId="199" formatCode="_J_J* ##0.0_J_J;_J_E\-* ##0.0_J_J"/>
    <numFmt numFmtId="200" formatCode="###\ ###\ ##0"/>
    <numFmt numFmtId="201" formatCode="#########"/>
    <numFmt numFmtId="202" formatCode="0.000"/>
    <numFmt numFmtId="203" formatCode="###\ ##0\ \ \ \ \ \ \ \ \ \ \ \ "/>
    <numFmt numFmtId="204" formatCode="0.000\ \ \ \ \ \ \ \ \ \ \ \ \ "/>
    <numFmt numFmtId="205" formatCode="0.00####"/>
    <numFmt numFmtId="206" formatCode="###\ ##0"/>
    <numFmt numFmtId="207" formatCode="###\ ##0.0"/>
    <numFmt numFmtId="208" formatCode="0\ \ \ \ \ \ \ \ \ \ "/>
    <numFmt numFmtId="209" formatCode="0.0"/>
    <numFmt numFmtId="210" formatCode="dd/\ mm/\ yyyy"/>
    <numFmt numFmtId="211" formatCode="0.000;0.000;\-"/>
    <numFmt numFmtId="212" formatCode="\(###\ ###\)\ \ \ "/>
    <numFmt numFmtId="213" formatCode="\ \(###\ ###\)\ \ \ \ "/>
    <numFmt numFmtId="214" formatCode="\(###\ ###\)\ \ \ \ "/>
    <numFmt numFmtId="215" formatCode="_D_D_D_D_D_J\+* ##0.0_J_J;_D_D_D_D_D_E\-* ##0.0_J_J"/>
    <numFmt numFmtId="216" formatCode="0.0000000000000000000000000000"/>
    <numFmt numFmtId="217" formatCode="\."/>
    <numFmt numFmtId="218" formatCode="_D_D_D_J\+* ##0.0_D_D_D_I;_D_D_D_E\-* ##0.0_D_D_D_I"/>
    <numFmt numFmtId="219" formatCode="_D_D_D_D_D_D_J\+* ##0.0_D_D_D_D_I;_D_D_D_D_D_D_E\-* ##0.0_D_D_D_D_I"/>
    <numFmt numFmtId="220" formatCode="_D_D_D_D_D_D_D_D_D_J\+* ##0.0_D_D_D_D_D_D;_D_D_D_D_D_D_D_D_D_E\-* ##0.0_D_D_D_D_D_D"/>
    <numFmt numFmtId="221" formatCode="_-* #,##0.00\ [$€]_-;\-* #,##0.00\ [$€]_-;_-* &quot;-&quot;??\ [$€]_-;_-@_-"/>
    <numFmt numFmtId="222" formatCode="###\ ##0\ \ \ "/>
    <numFmt numFmtId="223" formatCode="\ #\ ##0.0\ \ \ \ "/>
    <numFmt numFmtId="224" formatCode="_J_J_J_J_J##0.0_J_J"/>
    <numFmt numFmtId="225" formatCode="_J_J_J_J##0.0_J_J"/>
  </numFmts>
  <fonts count="61">
    <font>
      <sz val="10"/>
      <name val="Arial"/>
      <family val="0"/>
    </font>
    <font>
      <u val="single"/>
      <sz val="10"/>
      <color indexed="36"/>
      <name val="Arial"/>
      <family val="0"/>
    </font>
    <font>
      <u val="single"/>
      <sz val="10"/>
      <color indexed="12"/>
      <name val="Arial"/>
      <family val="0"/>
    </font>
    <font>
      <sz val="8"/>
      <name val="Helv"/>
      <family val="0"/>
    </font>
    <font>
      <sz val="10"/>
      <name val="MS Sans Serif"/>
      <family val="0"/>
    </font>
    <font>
      <sz val="8"/>
      <name val="Arial"/>
      <family val="0"/>
    </font>
    <font>
      <b/>
      <sz val="11"/>
      <name val="Helvetica"/>
      <family val="0"/>
    </font>
    <font>
      <sz val="9"/>
      <name val="Arial"/>
      <family val="0"/>
    </font>
    <font>
      <sz val="10"/>
      <name val="Helvetica"/>
      <family val="0"/>
    </font>
    <font>
      <sz val="9"/>
      <name val="Helvetica"/>
      <family val="0"/>
    </font>
    <font>
      <b/>
      <sz val="9"/>
      <name val="Helvetica"/>
      <family val="0"/>
    </font>
    <font>
      <b/>
      <vertAlign val="subscript"/>
      <sz val="9"/>
      <name val="Helvetica"/>
      <family val="0"/>
    </font>
    <font>
      <vertAlign val="subscript"/>
      <sz val="9"/>
      <name val="Helvetica"/>
      <family val="2"/>
    </font>
    <font>
      <b/>
      <sz val="10"/>
      <name val="Arial"/>
      <family val="0"/>
    </font>
    <font>
      <b/>
      <vertAlign val="subscript"/>
      <sz val="11"/>
      <name val="Helvetica"/>
      <family val="2"/>
    </font>
    <font>
      <sz val="9"/>
      <name val="Courier"/>
      <family val="3"/>
    </font>
    <font>
      <sz val="10"/>
      <name val="Courier"/>
      <family val="3"/>
    </font>
    <font>
      <vertAlign val="superscript"/>
      <sz val="9"/>
      <name val="Helvetica"/>
      <family val="0"/>
    </font>
    <font>
      <sz val="9"/>
      <color indexed="50"/>
      <name val="Helvetica"/>
      <family val="2"/>
    </font>
    <font>
      <b/>
      <sz val="11"/>
      <name val="Arial"/>
      <family val="2"/>
    </font>
    <font>
      <b/>
      <vertAlign val="subscript"/>
      <sz val="11"/>
      <name val="Arial"/>
      <family val="2"/>
    </font>
    <font>
      <sz val="10"/>
      <name val="Times New Roman"/>
      <family val="1"/>
    </font>
    <font>
      <b/>
      <sz val="9"/>
      <name val="Arial"/>
      <family val="2"/>
    </font>
    <font>
      <vertAlign val="subscript"/>
      <sz val="9"/>
      <name val="Arial"/>
      <family val="2"/>
    </font>
    <font>
      <b/>
      <sz val="13"/>
      <name val="Arial"/>
      <family val="2"/>
    </font>
    <font>
      <sz val="14.75"/>
      <name val="Arial"/>
      <family val="0"/>
    </font>
    <font>
      <sz val="11"/>
      <name val="Arial"/>
      <family val="2"/>
    </font>
    <font>
      <sz val="15.5"/>
      <name val="Arial"/>
      <family val="0"/>
    </font>
    <font>
      <sz val="15"/>
      <name val="Arial"/>
      <family val="0"/>
    </font>
    <font>
      <b/>
      <u val="single"/>
      <sz val="10"/>
      <name val="Arial"/>
      <family val="2"/>
    </font>
    <font>
      <b/>
      <sz val="8"/>
      <name val="Arial"/>
      <family val="2"/>
    </font>
    <font>
      <sz val="8"/>
      <color indexed="8"/>
      <name val="Arial"/>
      <family val="2"/>
    </font>
    <font>
      <vertAlign val="superscript"/>
      <sz val="8"/>
      <name val="Arial"/>
      <family val="2"/>
    </font>
    <font>
      <b/>
      <vertAlign val="superscript"/>
      <sz val="10"/>
      <name val="Arial"/>
      <family val="2"/>
    </font>
    <font>
      <sz val="6"/>
      <name val="Helvetica"/>
      <family val="2"/>
    </font>
    <font>
      <b/>
      <sz val="6"/>
      <name val="Helvetica"/>
      <family val="2"/>
    </font>
    <font>
      <sz val="8"/>
      <name val="Helvetica"/>
      <family val="2"/>
    </font>
    <font>
      <b/>
      <sz val="10"/>
      <name val="Helvetica"/>
      <family val="2"/>
    </font>
    <font>
      <sz val="5"/>
      <name val="Helvetica"/>
      <family val="2"/>
    </font>
    <font>
      <vertAlign val="superscript"/>
      <sz val="6"/>
      <name val="Helvetica"/>
      <family val="2"/>
    </font>
    <font>
      <i/>
      <sz val="6"/>
      <name val="Helvetica"/>
      <family val="2"/>
    </font>
    <font>
      <sz val="8"/>
      <color indexed="10"/>
      <name val="Helvetica"/>
      <family val="2"/>
    </font>
    <font>
      <sz val="7"/>
      <name val="Helvetica"/>
      <family val="2"/>
    </font>
    <font>
      <sz val="6"/>
      <name val="Arial"/>
      <family val="2"/>
    </font>
    <font>
      <b/>
      <sz val="10"/>
      <name val="MS Sans Serif"/>
      <family val="0"/>
    </font>
    <font>
      <sz val="11.25"/>
      <name val="Arial"/>
      <family val="2"/>
    </font>
    <font>
      <b/>
      <vertAlign val="subscript"/>
      <sz val="13"/>
      <name val="Arial"/>
      <family val="2"/>
    </font>
    <font>
      <sz val="11.5"/>
      <name val="Arial"/>
      <family val="2"/>
    </font>
    <font>
      <b/>
      <vertAlign val="subscript"/>
      <sz val="10"/>
      <name val="Arial"/>
      <family val="2"/>
    </font>
    <font>
      <b/>
      <vertAlign val="subscript"/>
      <sz val="8"/>
      <name val="Arial"/>
      <family val="2"/>
    </font>
    <font>
      <sz val="10"/>
      <color indexed="10"/>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sz val="6"/>
      <color indexed="39"/>
      <name val="Arial"/>
      <family val="2"/>
    </font>
    <font>
      <vertAlign val="superscript"/>
      <sz val="6"/>
      <name val="Arial"/>
      <family val="2"/>
    </font>
    <font>
      <sz val="6"/>
      <color indexed="8"/>
      <name val="Arial"/>
      <family val="2"/>
    </font>
    <font>
      <sz val="7.5"/>
      <name val="Arial"/>
      <family val="2"/>
    </font>
    <font>
      <vertAlign val="subscript"/>
      <sz val="8"/>
      <name val="Arial"/>
      <family val="2"/>
    </font>
    <font>
      <b/>
      <sz val="12"/>
      <name val="Arial"/>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09">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thin"/>
    </border>
    <border>
      <left>
        <color indexed="63"/>
      </left>
      <right style="thin"/>
      <top style="thin"/>
      <bottom>
        <color indexed="63"/>
      </bottom>
    </border>
    <border>
      <left style="hair"/>
      <right style="hair"/>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color indexed="63"/>
      </right>
      <top style="thin"/>
      <bottom style="thin"/>
    </border>
    <border>
      <left style="hair"/>
      <right style="thin"/>
      <top style="thin"/>
      <bottom style="thin"/>
    </border>
    <border>
      <left style="hair"/>
      <right style="hair"/>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style="hair"/>
      <right style="thin"/>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style="hair"/>
      <right style="thin"/>
      <top>
        <color indexed="63"/>
      </top>
      <bottom style="hair"/>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hair"/>
      <right style="hair"/>
      <top style="medium"/>
      <bottom>
        <color indexed="63"/>
      </bottom>
    </border>
    <border>
      <left style="hair"/>
      <right style="thin"/>
      <top style="thin"/>
      <bottom>
        <color indexed="63"/>
      </bottom>
    </border>
    <border>
      <left style="thin"/>
      <right style="hair"/>
      <top style="thin"/>
      <bottom>
        <color indexed="63"/>
      </bottom>
    </border>
    <border>
      <left>
        <color indexed="63"/>
      </left>
      <right style="hair"/>
      <top>
        <color indexed="63"/>
      </top>
      <bottom style="thin"/>
    </border>
    <border>
      <left>
        <color indexed="63"/>
      </left>
      <right style="thin"/>
      <top>
        <color indexed="63"/>
      </top>
      <bottom style="thin"/>
    </border>
    <border>
      <left style="thin"/>
      <right style="hair"/>
      <top>
        <color indexed="63"/>
      </top>
      <bottom style="thin"/>
    </border>
    <border>
      <left style="thin"/>
      <right style="medium"/>
      <top>
        <color indexed="63"/>
      </top>
      <bottom style="thin"/>
    </border>
    <border>
      <left>
        <color indexed="63"/>
      </left>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style="hair"/>
      <right style="thin"/>
      <top style="thin"/>
      <bottom style="medium"/>
    </border>
    <border>
      <left>
        <color indexed="63"/>
      </left>
      <right style="hair"/>
      <top style="thin"/>
      <bottom style="medium"/>
    </border>
    <border>
      <left style="thin"/>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thin"/>
      <bottom style="hair"/>
    </border>
    <border>
      <left style="hair"/>
      <right style="thin"/>
      <top style="thin"/>
      <bottom style="hair"/>
    </border>
    <border>
      <left style="thin"/>
      <right style="thin"/>
      <top>
        <color indexed="63"/>
      </top>
      <bottom style="medium"/>
    </border>
    <border>
      <left style="hair"/>
      <right style="hair"/>
      <top>
        <color indexed="63"/>
      </top>
      <bottom style="medium"/>
    </border>
    <border>
      <left style="hair"/>
      <right style="thin"/>
      <top>
        <color indexed="63"/>
      </top>
      <bottom style="medium"/>
    </border>
    <border>
      <left style="medium"/>
      <right style="medium"/>
      <top style="medium"/>
      <bottom style="medium"/>
    </border>
    <border>
      <left>
        <color indexed="63"/>
      </left>
      <right style="medium"/>
      <top style="medium"/>
      <bottom style="medium"/>
    </border>
    <border>
      <left style="hair"/>
      <right style="thin"/>
      <top style="medium"/>
      <bottom>
        <color indexed="63"/>
      </bottom>
    </border>
    <border>
      <left style="hair"/>
      <right style="hair"/>
      <top>
        <color indexed="63"/>
      </top>
      <bottom style="thin"/>
    </border>
    <border>
      <left style="hair"/>
      <right>
        <color indexed="63"/>
      </right>
      <top style="thin"/>
      <bottom>
        <color indexed="63"/>
      </bottom>
    </border>
    <border>
      <left>
        <color indexed="63"/>
      </left>
      <right style="thin"/>
      <top style="thin"/>
      <bottom style="medium"/>
    </border>
    <border>
      <left style="hair"/>
      <right>
        <color indexed="63"/>
      </right>
      <top style="medium"/>
      <bottom style="medium"/>
    </border>
    <border>
      <left style="thin"/>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style="thin"/>
      <right>
        <color indexed="63"/>
      </right>
      <top style="hair"/>
      <bottom>
        <color indexed="63"/>
      </bottom>
    </border>
    <border>
      <left style="hair"/>
      <right>
        <color indexed="63"/>
      </right>
      <top style="hair"/>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22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480">
    <xf numFmtId="0" fontId="0" fillId="0" borderId="0" xfId="0" applyAlignment="1">
      <alignment/>
    </xf>
    <xf numFmtId="0" fontId="6" fillId="0" borderId="0" xfId="0" applyFont="1" applyAlignment="1">
      <alignment vertical="top" wrapText="1"/>
    </xf>
    <xf numFmtId="0" fontId="7" fillId="0" borderId="0" xfId="0" applyFont="1" applyAlignment="1">
      <alignment vertical="top" wrapText="1"/>
    </xf>
    <xf numFmtId="0" fontId="0" fillId="0" borderId="0" xfId="0" applyFont="1" applyAlignment="1">
      <alignment/>
    </xf>
    <xf numFmtId="0" fontId="8" fillId="0" borderId="0" xfId="0" applyFont="1" applyAlignment="1">
      <alignment vertical="top" wrapText="1"/>
    </xf>
    <xf numFmtId="0" fontId="0" fillId="0" borderId="0" xfId="0" applyFont="1" applyAlignment="1">
      <alignment horizontal="right" vertical="top" wrapText="1"/>
    </xf>
    <xf numFmtId="0" fontId="9" fillId="0" borderId="0" xfId="0" applyFont="1" applyAlignment="1">
      <alignment vertical="top" wrapText="1"/>
    </xf>
    <xf numFmtId="0" fontId="10" fillId="0" borderId="0" xfId="0" applyFont="1" applyAlignment="1">
      <alignment vertical="top" wrapText="1"/>
    </xf>
    <xf numFmtId="0" fontId="7" fillId="0" borderId="0" xfId="0" applyFont="1" applyAlignment="1">
      <alignment/>
    </xf>
    <xf numFmtId="0" fontId="6" fillId="0" borderId="0" xfId="0" applyFont="1" applyAlignment="1">
      <alignment vertical="top" wrapText="1"/>
    </xf>
    <xf numFmtId="0" fontId="9" fillId="0" borderId="0" xfId="0" applyFont="1" applyAlignment="1">
      <alignment horizontal="center" vertical="top" wrapText="1"/>
    </xf>
    <xf numFmtId="0" fontId="0" fillId="0" borderId="0" xfId="0" applyFont="1" applyAlignment="1">
      <alignment vertical="top" wrapText="1"/>
    </xf>
    <xf numFmtId="0" fontId="9" fillId="0" borderId="0" xfId="0" applyFont="1" applyAlignment="1">
      <alignment horizontal="left" vertical="top" wrapText="1"/>
    </xf>
    <xf numFmtId="0" fontId="13" fillId="0" borderId="0" xfId="0" applyFont="1" applyAlignment="1">
      <alignment/>
    </xf>
    <xf numFmtId="0" fontId="0" fillId="0" borderId="0" xfId="0" applyFont="1" applyAlignment="1">
      <alignment horizontal="left"/>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9" fillId="0" borderId="0" xfId="0" applyFont="1" applyAlignment="1">
      <alignment horizontal="justify"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6" fillId="0" borderId="0" xfId="0" applyFont="1" applyAlignment="1">
      <alignment horizontal="justify" vertical="top" wrapText="1"/>
    </xf>
    <xf numFmtId="0" fontId="9" fillId="0" borderId="0" xfId="0" applyFont="1" applyAlignment="1" quotePrefix="1">
      <alignment vertical="top" wrapText="1"/>
    </xf>
    <xf numFmtId="0" fontId="9" fillId="0" borderId="0" xfId="0" applyFont="1" applyAlignment="1" quotePrefix="1">
      <alignment horizontal="justify" vertical="top" wrapText="1"/>
    </xf>
    <xf numFmtId="0" fontId="9" fillId="0" borderId="0" xfId="0" applyFont="1" applyAlignment="1" quotePrefix="1">
      <alignment horizontal="center" vertical="top" wrapText="1"/>
    </xf>
    <xf numFmtId="0" fontId="9" fillId="0" borderId="0" xfId="0" applyFont="1" applyAlignment="1" quotePrefix="1">
      <alignment horizontal="left" vertical="top" wrapText="1"/>
    </xf>
    <xf numFmtId="0" fontId="0" fillId="0" borderId="0" xfId="0" applyAlignment="1">
      <alignment horizontal="left" vertical="top" wrapText="1"/>
    </xf>
    <xf numFmtId="0" fontId="0" fillId="0" borderId="0" xfId="0" applyAlignment="1">
      <alignment horizontal="left"/>
    </xf>
    <xf numFmtId="0" fontId="10" fillId="0" borderId="0" xfId="0" applyFont="1" applyAlignment="1" quotePrefix="1">
      <alignment horizontal="left" vertical="top" wrapText="1"/>
    </xf>
    <xf numFmtId="0" fontId="13" fillId="0" borderId="0" xfId="0" applyFont="1" applyAlignment="1">
      <alignment horizontal="left" vertical="top" wrapText="1"/>
    </xf>
    <xf numFmtId="0" fontId="13" fillId="0" borderId="0" xfId="0" applyFont="1" applyAlignment="1">
      <alignment horizontal="left"/>
    </xf>
    <xf numFmtId="0" fontId="0" fillId="0" borderId="0" xfId="0" applyFont="1" applyAlignment="1">
      <alignment horizontal="left" vertical="top" wrapText="1"/>
    </xf>
    <xf numFmtId="0" fontId="10" fillId="0" borderId="0" xfId="0" applyFont="1" applyAlignment="1" quotePrefix="1">
      <alignment horizontal="left" vertical="top" wrapText="1"/>
    </xf>
    <xf numFmtId="0" fontId="10" fillId="0" borderId="0" xfId="0" applyFont="1" applyAlignment="1">
      <alignment horizontal="left" vertical="top" wrapText="1"/>
    </xf>
    <xf numFmtId="0" fontId="13" fillId="0" borderId="0" xfId="0" applyFont="1" applyAlignment="1">
      <alignment vertical="top" wrapText="1"/>
    </xf>
    <xf numFmtId="0" fontId="9" fillId="0" borderId="0" xfId="0" applyFont="1" applyAlignment="1">
      <alignment horizontal="justify"/>
    </xf>
    <xf numFmtId="0" fontId="0" fillId="0" borderId="0" xfId="0" applyFont="1" applyAlignment="1">
      <alignment horizontal="justify" vertical="top"/>
    </xf>
    <xf numFmtId="0" fontId="9" fillId="0" borderId="0" xfId="0" applyFont="1" applyAlignment="1">
      <alignment horizontal="justify"/>
    </xf>
    <xf numFmtId="0" fontId="9" fillId="0" borderId="0" xfId="0" applyFont="1" applyAlignment="1">
      <alignment horizontal="justify" wrapText="1"/>
    </xf>
    <xf numFmtId="0" fontId="19" fillId="0" borderId="0" xfId="0" applyFont="1" applyAlignment="1">
      <alignment/>
    </xf>
    <xf numFmtId="0" fontId="21" fillId="0" borderId="0" xfId="0" applyFont="1" applyAlignment="1">
      <alignment/>
    </xf>
    <xf numFmtId="0" fontId="7" fillId="0" borderId="0" xfId="0" applyFont="1" applyAlignment="1">
      <alignment horizontal="justify"/>
    </xf>
    <xf numFmtId="0" fontId="7" fillId="0" borderId="0" xfId="0" applyFont="1" applyAlignment="1">
      <alignment/>
    </xf>
    <xf numFmtId="0" fontId="9" fillId="0" borderId="0" xfId="0" applyFont="1" applyAlignment="1">
      <alignment vertical="top" wrapText="1"/>
    </xf>
    <xf numFmtId="0" fontId="22" fillId="0" borderId="0" xfId="0" applyFont="1" applyAlignment="1">
      <alignment vertical="top" wrapText="1"/>
    </xf>
    <xf numFmtId="0" fontId="7" fillId="0" borderId="0" xfId="0" applyFont="1" applyAlignment="1">
      <alignment horizontal="left" vertical="top" wrapText="1"/>
    </xf>
    <xf numFmtId="0" fontId="9" fillId="0" borderId="0" xfId="0" applyFont="1" applyAlignment="1">
      <alignment/>
    </xf>
    <xf numFmtId="0" fontId="10" fillId="0" borderId="0" xfId="0" applyFont="1" applyAlignment="1">
      <alignment/>
    </xf>
    <xf numFmtId="0" fontId="9" fillId="0" borderId="0" xfId="0" applyFont="1" applyAlignment="1" quotePrefix="1">
      <alignment/>
    </xf>
    <xf numFmtId="0" fontId="9" fillId="0" borderId="0" xfId="0" applyFont="1" applyAlignment="1" quotePrefix="1">
      <alignment horizontal="justify"/>
    </xf>
    <xf numFmtId="49" fontId="5" fillId="0" borderId="0" xfId="0" applyNumberFormat="1"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13" fillId="0" borderId="0" xfId="0" applyFont="1" applyAlignment="1">
      <alignment horizontal="centerContinuous"/>
    </xf>
    <xf numFmtId="0" fontId="0" fillId="0" borderId="0" xfId="0" applyAlignment="1">
      <alignment horizontal="centerContinuous"/>
    </xf>
    <xf numFmtId="0" fontId="5" fillId="0" borderId="0" xfId="0" applyFont="1" applyAlignment="1">
      <alignment horizontal="center"/>
    </xf>
    <xf numFmtId="0" fontId="29"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5" fillId="0" borderId="0" xfId="0" applyFont="1" applyBorder="1" applyAlignment="1">
      <alignment horizontal="center"/>
    </xf>
    <xf numFmtId="0" fontId="5" fillId="0" borderId="0" xfId="0" applyFont="1" applyBorder="1" applyAlignment="1">
      <alignment/>
    </xf>
    <xf numFmtId="0" fontId="30" fillId="0" borderId="0" xfId="0" applyFont="1" applyBorder="1" applyAlignment="1">
      <alignment horizontal="centerContinuous"/>
    </xf>
    <xf numFmtId="0" fontId="5" fillId="0" borderId="5" xfId="0" applyFont="1" applyBorder="1" applyAlignment="1">
      <alignment horizontal="center"/>
    </xf>
    <xf numFmtId="170" fontId="5" fillId="0" borderId="0" xfId="0" applyNumberFormat="1" applyFont="1" applyBorder="1" applyAlignment="1">
      <alignment/>
    </xf>
    <xf numFmtId="170" fontId="5" fillId="0" borderId="0" xfId="0" applyNumberFormat="1" applyFont="1" applyAlignment="1">
      <alignment/>
    </xf>
    <xf numFmtId="170" fontId="31" fillId="0" borderId="0" xfId="0" applyNumberFormat="1" applyFont="1" applyAlignment="1">
      <alignment/>
    </xf>
    <xf numFmtId="2" fontId="5" fillId="0" borderId="0" xfId="0" applyNumberFormat="1" applyFont="1" applyAlignment="1">
      <alignment/>
    </xf>
    <xf numFmtId="212" fontId="5" fillId="0" borderId="0" xfId="0" applyNumberFormat="1" applyFont="1" applyAlignment="1">
      <alignment/>
    </xf>
    <xf numFmtId="0" fontId="30" fillId="0" borderId="0" xfId="0" applyFont="1" applyAlignment="1">
      <alignment horizontal="centerContinuous"/>
    </xf>
    <xf numFmtId="171" fontId="5" fillId="0" borderId="0" xfId="0" applyNumberFormat="1" applyFont="1" applyAlignment="1">
      <alignment/>
    </xf>
    <xf numFmtId="0" fontId="30" fillId="0" borderId="0" xfId="0" applyFont="1" applyAlignment="1">
      <alignment horizontal="right"/>
    </xf>
    <xf numFmtId="223" fontId="5" fillId="0" borderId="0" xfId="0" applyNumberFormat="1" applyFont="1" applyAlignment="1">
      <alignment/>
    </xf>
    <xf numFmtId="173" fontId="31" fillId="0" borderId="0" xfId="0" applyNumberFormat="1" applyFont="1" applyBorder="1" applyAlignment="1">
      <alignment/>
    </xf>
    <xf numFmtId="174" fontId="31" fillId="0" borderId="0" xfId="0" applyNumberFormat="1" applyFont="1" applyBorder="1" applyAlignment="1">
      <alignment/>
    </xf>
    <xf numFmtId="175" fontId="31" fillId="0" borderId="0" xfId="0" applyNumberFormat="1" applyFont="1" applyBorder="1" applyAlignment="1">
      <alignment/>
    </xf>
    <xf numFmtId="0" fontId="9" fillId="0" borderId="0" xfId="0" applyFont="1" applyAlignment="1">
      <alignment horizontal="center"/>
    </xf>
    <xf numFmtId="0" fontId="5" fillId="0" borderId="6" xfId="0" applyFont="1" applyBorder="1" applyAlignment="1">
      <alignment horizontal="centerContinuous" vertical="center"/>
    </xf>
    <xf numFmtId="170" fontId="5" fillId="0" borderId="0" xfId="0" applyNumberFormat="1" applyFont="1" applyBorder="1" applyAlignment="1">
      <alignment horizontal="right"/>
    </xf>
    <xf numFmtId="170" fontId="5" fillId="0" borderId="0" xfId="0" applyNumberFormat="1" applyFont="1" applyAlignment="1">
      <alignment/>
    </xf>
    <xf numFmtId="170" fontId="5" fillId="0" borderId="0" xfId="0" applyNumberFormat="1" applyFont="1" applyAlignment="1">
      <alignment horizontal="right"/>
    </xf>
    <xf numFmtId="213" fontId="5" fillId="0" borderId="0" xfId="0" applyNumberFormat="1" applyFont="1" applyAlignment="1">
      <alignment horizontal="right"/>
    </xf>
    <xf numFmtId="214" fontId="5" fillId="0" borderId="0" xfId="0" applyNumberFormat="1" applyFont="1" applyAlignment="1">
      <alignment horizontal="right"/>
    </xf>
    <xf numFmtId="172" fontId="5" fillId="0" borderId="0" xfId="0" applyNumberFormat="1" applyFont="1" applyAlignment="1">
      <alignment/>
    </xf>
    <xf numFmtId="178" fontId="31" fillId="0" borderId="0" xfId="0" applyNumberFormat="1" applyFont="1" applyBorder="1" applyAlignment="1">
      <alignment/>
    </xf>
    <xf numFmtId="0" fontId="29" fillId="0" borderId="0" xfId="0" applyFont="1" applyAlignment="1">
      <alignment horizontal="centerContinuous"/>
    </xf>
    <xf numFmtId="0" fontId="5" fillId="0" borderId="0" xfId="0" applyFont="1" applyAlignment="1">
      <alignment/>
    </xf>
    <xf numFmtId="0" fontId="5" fillId="0" borderId="1" xfId="0" applyFont="1" applyBorder="1" applyAlignment="1">
      <alignment horizontal="center"/>
    </xf>
    <xf numFmtId="0" fontId="5" fillId="0" borderId="7" xfId="0" applyFont="1" applyBorder="1" applyAlignment="1">
      <alignment horizontal="centerContinuous"/>
    </xf>
    <xf numFmtId="0" fontId="5" fillId="0" borderId="6" xfId="0" applyFont="1" applyBorder="1" applyAlignment="1">
      <alignment horizontal="centerContinuous"/>
    </xf>
    <xf numFmtId="0" fontId="5" fillId="0" borderId="8" xfId="0" applyFont="1" applyBorder="1" applyAlignment="1">
      <alignment horizontal="center"/>
    </xf>
    <xf numFmtId="0" fontId="5" fillId="0" borderId="4" xfId="0" applyFont="1" applyBorder="1" applyAlignment="1">
      <alignment horizontal="center"/>
    </xf>
    <xf numFmtId="0" fontId="30" fillId="0" borderId="0" xfId="0" applyFont="1" applyBorder="1" applyAlignment="1">
      <alignment/>
    </xf>
    <xf numFmtId="0" fontId="30" fillId="0" borderId="0" xfId="0" applyFont="1" applyAlignment="1">
      <alignment horizontal="centerContinuous"/>
    </xf>
    <xf numFmtId="176" fontId="5" fillId="0" borderId="0" xfId="0" applyNumberFormat="1" applyFont="1" applyAlignment="1">
      <alignment/>
    </xf>
    <xf numFmtId="177" fontId="31" fillId="0" borderId="0" xfId="0" applyNumberFormat="1" applyFont="1" applyBorder="1" applyAlignment="1">
      <alignment/>
    </xf>
    <xf numFmtId="0" fontId="9" fillId="0" borderId="0" xfId="0" applyFont="1" applyAlignment="1">
      <alignment/>
    </xf>
    <xf numFmtId="0" fontId="5" fillId="0" borderId="6"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Continuous"/>
    </xf>
    <xf numFmtId="0" fontId="5" fillId="0" borderId="10" xfId="0" applyFont="1" applyBorder="1" applyAlignment="1">
      <alignment horizontal="center"/>
    </xf>
    <xf numFmtId="0" fontId="5" fillId="0" borderId="11" xfId="0" applyFont="1" applyBorder="1" applyAlignment="1">
      <alignment horizontal="center"/>
    </xf>
    <xf numFmtId="0" fontId="30" fillId="0" borderId="0" xfId="0" applyFont="1" applyBorder="1" applyAlignment="1">
      <alignment horizontal="center"/>
    </xf>
    <xf numFmtId="179" fontId="5" fillId="0" borderId="0" xfId="0" applyNumberFormat="1" applyFont="1" applyAlignment="1">
      <alignment/>
    </xf>
    <xf numFmtId="180" fontId="5" fillId="0" borderId="0" xfId="0" applyNumberFormat="1" applyFont="1" applyAlignment="1">
      <alignment/>
    </xf>
    <xf numFmtId="171" fontId="5" fillId="0" borderId="0" xfId="0" applyNumberFormat="1" applyFont="1" applyAlignment="1">
      <alignment/>
    </xf>
    <xf numFmtId="215" fontId="31" fillId="0" borderId="0" xfId="0" applyNumberFormat="1" applyFont="1" applyBorder="1" applyAlignment="1">
      <alignment/>
    </xf>
    <xf numFmtId="174" fontId="31" fillId="0" borderId="0" xfId="0" applyNumberFormat="1" applyFont="1" applyBorder="1" applyAlignment="1">
      <alignment/>
    </xf>
    <xf numFmtId="182" fontId="31" fillId="0" borderId="0" xfId="0" applyNumberFormat="1" applyFont="1" applyBorder="1" applyAlignment="1">
      <alignment/>
    </xf>
    <xf numFmtId="181" fontId="31" fillId="0" borderId="0" xfId="0" applyNumberFormat="1" applyFont="1" applyBorder="1" applyAlignment="1">
      <alignment/>
    </xf>
    <xf numFmtId="175" fontId="31" fillId="0" borderId="0" xfId="0" applyNumberFormat="1" applyFont="1" applyBorder="1" applyAlignment="1">
      <alignment/>
    </xf>
    <xf numFmtId="183" fontId="31" fillId="0" borderId="0" xfId="0" applyNumberFormat="1" applyFont="1" applyBorder="1" applyAlignment="1">
      <alignment/>
    </xf>
    <xf numFmtId="49" fontId="7" fillId="0" borderId="0" xfId="0" applyNumberFormat="1" applyFont="1" applyAlignment="1">
      <alignment horizontal="centerContinuous"/>
    </xf>
    <xf numFmtId="0" fontId="0" fillId="0" borderId="0" xfId="0" applyFont="1" applyAlignment="1">
      <alignment horizontal="centerContinuous"/>
    </xf>
    <xf numFmtId="0" fontId="5" fillId="0" borderId="0" xfId="0" applyFont="1" applyBorder="1" applyAlignment="1">
      <alignment/>
    </xf>
    <xf numFmtId="0" fontId="5" fillId="0" borderId="9" xfId="0" applyFont="1" applyBorder="1" applyAlignment="1">
      <alignment horizontal="centerContinuous" vertical="center"/>
    </xf>
    <xf numFmtId="0" fontId="5" fillId="0" borderId="8"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0" xfId="0" applyFont="1" applyBorder="1" applyAlignment="1">
      <alignment horizontal="centerContinuous" vertical="center"/>
    </xf>
    <xf numFmtId="0" fontId="30" fillId="0" borderId="0" xfId="0" applyFont="1" applyBorder="1" applyAlignment="1">
      <alignment horizontal="centerContinuous" vertical="center"/>
    </xf>
    <xf numFmtId="0" fontId="5" fillId="0" borderId="0" xfId="0" applyFont="1" applyBorder="1" applyAlignment="1">
      <alignment horizontal="centerContinuous" vertical="center"/>
    </xf>
    <xf numFmtId="0" fontId="5" fillId="0" borderId="0" xfId="0" applyFont="1" applyAlignment="1">
      <alignment horizontal="centerContinuous" vertical="center"/>
    </xf>
    <xf numFmtId="184" fontId="5" fillId="0" borderId="0" xfId="0" applyNumberFormat="1" applyFont="1" applyBorder="1" applyAlignment="1">
      <alignment/>
    </xf>
    <xf numFmtId="185" fontId="5" fillId="0" borderId="0" xfId="0" applyNumberFormat="1" applyFont="1" applyAlignment="1">
      <alignment/>
    </xf>
    <xf numFmtId="186" fontId="5" fillId="0" borderId="0" xfId="0" applyNumberFormat="1" applyFont="1" applyAlignment="1">
      <alignment/>
    </xf>
    <xf numFmtId="187" fontId="5" fillId="0" borderId="0" xfId="0" applyNumberFormat="1" applyFont="1" applyAlignment="1">
      <alignment/>
    </xf>
    <xf numFmtId="184" fontId="5" fillId="0" borderId="0" xfId="0" applyNumberFormat="1" applyFont="1" applyAlignment="1">
      <alignment/>
    </xf>
    <xf numFmtId="185" fontId="31" fillId="0" borderId="0" xfId="0" applyNumberFormat="1" applyFont="1" applyAlignment="1">
      <alignment/>
    </xf>
    <xf numFmtId="216" fontId="5" fillId="0" borderId="0" xfId="0" applyNumberFormat="1" applyFont="1" applyAlignment="1">
      <alignment/>
    </xf>
    <xf numFmtId="213" fontId="5" fillId="0" borderId="0" xfId="0" applyNumberFormat="1" applyFont="1" applyAlignment="1">
      <alignment horizontal="right" indent="3"/>
    </xf>
    <xf numFmtId="188" fontId="5" fillId="0" borderId="0" xfId="0" applyNumberFormat="1" applyFont="1" applyAlignment="1">
      <alignment/>
    </xf>
    <xf numFmtId="189" fontId="5" fillId="0" borderId="0" xfId="0" applyNumberFormat="1" applyFont="1" applyAlignment="1">
      <alignment/>
    </xf>
    <xf numFmtId="190" fontId="5" fillId="0" borderId="0" xfId="0" applyNumberFormat="1" applyFont="1" applyAlignment="1">
      <alignment/>
    </xf>
    <xf numFmtId="217" fontId="30" fillId="0" borderId="0" xfId="0" applyNumberFormat="1" applyFont="1" applyAlignment="1">
      <alignment horizontal="center"/>
    </xf>
    <xf numFmtId="191" fontId="5" fillId="0" borderId="0" xfId="0" applyNumberFormat="1" applyFont="1" applyAlignment="1">
      <alignment/>
    </xf>
    <xf numFmtId="0" fontId="5" fillId="0" borderId="0" xfId="0" applyFont="1" applyAlignment="1">
      <alignment horizontal="right"/>
    </xf>
    <xf numFmtId="218" fontId="31" fillId="0" borderId="0" xfId="0" applyNumberFormat="1" applyFont="1" applyBorder="1" applyAlignment="1">
      <alignment/>
    </xf>
    <xf numFmtId="219" fontId="31" fillId="0" borderId="0" xfId="0" applyNumberFormat="1" applyFont="1" applyBorder="1" applyAlignment="1">
      <alignment/>
    </xf>
    <xf numFmtId="194" fontId="31" fillId="0" borderId="0" xfId="0" applyNumberFormat="1" applyFont="1" applyBorder="1" applyAlignment="1">
      <alignment/>
    </xf>
    <xf numFmtId="220" fontId="31" fillId="0" borderId="0" xfId="0" applyNumberFormat="1" applyFont="1" applyBorder="1" applyAlignment="1">
      <alignment/>
    </xf>
    <xf numFmtId="192" fontId="31" fillId="0" borderId="0" xfId="0" applyNumberFormat="1" applyFont="1" applyBorder="1" applyAlignment="1">
      <alignment/>
    </xf>
    <xf numFmtId="193" fontId="31" fillId="0" borderId="0" xfId="0" applyNumberFormat="1" applyFont="1" applyBorder="1" applyAlignment="1">
      <alignment/>
    </xf>
    <xf numFmtId="195" fontId="31" fillId="0" borderId="0" xfId="0" applyNumberFormat="1" applyFont="1" applyBorder="1" applyAlignment="1">
      <alignment/>
    </xf>
    <xf numFmtId="0" fontId="5" fillId="0" borderId="0" xfId="0" applyFont="1" applyAlignment="1">
      <alignment horizontal="left"/>
    </xf>
    <xf numFmtId="196" fontId="5" fillId="0" borderId="0" xfId="0" applyNumberFormat="1" applyFont="1" applyAlignment="1">
      <alignment/>
    </xf>
    <xf numFmtId="170" fontId="5" fillId="0" borderId="0" xfId="0" applyNumberFormat="1" applyFont="1" applyBorder="1" applyAlignment="1">
      <alignment/>
    </xf>
    <xf numFmtId="217" fontId="30" fillId="0" borderId="0" xfId="0" applyNumberFormat="1" applyFont="1" applyAlignment="1">
      <alignment horizontal="right"/>
    </xf>
    <xf numFmtId="171" fontId="5" fillId="0" borderId="0" xfId="0" applyNumberFormat="1" applyFont="1" applyBorder="1" applyAlignment="1">
      <alignment/>
    </xf>
    <xf numFmtId="213" fontId="5" fillId="0" borderId="0" xfId="0" applyNumberFormat="1" applyFont="1" applyAlignment="1">
      <alignment/>
    </xf>
    <xf numFmtId="197" fontId="31" fillId="0" borderId="0" xfId="0" applyNumberFormat="1" applyFont="1" applyBorder="1" applyAlignment="1">
      <alignment/>
    </xf>
    <xf numFmtId="198" fontId="31" fillId="0" borderId="0" xfId="0" applyNumberFormat="1" applyFont="1" applyBorder="1" applyAlignment="1">
      <alignment/>
    </xf>
    <xf numFmtId="199" fontId="31" fillId="0" borderId="0" xfId="0" applyNumberFormat="1" applyFont="1" applyBorder="1" applyAlignment="1">
      <alignment/>
    </xf>
    <xf numFmtId="0" fontId="9" fillId="0" borderId="0" xfId="21" applyFont="1" applyAlignment="1">
      <alignment horizontal="centerContinuous"/>
      <protection/>
    </xf>
    <xf numFmtId="0" fontId="34" fillId="0" borderId="0" xfId="21" applyFont="1" applyAlignment="1">
      <alignment horizontal="centerContinuous"/>
      <protection/>
    </xf>
    <xf numFmtId="0" fontId="34" fillId="0" borderId="0" xfId="21" applyFont="1">
      <alignment/>
      <protection/>
    </xf>
    <xf numFmtId="0" fontId="8" fillId="0" borderId="0" xfId="21" applyFont="1">
      <alignment/>
      <protection/>
    </xf>
    <xf numFmtId="0" fontId="34" fillId="0" borderId="13" xfId="21" applyFont="1" applyBorder="1">
      <alignment/>
      <protection/>
    </xf>
    <xf numFmtId="0" fontId="34" fillId="0" borderId="14" xfId="21" applyFont="1" applyBorder="1">
      <alignment/>
      <protection/>
    </xf>
    <xf numFmtId="0" fontId="34" fillId="0" borderId="15" xfId="21" applyFont="1" applyBorder="1" applyAlignment="1">
      <alignment vertical="center"/>
      <protection/>
    </xf>
    <xf numFmtId="0" fontId="34" fillId="0" borderId="16" xfId="21" applyFont="1" applyBorder="1">
      <alignment/>
      <protection/>
    </xf>
    <xf numFmtId="0" fontId="34" fillId="0" borderId="17" xfId="21" applyFont="1" applyBorder="1">
      <alignment/>
      <protection/>
    </xf>
    <xf numFmtId="0" fontId="35" fillId="0" borderId="14" xfId="21" applyFont="1" applyBorder="1" applyAlignment="1">
      <alignment/>
      <protection/>
    </xf>
    <xf numFmtId="0" fontId="35" fillId="0" borderId="14" xfId="21" applyFont="1" applyBorder="1" applyAlignment="1">
      <alignment horizontal="center"/>
      <protection/>
    </xf>
    <xf numFmtId="0" fontId="35" fillId="0" borderId="14" xfId="21" applyFont="1" applyBorder="1">
      <alignment/>
      <protection/>
    </xf>
    <xf numFmtId="0" fontId="8" fillId="0" borderId="14" xfId="21" applyFont="1" applyBorder="1">
      <alignment/>
      <protection/>
    </xf>
    <xf numFmtId="0" fontId="34" fillId="0" borderId="18" xfId="21" applyFont="1" applyBorder="1">
      <alignment/>
      <protection/>
    </xf>
    <xf numFmtId="0" fontId="35" fillId="0" borderId="19" xfId="21" applyFont="1" applyBorder="1">
      <alignment/>
      <protection/>
    </xf>
    <xf numFmtId="0" fontId="34" fillId="0" borderId="0" xfId="21" applyFont="1" applyAlignment="1">
      <alignment/>
      <protection/>
    </xf>
    <xf numFmtId="0" fontId="36" fillId="0" borderId="0" xfId="21" applyFont="1" applyAlignment="1">
      <alignment/>
      <protection/>
    </xf>
    <xf numFmtId="0" fontId="34" fillId="0" borderId="8" xfId="21" applyFont="1" applyBorder="1" applyAlignment="1">
      <alignment vertical="center"/>
      <protection/>
    </xf>
    <xf numFmtId="0" fontId="35" fillId="0" borderId="20" xfId="21" applyFont="1" applyBorder="1" applyAlignment="1">
      <alignment horizontal="centerContinuous"/>
      <protection/>
    </xf>
    <xf numFmtId="0" fontId="34" fillId="0" borderId="21" xfId="21" applyFont="1" applyBorder="1" applyAlignment="1">
      <alignment horizontal="centerContinuous"/>
      <protection/>
    </xf>
    <xf numFmtId="0" fontId="35" fillId="0" borderId="21" xfId="21" applyFont="1" applyBorder="1" applyAlignment="1">
      <alignment horizontal="centerContinuous"/>
      <protection/>
    </xf>
    <xf numFmtId="0" fontId="35" fillId="0" borderId="0" xfId="21" applyFont="1" applyBorder="1" applyAlignment="1">
      <alignment horizontal="centerContinuous"/>
      <protection/>
    </xf>
    <xf numFmtId="0" fontId="35" fillId="0" borderId="5" xfId="21" applyFont="1" applyBorder="1" applyAlignment="1">
      <alignment horizontal="centerContinuous"/>
      <protection/>
    </xf>
    <xf numFmtId="0" fontId="8" fillId="0" borderId="0" xfId="21" applyFont="1" applyBorder="1" applyAlignment="1">
      <alignment horizontal="centerContinuous"/>
      <protection/>
    </xf>
    <xf numFmtId="0" fontId="8" fillId="0" borderId="5" xfId="21" applyFont="1" applyBorder="1" applyAlignment="1">
      <alignment horizontal="centerContinuous"/>
      <protection/>
    </xf>
    <xf numFmtId="0" fontId="35" fillId="0" borderId="22" xfId="21" applyFont="1" applyBorder="1" applyAlignment="1">
      <alignment horizontal="centerContinuous"/>
      <protection/>
    </xf>
    <xf numFmtId="0" fontId="35" fillId="0" borderId="23" xfId="21" applyFont="1" applyBorder="1" applyAlignment="1">
      <alignment horizontal="centerContinuous"/>
      <protection/>
    </xf>
    <xf numFmtId="0" fontId="0" fillId="0" borderId="0" xfId="0" applyBorder="1" applyAlignment="1">
      <alignment horizontal="centerContinuous"/>
    </xf>
    <xf numFmtId="0" fontId="0" fillId="0" borderId="21" xfId="0" applyBorder="1" applyAlignment="1">
      <alignment horizontal="centerContinuous"/>
    </xf>
    <xf numFmtId="0" fontId="35" fillId="0" borderId="24" xfId="21" applyFont="1" applyBorder="1" applyAlignment="1">
      <alignment horizontal="centerContinuous"/>
      <protection/>
    </xf>
    <xf numFmtId="0" fontId="34" fillId="0" borderId="25" xfId="21" applyFont="1" applyBorder="1">
      <alignment/>
      <protection/>
    </xf>
    <xf numFmtId="0" fontId="34" fillId="0" borderId="19" xfId="21" applyFont="1" applyBorder="1">
      <alignment/>
      <protection/>
    </xf>
    <xf numFmtId="0" fontId="34" fillId="0" borderId="8" xfId="21" applyFont="1" applyBorder="1" applyAlignment="1">
      <alignment horizontal="center" vertical="center"/>
      <protection/>
    </xf>
    <xf numFmtId="0" fontId="34" fillId="0" borderId="26" xfId="21" applyFont="1" applyBorder="1" applyAlignment="1">
      <alignment horizontal="center" vertical="center"/>
      <protection/>
    </xf>
    <xf numFmtId="0" fontId="34" fillId="0" borderId="27" xfId="21" applyFont="1" applyBorder="1" applyAlignment="1">
      <alignment horizontal="center" vertical="center"/>
      <protection/>
    </xf>
    <xf numFmtId="0" fontId="34" fillId="0" borderId="28" xfId="21" applyFont="1" applyBorder="1" applyAlignment="1">
      <alignment horizontal="center" vertical="center"/>
      <protection/>
    </xf>
    <xf numFmtId="0" fontId="34" fillId="0" borderId="29" xfId="21" applyFont="1" applyBorder="1" applyAlignment="1">
      <alignment horizontal="center" vertical="center"/>
      <protection/>
    </xf>
    <xf numFmtId="0" fontId="34" fillId="0" borderId="30" xfId="21" applyFont="1" applyBorder="1" applyAlignment="1">
      <alignment vertical="center"/>
      <protection/>
    </xf>
    <xf numFmtId="0" fontId="34" fillId="0" borderId="31" xfId="21" applyFont="1" applyBorder="1" applyAlignment="1">
      <alignment horizontal="center" vertical="center"/>
      <protection/>
    </xf>
    <xf numFmtId="0" fontId="34" fillId="0" borderId="32" xfId="21" applyFont="1" applyBorder="1" applyAlignment="1">
      <alignment horizontal="center" vertical="center"/>
      <protection/>
    </xf>
    <xf numFmtId="0" fontId="34" fillId="0" borderId="27" xfId="21" applyFont="1" applyBorder="1" applyAlignment="1">
      <alignment horizontal="centerContinuous" vertical="center"/>
      <protection/>
    </xf>
    <xf numFmtId="0" fontId="34" fillId="0" borderId="27" xfId="21" applyFont="1" applyBorder="1" applyAlignment="1">
      <alignment vertical="center"/>
      <protection/>
    </xf>
    <xf numFmtId="0" fontId="34" fillId="0" borderId="5" xfId="21" applyFont="1" applyBorder="1" applyAlignment="1">
      <alignment horizontal="center" vertical="center"/>
      <protection/>
    </xf>
    <xf numFmtId="0" fontId="34" fillId="0" borderId="22" xfId="21" applyFont="1" applyBorder="1" applyAlignment="1">
      <alignment horizontal="center" vertical="center"/>
      <protection/>
    </xf>
    <xf numFmtId="0" fontId="34" fillId="0" borderId="33" xfId="21" applyFont="1" applyBorder="1" applyAlignment="1">
      <alignment horizontal="centerContinuous"/>
      <protection/>
    </xf>
    <xf numFmtId="0" fontId="34" fillId="0" borderId="33" xfId="21" applyFont="1" applyBorder="1" applyAlignment="1">
      <alignment horizontal="centerContinuous" vertical="center"/>
      <protection/>
    </xf>
    <xf numFmtId="0" fontId="34" fillId="0" borderId="21" xfId="21" applyFont="1" applyBorder="1" applyAlignment="1">
      <alignment horizontal="centerContinuous" vertical="center"/>
      <protection/>
    </xf>
    <xf numFmtId="0" fontId="0" fillId="0" borderId="33" xfId="0" applyBorder="1" applyAlignment="1">
      <alignment horizontal="centerContinuous"/>
    </xf>
    <xf numFmtId="0" fontId="34" fillId="0" borderId="28" xfId="21" applyFont="1" applyBorder="1" applyAlignment="1">
      <alignment horizontal="centerContinuous" vertical="center"/>
      <protection/>
    </xf>
    <xf numFmtId="0" fontId="34" fillId="0" borderId="34" xfId="21" applyFont="1" applyBorder="1" applyAlignment="1">
      <alignment horizontal="center" vertical="center"/>
      <protection/>
    </xf>
    <xf numFmtId="0" fontId="34" fillId="0" borderId="0" xfId="21" applyFont="1" applyBorder="1" applyAlignment="1">
      <alignment horizontal="centerContinuous" vertical="center"/>
      <protection/>
    </xf>
    <xf numFmtId="0" fontId="34" fillId="0" borderId="32" xfId="21" applyFont="1" applyBorder="1" applyAlignment="1">
      <alignment horizontal="centerContinuous" vertical="center"/>
      <protection/>
    </xf>
    <xf numFmtId="0" fontId="34" fillId="0" borderId="35" xfId="21" applyFont="1" applyBorder="1" applyAlignment="1">
      <alignment horizontal="centerContinuous" vertical="center"/>
      <protection/>
    </xf>
    <xf numFmtId="0" fontId="34" fillId="0" borderId="36" xfId="21" applyFont="1" applyBorder="1" applyAlignment="1">
      <alignment vertical="center"/>
      <protection/>
    </xf>
    <xf numFmtId="0" fontId="34" fillId="0" borderId="25" xfId="21" applyFont="1" applyBorder="1" applyAlignment="1">
      <alignment horizontal="center" vertical="center"/>
      <protection/>
    </xf>
    <xf numFmtId="0" fontId="34" fillId="0" borderId="0" xfId="21" applyFont="1" applyBorder="1" applyAlignment="1">
      <alignment horizontal="center" vertical="center"/>
      <protection/>
    </xf>
    <xf numFmtId="0" fontId="34" fillId="0" borderId="37" xfId="21" applyFont="1" applyBorder="1" applyAlignment="1">
      <alignment horizontal="center" vertical="center"/>
      <protection/>
    </xf>
    <xf numFmtId="0" fontId="34" fillId="0" borderId="29" xfId="21" applyFont="1" applyBorder="1" applyAlignment="1">
      <alignment horizontal="centerContinuous" vertical="center"/>
      <protection/>
    </xf>
    <xf numFmtId="0" fontId="34" fillId="0" borderId="5" xfId="21" applyFont="1" applyBorder="1" applyAlignment="1">
      <alignment horizontal="centerContinuous" vertical="center"/>
      <protection/>
    </xf>
    <xf numFmtId="0" fontId="34" fillId="0" borderId="30" xfId="21" applyFont="1" applyBorder="1" applyAlignment="1">
      <alignment horizontal="center" vertical="center"/>
      <protection/>
    </xf>
    <xf numFmtId="0" fontId="34" fillId="0" borderId="0" xfId="21" applyFont="1" applyBorder="1" applyAlignment="1">
      <alignment vertical="center"/>
      <protection/>
    </xf>
    <xf numFmtId="0" fontId="35" fillId="0" borderId="28" xfId="21" applyFont="1" applyBorder="1" applyAlignment="1">
      <alignment horizontal="centerContinuous" vertical="center"/>
      <protection/>
    </xf>
    <xf numFmtId="0" fontId="35" fillId="0" borderId="0" xfId="21" applyFont="1" applyBorder="1" applyAlignment="1">
      <alignment horizontal="center" vertical="center"/>
      <protection/>
    </xf>
    <xf numFmtId="0" fontId="37" fillId="0" borderId="0" xfId="21" applyFont="1">
      <alignment/>
      <protection/>
    </xf>
    <xf numFmtId="0" fontId="36" fillId="0" borderId="0" xfId="21" applyFont="1" applyAlignment="1">
      <alignment horizontal="left"/>
      <protection/>
    </xf>
    <xf numFmtId="0" fontId="34" fillId="0" borderId="8" xfId="0" applyFont="1" applyBorder="1" applyAlignment="1">
      <alignment horizontal="center" vertical="center"/>
    </xf>
    <xf numFmtId="0" fontId="0" fillId="0" borderId="28" xfId="0" applyBorder="1" applyAlignment="1">
      <alignment/>
    </xf>
    <xf numFmtId="0" fontId="35" fillId="0" borderId="28" xfId="21" applyFont="1" applyBorder="1" applyAlignment="1">
      <alignment horizontal="center" vertical="center"/>
      <protection/>
    </xf>
    <xf numFmtId="0" fontId="35" fillId="0" borderId="0" xfId="21" applyFont="1" applyBorder="1" applyAlignment="1">
      <alignment horizontal="center" vertical="center"/>
      <protection/>
    </xf>
    <xf numFmtId="0" fontId="34" fillId="0" borderId="25" xfId="21" applyFont="1" applyBorder="1" applyAlignment="1">
      <alignment horizontal="center" vertical="center"/>
      <protection/>
    </xf>
    <xf numFmtId="0" fontId="34" fillId="0" borderId="38" xfId="21" applyFont="1" applyBorder="1" applyAlignment="1">
      <alignment horizontal="center" vertical="center"/>
      <protection/>
    </xf>
    <xf numFmtId="0" fontId="34" fillId="0" borderId="39" xfId="21" applyFont="1" applyBorder="1" applyAlignment="1">
      <alignment horizontal="center" vertical="center"/>
      <protection/>
    </xf>
    <xf numFmtId="0" fontId="34" fillId="0" borderId="35" xfId="21" applyFont="1" applyBorder="1" applyAlignment="1">
      <alignment horizontal="center" vertical="center"/>
      <protection/>
    </xf>
    <xf numFmtId="0" fontId="34" fillId="0" borderId="35" xfId="21" applyFont="1" applyBorder="1" applyAlignment="1">
      <alignment vertical="center"/>
      <protection/>
    </xf>
    <xf numFmtId="0" fontId="34" fillId="0" borderId="21" xfId="21" applyFont="1" applyBorder="1" applyAlignment="1">
      <alignment vertical="center"/>
      <protection/>
    </xf>
    <xf numFmtId="0" fontId="34" fillId="0" borderId="21" xfId="21" applyFont="1" applyBorder="1" applyAlignment="1">
      <alignment horizontal="center" vertical="center"/>
      <protection/>
    </xf>
    <xf numFmtId="0" fontId="34" fillId="0" borderId="40" xfId="21" applyFont="1" applyBorder="1" applyAlignment="1">
      <alignment horizontal="center" vertical="center"/>
      <protection/>
    </xf>
    <xf numFmtId="0" fontId="36" fillId="0" borderId="0" xfId="21" applyFont="1" applyBorder="1" applyAlignment="1">
      <alignment/>
      <protection/>
    </xf>
    <xf numFmtId="0" fontId="34" fillId="0" borderId="0" xfId="21" applyFont="1" applyBorder="1" applyAlignment="1">
      <alignment/>
      <protection/>
    </xf>
    <xf numFmtId="0" fontId="34" fillId="0" borderId="9" xfId="21" applyFont="1" applyBorder="1" applyAlignment="1">
      <alignment horizontal="centerContinuous"/>
      <protection/>
    </xf>
    <xf numFmtId="0" fontId="34" fillId="0" borderId="6" xfId="21" applyFont="1" applyBorder="1" applyAlignment="1">
      <alignment horizontal="centerContinuous"/>
      <protection/>
    </xf>
    <xf numFmtId="0" fontId="8" fillId="0" borderId="6" xfId="21" applyFont="1" applyBorder="1" applyAlignment="1">
      <alignment horizontal="centerContinuous"/>
      <protection/>
    </xf>
    <xf numFmtId="0" fontId="8" fillId="0" borderId="41" xfId="21" applyFont="1" applyBorder="1" applyAlignment="1">
      <alignment horizontal="centerContinuous"/>
      <protection/>
    </xf>
    <xf numFmtId="0" fontId="34" fillId="0" borderId="41" xfId="21" applyFont="1" applyBorder="1" applyAlignment="1">
      <alignment horizontal="centerContinuous"/>
      <protection/>
    </xf>
    <xf numFmtId="0" fontId="34" fillId="0" borderId="7" xfId="21" applyFont="1" applyBorder="1" applyAlignment="1">
      <alignment horizontal="centerContinuous"/>
      <protection/>
    </xf>
    <xf numFmtId="0" fontId="38" fillId="0" borderId="42" xfId="21" applyFont="1" applyBorder="1" applyAlignment="1">
      <alignment horizontal="center"/>
      <protection/>
    </xf>
    <xf numFmtId="0" fontId="34" fillId="0" borderId="43" xfId="21" applyFont="1" applyBorder="1">
      <alignment/>
      <protection/>
    </xf>
    <xf numFmtId="0" fontId="34" fillId="0" borderId="44" xfId="21" applyFont="1" applyBorder="1" applyAlignment="1">
      <alignment horizontal="centerContinuous"/>
      <protection/>
    </xf>
    <xf numFmtId="0" fontId="34" fillId="0" borderId="45" xfId="21" applyFont="1" applyBorder="1" applyAlignment="1">
      <alignment horizontal="centerContinuous"/>
      <protection/>
    </xf>
    <xf numFmtId="0" fontId="34" fillId="0" borderId="2" xfId="21" applyFont="1" applyBorder="1">
      <alignment/>
      <protection/>
    </xf>
    <xf numFmtId="0" fontId="34" fillId="0" borderId="46" xfId="22" applyFont="1" applyBorder="1" applyAlignment="1">
      <alignment horizontal="center"/>
      <protection/>
    </xf>
    <xf numFmtId="0" fontId="34" fillId="0" borderId="47" xfId="22" applyFont="1" applyBorder="1" applyAlignment="1">
      <alignment horizontal="center"/>
      <protection/>
    </xf>
    <xf numFmtId="0" fontId="34" fillId="0" borderId="48" xfId="22" applyFont="1" applyBorder="1" applyAlignment="1">
      <alignment horizontal="center"/>
      <protection/>
    </xf>
    <xf numFmtId="0" fontId="34" fillId="0" borderId="49" xfId="21" applyFont="1" applyBorder="1" applyAlignment="1">
      <alignment horizontal="center"/>
      <protection/>
    </xf>
    <xf numFmtId="0" fontId="34" fillId="0" borderId="44" xfId="22" applyFont="1" applyBorder="1" applyAlignment="1">
      <alignment horizontal="center"/>
      <protection/>
    </xf>
    <xf numFmtId="0" fontId="34" fillId="0" borderId="50" xfId="22" applyFont="1" applyBorder="1" applyAlignment="1">
      <alignment horizontal="center"/>
      <protection/>
    </xf>
    <xf numFmtId="0" fontId="34" fillId="0" borderId="45" xfId="22" applyFont="1" applyBorder="1" applyAlignment="1">
      <alignment horizontal="center"/>
      <protection/>
    </xf>
    <xf numFmtId="0" fontId="34" fillId="0" borderId="49" xfId="22" applyFont="1" applyBorder="1" applyAlignment="1">
      <alignment horizontal="center"/>
      <protection/>
    </xf>
    <xf numFmtId="0" fontId="34" fillId="0" borderId="3" xfId="22" applyFont="1" applyBorder="1" applyAlignment="1">
      <alignment horizontal="center"/>
      <protection/>
    </xf>
    <xf numFmtId="0" fontId="34" fillId="0" borderId="51" xfId="21" applyFont="1" applyBorder="1">
      <alignment/>
      <protection/>
    </xf>
    <xf numFmtId="0" fontId="34" fillId="0" borderId="52" xfId="21" applyFont="1" applyBorder="1">
      <alignment/>
      <protection/>
    </xf>
    <xf numFmtId="0" fontId="34" fillId="0" borderId="41" xfId="21" applyFont="1" applyBorder="1">
      <alignment/>
      <protection/>
    </xf>
    <xf numFmtId="1" fontId="34" fillId="0" borderId="1" xfId="21" applyNumberFormat="1" applyFont="1" applyBorder="1" applyAlignment="1">
      <alignment horizontal="centerContinuous" vertical="center"/>
      <protection/>
    </xf>
    <xf numFmtId="200" fontId="34" fillId="2" borderId="28" xfId="21" applyNumberFormat="1" applyFont="1" applyFill="1" applyBorder="1" applyAlignment="1">
      <alignment horizontal="right" vertical="center"/>
      <protection/>
    </xf>
    <xf numFmtId="200" fontId="34" fillId="2" borderId="0" xfId="21" applyNumberFormat="1" applyFont="1" applyFill="1" applyBorder="1" applyAlignment="1">
      <alignment horizontal="right" vertical="center"/>
      <protection/>
    </xf>
    <xf numFmtId="200" fontId="34" fillId="2" borderId="37" xfId="21" applyNumberFormat="1" applyFont="1" applyFill="1" applyBorder="1" applyAlignment="1">
      <alignment horizontal="right" vertical="center"/>
      <protection/>
    </xf>
    <xf numFmtId="200" fontId="34" fillId="0" borderId="28" xfId="21" applyNumberFormat="1" applyFont="1" applyBorder="1" applyAlignment="1">
      <alignment horizontal="right" vertical="center"/>
      <protection/>
    </xf>
    <xf numFmtId="200" fontId="34" fillId="3" borderId="5" xfId="21" applyNumberFormat="1" applyFont="1" applyFill="1" applyBorder="1" applyAlignment="1">
      <alignment horizontal="right" vertical="center"/>
      <protection/>
    </xf>
    <xf numFmtId="200" fontId="34" fillId="3" borderId="29" xfId="21" applyNumberFormat="1" applyFont="1" applyFill="1" applyBorder="1" applyAlignment="1">
      <alignment horizontal="right" vertical="center"/>
      <protection/>
    </xf>
    <xf numFmtId="200" fontId="34" fillId="3" borderId="28" xfId="21" applyNumberFormat="1" applyFont="1" applyFill="1" applyBorder="1" applyAlignment="1">
      <alignment horizontal="right" vertical="center"/>
      <protection/>
    </xf>
    <xf numFmtId="200" fontId="34" fillId="0" borderId="5" xfId="21" applyNumberFormat="1" applyFont="1" applyBorder="1" applyAlignment="1">
      <alignment horizontal="right" vertical="center"/>
      <protection/>
    </xf>
    <xf numFmtId="200" fontId="34" fillId="0" borderId="28" xfId="24" applyNumberFormat="1" applyFont="1" applyBorder="1" applyAlignment="1">
      <alignment horizontal="right" vertical="center"/>
      <protection/>
    </xf>
    <xf numFmtId="200" fontId="34" fillId="3" borderId="0" xfId="21" applyNumberFormat="1" applyFont="1" applyFill="1" applyBorder="1" applyAlignment="1">
      <alignment horizontal="right" vertical="center"/>
      <protection/>
    </xf>
    <xf numFmtId="200" fontId="34" fillId="4" borderId="37" xfId="21" applyNumberFormat="1" applyFont="1" applyFill="1" applyBorder="1" applyAlignment="1">
      <alignment horizontal="right" vertical="center"/>
      <protection/>
    </xf>
    <xf numFmtId="1" fontId="34" fillId="0" borderId="53" xfId="21" applyNumberFormat="1" applyFont="1" applyBorder="1" applyAlignment="1">
      <alignment horizontal="centerContinuous" vertical="center"/>
      <protection/>
    </xf>
    <xf numFmtId="0" fontId="34" fillId="0" borderId="5" xfId="21" applyFont="1" applyBorder="1">
      <alignment/>
      <protection/>
    </xf>
    <xf numFmtId="0" fontId="34" fillId="0" borderId="0" xfId="21" applyFont="1" applyAlignment="1">
      <alignment vertical="center"/>
      <protection/>
    </xf>
    <xf numFmtId="1" fontId="34" fillId="0" borderId="8" xfId="21" applyNumberFormat="1" applyFont="1" applyBorder="1" applyAlignment="1">
      <alignment horizontal="centerContinuous" vertical="center"/>
      <protection/>
    </xf>
    <xf numFmtId="200" fontId="34" fillId="0" borderId="0" xfId="21" applyNumberFormat="1" applyFont="1" applyBorder="1" applyAlignment="1">
      <alignment horizontal="right" vertical="center"/>
      <protection/>
    </xf>
    <xf numFmtId="200" fontId="34" fillId="0" borderId="37" xfId="21" applyNumberFormat="1" applyFont="1" applyBorder="1" applyAlignment="1">
      <alignment horizontal="right" vertical="center"/>
      <protection/>
    </xf>
    <xf numFmtId="200" fontId="34" fillId="0" borderId="29" xfId="21" applyNumberFormat="1" applyFont="1" applyBorder="1" applyAlignment="1">
      <alignment horizontal="right" vertical="center"/>
      <protection/>
    </xf>
    <xf numFmtId="200" fontId="34" fillId="3" borderId="37" xfId="21" applyNumberFormat="1" applyFont="1" applyFill="1" applyBorder="1" applyAlignment="1">
      <alignment horizontal="right" vertical="center"/>
      <protection/>
    </xf>
    <xf numFmtId="1" fontId="34" fillId="0" borderId="25" xfId="21" applyNumberFormat="1" applyFont="1" applyBorder="1" applyAlignment="1">
      <alignment horizontal="centerContinuous" vertical="center"/>
      <protection/>
    </xf>
    <xf numFmtId="0" fontId="35" fillId="0" borderId="19" xfId="21" applyFont="1" applyBorder="1" applyAlignment="1">
      <alignment horizontal="centerContinuous" vertical="center"/>
      <protection/>
    </xf>
    <xf numFmtId="221" fontId="34" fillId="0" borderId="5" xfId="18" applyFont="1" applyBorder="1" applyAlignment="1">
      <alignment horizontal="right" vertical="center"/>
    </xf>
    <xf numFmtId="0" fontId="34" fillId="0" borderId="5" xfId="21" applyFont="1" applyBorder="1" applyAlignment="1">
      <alignment horizontal="centerContinuous"/>
      <protection/>
    </xf>
    <xf numFmtId="0" fontId="34" fillId="0" borderId="44" xfId="21" applyFont="1" applyBorder="1" applyAlignment="1">
      <alignment vertical="center"/>
      <protection/>
    </xf>
    <xf numFmtId="1" fontId="34" fillId="0" borderId="2" xfId="21" applyNumberFormat="1" applyFont="1" applyBorder="1" applyAlignment="1">
      <alignment horizontal="centerContinuous" vertical="center"/>
      <protection/>
    </xf>
    <xf numFmtId="200" fontId="34" fillId="0" borderId="47" xfId="21" applyNumberFormat="1" applyFont="1" applyBorder="1" applyAlignment="1">
      <alignment horizontal="right" vertical="center"/>
      <protection/>
    </xf>
    <xf numFmtId="200" fontId="34" fillId="0" borderId="44" xfId="21" applyNumberFormat="1" applyFont="1" applyBorder="1" applyAlignment="1">
      <alignment horizontal="right" vertical="center"/>
      <protection/>
    </xf>
    <xf numFmtId="200" fontId="34" fillId="0" borderId="49" xfId="21" applyNumberFormat="1" applyFont="1" applyBorder="1" applyAlignment="1">
      <alignment horizontal="right" vertical="center"/>
      <protection/>
    </xf>
    <xf numFmtId="200" fontId="34" fillId="0" borderId="45" xfId="21" applyNumberFormat="1" applyFont="1" applyBorder="1" applyAlignment="1">
      <alignment horizontal="right" vertical="center"/>
      <protection/>
    </xf>
    <xf numFmtId="200" fontId="34" fillId="0" borderId="46" xfId="21" applyNumberFormat="1" applyFont="1" applyBorder="1" applyAlignment="1">
      <alignment horizontal="right" vertical="center"/>
      <protection/>
    </xf>
    <xf numFmtId="200" fontId="34" fillId="0" borderId="47" xfId="24" applyNumberFormat="1" applyFont="1" applyBorder="1" applyAlignment="1">
      <alignment horizontal="right" vertical="center"/>
      <protection/>
    </xf>
    <xf numFmtId="1" fontId="34" fillId="0" borderId="51" xfId="21" applyNumberFormat="1" applyFont="1" applyBorder="1" applyAlignment="1">
      <alignment horizontal="centerContinuous" vertical="center"/>
      <protection/>
    </xf>
    <xf numFmtId="200" fontId="34" fillId="3" borderId="34" xfId="21" applyNumberFormat="1" applyFont="1" applyFill="1" applyBorder="1" applyAlignment="1">
      <alignment horizontal="right" vertical="center"/>
      <protection/>
    </xf>
    <xf numFmtId="0" fontId="35" fillId="0" borderId="54" xfId="21" applyFont="1" applyBorder="1">
      <alignment/>
      <protection/>
    </xf>
    <xf numFmtId="0" fontId="35" fillId="0" borderId="55" xfId="21" applyFont="1" applyBorder="1">
      <alignment/>
      <protection/>
    </xf>
    <xf numFmtId="0" fontId="35" fillId="0" borderId="56" xfId="21" applyFont="1" applyBorder="1" applyAlignment="1">
      <alignment vertical="center"/>
      <protection/>
    </xf>
    <xf numFmtId="1" fontId="35" fillId="0" borderId="57" xfId="21" applyNumberFormat="1" applyFont="1" applyBorder="1" applyAlignment="1">
      <alignment horizontal="centerContinuous" vertical="center"/>
      <protection/>
    </xf>
    <xf numFmtId="200" fontId="35" fillId="0" borderId="58" xfId="21" applyNumberFormat="1" applyFont="1" applyBorder="1" applyAlignment="1">
      <alignment horizontal="right" vertical="center"/>
      <protection/>
    </xf>
    <xf numFmtId="200" fontId="35" fillId="0" borderId="56" xfId="21" applyNumberFormat="1" applyFont="1" applyBorder="1" applyAlignment="1">
      <alignment horizontal="right" vertical="center"/>
      <protection/>
    </xf>
    <xf numFmtId="200" fontId="35" fillId="0" borderId="59" xfId="21" applyNumberFormat="1" applyFont="1" applyBorder="1" applyAlignment="1">
      <alignment horizontal="right" vertical="center"/>
      <protection/>
    </xf>
    <xf numFmtId="200" fontId="35" fillId="0" borderId="60" xfId="21" applyNumberFormat="1" applyFont="1" applyBorder="1" applyAlignment="1">
      <alignment horizontal="right" vertical="center"/>
      <protection/>
    </xf>
    <xf numFmtId="200" fontId="35" fillId="0" borderId="61" xfId="21" applyNumberFormat="1" applyFont="1" applyBorder="1" applyAlignment="1">
      <alignment horizontal="right" vertical="center"/>
      <protection/>
    </xf>
    <xf numFmtId="200" fontId="35" fillId="0" borderId="58" xfId="24" applyNumberFormat="1" applyFont="1" applyBorder="1" applyAlignment="1">
      <alignment horizontal="right" vertical="center"/>
      <protection/>
    </xf>
    <xf numFmtId="1" fontId="35" fillId="0" borderId="62" xfId="21" applyNumberFormat="1" applyFont="1" applyBorder="1" applyAlignment="1">
      <alignment horizontal="centerContinuous" vertical="center"/>
      <protection/>
    </xf>
    <xf numFmtId="0" fontId="35" fillId="0" borderId="0" xfId="21" applyFont="1">
      <alignment/>
      <protection/>
    </xf>
    <xf numFmtId="0" fontId="35" fillId="0" borderId="19" xfId="21" applyFont="1" applyBorder="1" applyAlignment="1">
      <alignment horizontal="center" vertical="center" textRotation="90"/>
      <protection/>
    </xf>
    <xf numFmtId="0" fontId="35" fillId="0" borderId="8" xfId="21" applyFont="1" applyBorder="1">
      <alignment/>
      <protection/>
    </xf>
    <xf numFmtId="0" fontId="34" fillId="0" borderId="12" xfId="21" applyFont="1" applyBorder="1" applyAlignment="1">
      <alignment vertical="center"/>
      <protection/>
    </xf>
    <xf numFmtId="200" fontId="34" fillId="4" borderId="28" xfId="21" applyNumberFormat="1" applyFont="1" applyFill="1" applyBorder="1" applyAlignment="1">
      <alignment horizontal="right" vertical="center"/>
      <protection/>
    </xf>
    <xf numFmtId="200" fontId="34" fillId="4" borderId="5" xfId="21" applyNumberFormat="1" applyFont="1" applyFill="1" applyBorder="1" applyAlignment="1">
      <alignment horizontal="right" vertical="center"/>
      <protection/>
    </xf>
    <xf numFmtId="200" fontId="34" fillId="4" borderId="29" xfId="21" applyNumberFormat="1" applyFont="1" applyFill="1" applyBorder="1" applyAlignment="1">
      <alignment horizontal="right" vertical="center"/>
      <protection/>
    </xf>
    <xf numFmtId="200" fontId="34" fillId="4" borderId="28" xfId="24" applyNumberFormat="1" applyFont="1" applyFill="1" applyBorder="1" applyAlignment="1">
      <alignment horizontal="right" vertical="center"/>
      <protection/>
    </xf>
    <xf numFmtId="0" fontId="35" fillId="0" borderId="8" xfId="21" applyFont="1" applyBorder="1" applyAlignment="1">
      <alignment horizontal="center" vertical="center"/>
      <protection/>
    </xf>
    <xf numFmtId="0" fontId="34" fillId="0" borderId="12" xfId="24" applyFont="1" applyBorder="1" applyAlignment="1">
      <alignment vertical="center"/>
      <protection/>
    </xf>
    <xf numFmtId="200" fontId="34" fillId="3" borderId="28" xfId="24" applyNumberFormat="1" applyFont="1" applyFill="1" applyBorder="1" applyAlignment="1">
      <alignment horizontal="right" vertical="center"/>
      <protection/>
    </xf>
    <xf numFmtId="0" fontId="34" fillId="0" borderId="12" xfId="0" applyFont="1" applyBorder="1" applyAlignment="1">
      <alignment vertical="center"/>
    </xf>
    <xf numFmtId="200" fontId="34" fillId="0" borderId="40" xfId="21" applyNumberFormat="1" applyFont="1" applyBorder="1" applyAlignment="1">
      <alignment horizontal="right" vertical="center"/>
      <protection/>
    </xf>
    <xf numFmtId="0" fontId="35" fillId="0" borderId="4" xfId="21" applyFont="1" applyBorder="1">
      <alignment/>
      <protection/>
    </xf>
    <xf numFmtId="0" fontId="34" fillId="0" borderId="3" xfId="21" applyFont="1" applyBorder="1" applyAlignment="1">
      <alignment vertical="center"/>
      <protection/>
    </xf>
    <xf numFmtId="200" fontId="34" fillId="3" borderId="47" xfId="21" applyNumberFormat="1" applyFont="1" applyFill="1" applyBorder="1" applyAlignment="1">
      <alignment horizontal="right" vertical="center"/>
      <protection/>
    </xf>
    <xf numFmtId="200" fontId="34" fillId="3" borderId="45" xfId="21" applyNumberFormat="1" applyFont="1" applyFill="1" applyBorder="1" applyAlignment="1">
      <alignment horizontal="right" vertical="center"/>
      <protection/>
    </xf>
    <xf numFmtId="0" fontId="4" fillId="3" borderId="28" xfId="21" applyFill="1" applyBorder="1">
      <alignment/>
      <protection/>
    </xf>
    <xf numFmtId="200" fontId="34" fillId="3" borderId="44" xfId="21" applyNumberFormat="1" applyFont="1" applyFill="1" applyBorder="1" applyAlignment="1">
      <alignment horizontal="right" vertical="center"/>
      <protection/>
    </xf>
    <xf numFmtId="200" fontId="34" fillId="4" borderId="49" xfId="21" applyNumberFormat="1" applyFont="1" applyFill="1" applyBorder="1" applyAlignment="1">
      <alignment horizontal="right" vertical="center"/>
      <protection/>
    </xf>
    <xf numFmtId="200" fontId="34" fillId="3" borderId="46" xfId="21" applyNumberFormat="1" applyFont="1" applyFill="1" applyBorder="1" applyAlignment="1">
      <alignment horizontal="right" vertical="center"/>
      <protection/>
    </xf>
    <xf numFmtId="200" fontId="34" fillId="3" borderId="47" xfId="24" applyNumberFormat="1" applyFont="1" applyFill="1" applyBorder="1" applyAlignment="1">
      <alignment horizontal="right" vertical="center"/>
      <protection/>
    </xf>
    <xf numFmtId="200" fontId="34" fillId="3" borderId="49" xfId="21" applyNumberFormat="1" applyFont="1" applyFill="1" applyBorder="1" applyAlignment="1">
      <alignment horizontal="right" vertical="center"/>
      <protection/>
    </xf>
    <xf numFmtId="0" fontId="35" fillId="0" borderId="52" xfId="21" applyFont="1" applyBorder="1" applyAlignment="1">
      <alignment horizontal="center" vertical="center"/>
      <protection/>
    </xf>
    <xf numFmtId="0" fontId="35" fillId="0" borderId="19" xfId="21" applyFont="1" applyBorder="1" applyAlignment="1">
      <alignment horizontal="center" vertical="center"/>
      <protection/>
    </xf>
    <xf numFmtId="0" fontId="35" fillId="0" borderId="44" xfId="21" applyFont="1" applyBorder="1" applyAlignment="1">
      <alignment vertical="center"/>
      <protection/>
    </xf>
    <xf numFmtId="1" fontId="35" fillId="0" borderId="2" xfId="21" applyNumberFormat="1" applyFont="1" applyBorder="1" applyAlignment="1">
      <alignment horizontal="centerContinuous" vertical="center"/>
      <protection/>
    </xf>
    <xf numFmtId="200" fontId="35" fillId="3" borderId="47" xfId="21" applyNumberFormat="1" applyFont="1" applyFill="1" applyBorder="1" applyAlignment="1">
      <alignment horizontal="right" vertical="center"/>
      <protection/>
    </xf>
    <xf numFmtId="1" fontId="35" fillId="0" borderId="51" xfId="21" applyNumberFormat="1" applyFont="1" applyBorder="1" applyAlignment="1">
      <alignment horizontal="centerContinuous" vertical="center"/>
      <protection/>
    </xf>
    <xf numFmtId="0" fontId="34" fillId="0" borderId="0" xfId="21" applyFont="1" applyBorder="1" applyAlignment="1">
      <alignment vertical="center"/>
      <protection/>
    </xf>
    <xf numFmtId="200" fontId="34" fillId="3" borderId="35" xfId="21" applyNumberFormat="1" applyFont="1" applyFill="1" applyBorder="1" applyAlignment="1">
      <alignment horizontal="right" vertical="center"/>
      <protection/>
    </xf>
    <xf numFmtId="200" fontId="34" fillId="0" borderId="21" xfId="21" applyNumberFormat="1" applyFont="1" applyBorder="1" applyAlignment="1">
      <alignment horizontal="right" vertical="center"/>
      <protection/>
    </xf>
    <xf numFmtId="200" fontId="34" fillId="0" borderId="63" xfId="21" applyNumberFormat="1" applyFont="1" applyBorder="1" applyAlignment="1">
      <alignment horizontal="right" vertical="center"/>
      <protection/>
    </xf>
    <xf numFmtId="200" fontId="34" fillId="0" borderId="35" xfId="21" applyNumberFormat="1" applyFont="1" applyBorder="1" applyAlignment="1">
      <alignment horizontal="right" vertical="center"/>
      <protection/>
    </xf>
    <xf numFmtId="200" fontId="34" fillId="3" borderId="22" xfId="21" applyNumberFormat="1" applyFont="1" applyFill="1" applyBorder="1" applyAlignment="1">
      <alignment horizontal="right" vertical="center"/>
      <protection/>
    </xf>
    <xf numFmtId="200" fontId="34" fillId="3" borderId="38" xfId="21" applyNumberFormat="1" applyFont="1" applyFill="1" applyBorder="1" applyAlignment="1">
      <alignment horizontal="right" vertical="center"/>
      <protection/>
    </xf>
    <xf numFmtId="200" fontId="34" fillId="0" borderId="38" xfId="21" applyNumberFormat="1" applyFont="1" applyBorder="1" applyAlignment="1">
      <alignment horizontal="right" vertical="center"/>
      <protection/>
    </xf>
    <xf numFmtId="200" fontId="34" fillId="0" borderId="22" xfId="21" applyNumberFormat="1" applyFont="1" applyBorder="1" applyAlignment="1">
      <alignment horizontal="right" vertical="center"/>
      <protection/>
    </xf>
    <xf numFmtId="200" fontId="34" fillId="3" borderId="35" xfId="24" applyNumberFormat="1" applyFont="1" applyFill="1" applyBorder="1" applyAlignment="1">
      <alignment horizontal="right" vertical="center"/>
      <protection/>
    </xf>
    <xf numFmtId="200" fontId="34" fillId="3" borderId="21" xfId="21" applyNumberFormat="1" applyFont="1" applyFill="1" applyBorder="1" applyAlignment="1">
      <alignment horizontal="right" vertical="center"/>
      <protection/>
    </xf>
    <xf numFmtId="200" fontId="34" fillId="3" borderId="63" xfId="21" applyNumberFormat="1" applyFont="1" applyFill="1" applyBorder="1" applyAlignment="1">
      <alignment horizontal="right" vertical="center"/>
      <protection/>
    </xf>
    <xf numFmtId="0" fontId="35" fillId="0" borderId="54" xfId="21" applyFont="1" applyBorder="1" applyAlignment="1">
      <alignment horizontal="center" vertical="center"/>
      <protection/>
    </xf>
    <xf numFmtId="0" fontId="34" fillId="0" borderId="55" xfId="21" applyFont="1" applyBorder="1">
      <alignment/>
      <protection/>
    </xf>
    <xf numFmtId="0" fontId="34" fillId="0" borderId="64" xfId="21" applyFont="1" applyBorder="1" applyAlignment="1">
      <alignment vertical="center"/>
      <protection/>
    </xf>
    <xf numFmtId="1" fontId="34" fillId="0" borderId="65" xfId="21" applyNumberFormat="1" applyFont="1" applyBorder="1" applyAlignment="1">
      <alignment horizontal="centerContinuous" vertical="center"/>
      <protection/>
    </xf>
    <xf numFmtId="200" fontId="34" fillId="3" borderId="34" xfId="24" applyNumberFormat="1" applyFont="1" applyFill="1" applyBorder="1" applyAlignment="1">
      <alignment horizontal="right" vertical="center"/>
      <protection/>
    </xf>
    <xf numFmtId="1" fontId="34" fillId="0" borderId="66" xfId="21" applyNumberFormat="1" applyFont="1" applyBorder="1" applyAlignment="1">
      <alignment horizontal="centerContinuous" vertical="center"/>
      <protection/>
    </xf>
    <xf numFmtId="0" fontId="35" fillId="0" borderId="19" xfId="21" applyFont="1" applyBorder="1">
      <alignment/>
      <protection/>
    </xf>
    <xf numFmtId="0" fontId="35" fillId="0" borderId="5" xfId="21" applyFont="1" applyBorder="1">
      <alignment/>
      <protection/>
    </xf>
    <xf numFmtId="0" fontId="35" fillId="0" borderId="67" xfId="21" applyFont="1" applyBorder="1" applyAlignment="1">
      <alignment vertical="center"/>
      <protection/>
    </xf>
    <xf numFmtId="200" fontId="35" fillId="3" borderId="58" xfId="21" applyNumberFormat="1" applyFont="1" applyFill="1" applyBorder="1" applyAlignment="1">
      <alignment horizontal="right" vertical="center"/>
      <protection/>
    </xf>
    <xf numFmtId="200" fontId="35" fillId="3" borderId="68" xfId="21" applyNumberFormat="1" applyFont="1" applyFill="1" applyBorder="1" applyAlignment="1">
      <alignment horizontal="right" vertical="center"/>
      <protection/>
    </xf>
    <xf numFmtId="0" fontId="34" fillId="0" borderId="12" xfId="21" applyFont="1" applyBorder="1" applyAlignment="1">
      <alignment vertical="center"/>
      <protection/>
    </xf>
    <xf numFmtId="200" fontId="34" fillId="3" borderId="12" xfId="21" applyNumberFormat="1" applyFont="1" applyFill="1" applyBorder="1" applyAlignment="1">
      <alignment horizontal="right" vertical="center"/>
      <protection/>
    </xf>
    <xf numFmtId="200" fontId="34" fillId="0" borderId="69" xfId="21" applyNumberFormat="1" applyFont="1" applyBorder="1" applyAlignment="1">
      <alignment horizontal="right" vertical="center"/>
      <protection/>
    </xf>
    <xf numFmtId="200" fontId="34" fillId="0" borderId="28" xfId="24" applyNumberFormat="1" applyFont="1" applyBorder="1" applyAlignment="1">
      <alignment horizontal="right" vertical="center"/>
      <protection/>
    </xf>
    <xf numFmtId="200" fontId="34" fillId="0" borderId="28" xfId="21" applyNumberFormat="1" applyFont="1" applyBorder="1" applyAlignment="1">
      <alignment horizontal="right" vertical="center"/>
      <protection/>
    </xf>
    <xf numFmtId="0" fontId="34" fillId="0" borderId="8" xfId="21" applyNumberFormat="1" applyFont="1" applyBorder="1" applyAlignment="1">
      <alignment horizontal="centerContinuous" vertical="center"/>
      <protection/>
    </xf>
    <xf numFmtId="200" fontId="34" fillId="0" borderId="34" xfId="21" applyNumberFormat="1" applyFont="1" applyBorder="1" applyAlignment="1">
      <alignment horizontal="right" vertical="center"/>
      <protection/>
    </xf>
    <xf numFmtId="0" fontId="34" fillId="0" borderId="25" xfId="21" applyNumberFormat="1" applyFont="1" applyBorder="1" applyAlignment="1">
      <alignment horizontal="centerContinuous" vertical="center"/>
      <protection/>
    </xf>
    <xf numFmtId="1" fontId="34" fillId="3" borderId="8" xfId="21" applyNumberFormat="1" applyFont="1" applyFill="1" applyBorder="1" applyAlignment="1">
      <alignment horizontal="centerContinuous" vertical="center"/>
      <protection/>
    </xf>
    <xf numFmtId="200" fontId="34" fillId="3" borderId="28" xfId="24" applyNumberFormat="1" applyFont="1" applyFill="1" applyBorder="1" applyAlignment="1">
      <alignment horizontal="right" vertical="center"/>
      <protection/>
    </xf>
    <xf numFmtId="200" fontId="34" fillId="3" borderId="28" xfId="21" applyNumberFormat="1" applyFont="1" applyFill="1" applyBorder="1" applyAlignment="1">
      <alignment horizontal="right" vertical="center"/>
      <protection/>
    </xf>
    <xf numFmtId="1" fontId="34" fillId="3" borderId="25" xfId="21" applyNumberFormat="1" applyFont="1" applyFill="1" applyBorder="1" applyAlignment="1">
      <alignment horizontal="centerContinuous" vertical="center"/>
      <protection/>
    </xf>
    <xf numFmtId="200" fontId="34" fillId="5" borderId="12" xfId="21" applyNumberFormat="1" applyFont="1" applyFill="1" applyBorder="1" applyAlignment="1">
      <alignment horizontal="right" vertical="center"/>
      <protection/>
    </xf>
    <xf numFmtId="200" fontId="34" fillId="5" borderId="5" xfId="21" applyNumberFormat="1" applyFont="1" applyFill="1" applyBorder="1" applyAlignment="1">
      <alignment horizontal="right" vertical="center"/>
      <protection/>
    </xf>
    <xf numFmtId="200" fontId="34" fillId="5" borderId="34" xfId="21" applyNumberFormat="1" applyFont="1" applyFill="1" applyBorder="1" applyAlignment="1">
      <alignment horizontal="right" vertical="center"/>
      <protection/>
    </xf>
    <xf numFmtId="0" fontId="9" fillId="0" borderId="19" xfId="21" applyFont="1" applyBorder="1">
      <alignment/>
      <protection/>
    </xf>
    <xf numFmtId="0" fontId="35" fillId="0" borderId="0" xfId="21" applyFont="1" applyAlignment="1">
      <alignment horizontal="centerContinuous"/>
      <protection/>
    </xf>
    <xf numFmtId="0" fontId="8" fillId="0" borderId="0" xfId="21" applyFont="1" applyBorder="1">
      <alignment/>
      <protection/>
    </xf>
    <xf numFmtId="0" fontId="34" fillId="0" borderId="9" xfId="21" applyFont="1" applyBorder="1" applyAlignment="1">
      <alignment vertical="center"/>
      <protection/>
    </xf>
    <xf numFmtId="1" fontId="34" fillId="3" borderId="1" xfId="21" applyNumberFormat="1" applyFont="1" applyFill="1" applyBorder="1" applyAlignment="1">
      <alignment horizontal="centerContinuous" vertical="center"/>
      <protection/>
    </xf>
    <xf numFmtId="200" fontId="34" fillId="3" borderId="7" xfId="21" applyNumberFormat="1" applyFont="1" applyFill="1" applyBorder="1" applyAlignment="1">
      <alignment horizontal="right" vertical="center"/>
      <protection/>
    </xf>
    <xf numFmtId="200" fontId="34" fillId="3" borderId="6" xfId="21" applyNumberFormat="1" applyFont="1" applyFill="1" applyBorder="1" applyAlignment="1">
      <alignment horizontal="right" vertical="center"/>
      <protection/>
    </xf>
    <xf numFmtId="200" fontId="34" fillId="3" borderId="70" xfId="21" applyNumberFormat="1" applyFont="1" applyFill="1" applyBorder="1" applyAlignment="1">
      <alignment horizontal="right" vertical="center"/>
      <protection/>
    </xf>
    <xf numFmtId="200" fontId="34" fillId="3" borderId="41" xfId="21" applyNumberFormat="1" applyFont="1" applyFill="1" applyBorder="1" applyAlignment="1">
      <alignment horizontal="right" vertical="center"/>
      <protection/>
    </xf>
    <xf numFmtId="200" fontId="34" fillId="3" borderId="9" xfId="21" applyNumberFormat="1" applyFont="1" applyFill="1" applyBorder="1" applyAlignment="1">
      <alignment horizontal="right" vertical="center"/>
      <protection/>
    </xf>
    <xf numFmtId="200" fontId="34" fillId="3" borderId="42" xfId="21" applyNumberFormat="1" applyFont="1" applyFill="1" applyBorder="1" applyAlignment="1">
      <alignment horizontal="right" vertical="center"/>
      <protection/>
    </xf>
    <xf numFmtId="200" fontId="34" fillId="3" borderId="71" xfId="21" applyNumberFormat="1" applyFont="1" applyFill="1" applyBorder="1" applyAlignment="1">
      <alignment horizontal="right" vertical="center"/>
      <protection/>
    </xf>
    <xf numFmtId="200" fontId="34" fillId="3" borderId="7" xfId="24" applyNumberFormat="1" applyFont="1" applyFill="1" applyBorder="1" applyAlignment="1">
      <alignment horizontal="right" vertical="center"/>
      <protection/>
    </xf>
    <xf numFmtId="1" fontId="34" fillId="3" borderId="53" xfId="21" applyNumberFormat="1" applyFont="1" applyFill="1" applyBorder="1" applyAlignment="1">
      <alignment horizontal="centerContinuous" vertical="center"/>
      <protection/>
    </xf>
    <xf numFmtId="0" fontId="34" fillId="0" borderId="10" xfId="21" applyFont="1" applyBorder="1" applyAlignment="1">
      <alignment vertical="center"/>
      <protection/>
    </xf>
    <xf numFmtId="1" fontId="34" fillId="3" borderId="4" xfId="21" applyNumberFormat="1" applyFont="1" applyFill="1" applyBorder="1" applyAlignment="1">
      <alignment horizontal="centerContinuous" vertical="center"/>
      <protection/>
    </xf>
    <xf numFmtId="200" fontId="34" fillId="3" borderId="72" xfId="21" applyNumberFormat="1" applyFont="1" applyFill="1" applyBorder="1" applyAlignment="1">
      <alignment horizontal="right" vertical="center"/>
      <protection/>
    </xf>
    <xf numFmtId="200" fontId="34" fillId="3" borderId="11" xfId="21" applyNumberFormat="1" applyFont="1" applyFill="1" applyBorder="1" applyAlignment="1">
      <alignment horizontal="right" vertical="center"/>
      <protection/>
    </xf>
    <xf numFmtId="200" fontId="34" fillId="3" borderId="40" xfId="21" applyNumberFormat="1" applyFont="1" applyFill="1" applyBorder="1" applyAlignment="1">
      <alignment horizontal="right" vertical="center"/>
      <protection/>
    </xf>
    <xf numFmtId="200" fontId="34" fillId="3" borderId="73" xfId="21" applyNumberFormat="1" applyFont="1" applyFill="1" applyBorder="1" applyAlignment="1">
      <alignment horizontal="right" vertical="center"/>
      <protection/>
    </xf>
    <xf numFmtId="200" fontId="34" fillId="3" borderId="74" xfId="21" applyNumberFormat="1" applyFont="1" applyFill="1" applyBorder="1" applyAlignment="1">
      <alignment horizontal="right" vertical="center"/>
      <protection/>
    </xf>
    <xf numFmtId="200" fontId="34" fillId="3" borderId="72" xfId="24" applyNumberFormat="1" applyFont="1" applyFill="1" applyBorder="1" applyAlignment="1">
      <alignment horizontal="right" vertical="center"/>
      <protection/>
    </xf>
    <xf numFmtId="1" fontId="34" fillId="3" borderId="75" xfId="21" applyNumberFormat="1" applyFont="1" applyFill="1" applyBorder="1" applyAlignment="1">
      <alignment horizontal="centerContinuous" vertical="center"/>
      <protection/>
    </xf>
    <xf numFmtId="200" fontId="34" fillId="0" borderId="76" xfId="21" applyNumberFormat="1" applyFont="1" applyBorder="1" applyAlignment="1">
      <alignment horizontal="right" vertical="center"/>
      <protection/>
    </xf>
    <xf numFmtId="200" fontId="34" fillId="3" borderId="76" xfId="21" applyNumberFormat="1" applyFont="1" applyFill="1" applyBorder="1" applyAlignment="1">
      <alignment horizontal="right" vertical="center"/>
      <protection/>
    </xf>
    <xf numFmtId="200" fontId="40" fillId="0" borderId="35" xfId="24" applyNumberFormat="1" applyFont="1" applyBorder="1" applyAlignment="1">
      <alignment horizontal="right" vertical="center"/>
      <protection/>
    </xf>
    <xf numFmtId="200" fontId="40" fillId="0" borderId="35" xfId="21" applyNumberFormat="1" applyFont="1" applyBorder="1" applyAlignment="1">
      <alignment horizontal="right" vertical="center"/>
      <protection/>
    </xf>
    <xf numFmtId="0" fontId="8" fillId="0" borderId="19" xfId="21" applyFont="1" applyBorder="1">
      <alignment/>
      <protection/>
    </xf>
    <xf numFmtId="0" fontId="34" fillId="0" borderId="77" xfId="21" applyFont="1" applyBorder="1" applyAlignment="1">
      <alignment vertical="center"/>
      <protection/>
    </xf>
    <xf numFmtId="1" fontId="34" fillId="0" borderId="78" xfId="21" applyNumberFormat="1" applyFont="1" applyBorder="1" applyAlignment="1">
      <alignment horizontal="centerContinuous" vertical="center"/>
      <protection/>
    </xf>
    <xf numFmtId="200" fontId="34" fillId="0" borderId="72" xfId="21" applyNumberFormat="1" applyFont="1" applyBorder="1" applyAlignment="1">
      <alignment horizontal="right" vertical="center"/>
      <protection/>
    </xf>
    <xf numFmtId="200" fontId="34" fillId="3" borderId="79" xfId="21" applyNumberFormat="1" applyFont="1" applyFill="1" applyBorder="1" applyAlignment="1">
      <alignment horizontal="right" vertical="center"/>
      <protection/>
    </xf>
    <xf numFmtId="200" fontId="34" fillId="3" borderId="80" xfId="21" applyNumberFormat="1" applyFont="1" applyFill="1" applyBorder="1" applyAlignment="1">
      <alignment horizontal="right" vertical="center"/>
      <protection/>
    </xf>
    <xf numFmtId="200" fontId="34" fillId="3" borderId="81" xfId="21" applyNumberFormat="1" applyFont="1" applyFill="1" applyBorder="1" applyAlignment="1">
      <alignment horizontal="right" vertical="center"/>
      <protection/>
    </xf>
    <xf numFmtId="200" fontId="40" fillId="0" borderId="28" xfId="24" applyNumberFormat="1" applyFont="1" applyBorder="1" applyAlignment="1">
      <alignment horizontal="right" vertical="center"/>
      <protection/>
    </xf>
    <xf numFmtId="200" fontId="40" fillId="0" borderId="28" xfId="21" applyNumberFormat="1" applyFont="1" applyBorder="1" applyAlignment="1">
      <alignment horizontal="right" vertical="center"/>
      <protection/>
    </xf>
    <xf numFmtId="1" fontId="34" fillId="0" borderId="82" xfId="21" applyNumberFormat="1" applyFont="1" applyBorder="1" applyAlignment="1">
      <alignment horizontal="centerContinuous" vertical="center"/>
      <protection/>
    </xf>
    <xf numFmtId="0" fontId="34" fillId="0" borderId="0" xfId="21" applyFont="1" applyBorder="1">
      <alignment/>
      <protection/>
    </xf>
    <xf numFmtId="1" fontId="34" fillId="0" borderId="4" xfId="21" applyNumberFormat="1" applyFont="1" applyBorder="1" applyAlignment="1">
      <alignment horizontal="centerContinuous" vertical="center"/>
      <protection/>
    </xf>
    <xf numFmtId="200" fontId="34" fillId="3" borderId="83" xfId="21" applyNumberFormat="1" applyFont="1" applyFill="1" applyBorder="1" applyAlignment="1">
      <alignment horizontal="right" vertical="center"/>
      <protection/>
    </xf>
    <xf numFmtId="200" fontId="34" fillId="3" borderId="50" xfId="21" applyNumberFormat="1" applyFont="1" applyFill="1" applyBorder="1" applyAlignment="1">
      <alignment horizontal="right" vertical="center"/>
      <protection/>
    </xf>
    <xf numFmtId="200" fontId="34" fillId="0" borderId="84" xfId="24" applyNumberFormat="1" applyFont="1" applyBorder="1" applyAlignment="1">
      <alignment horizontal="right" vertical="center"/>
      <protection/>
    </xf>
    <xf numFmtId="200" fontId="34" fillId="0" borderId="84" xfId="21" applyNumberFormat="1" applyFont="1" applyBorder="1" applyAlignment="1">
      <alignment horizontal="right" vertical="center"/>
      <protection/>
    </xf>
    <xf numFmtId="1" fontId="34" fillId="0" borderId="85" xfId="21" applyNumberFormat="1" applyFont="1" applyBorder="1" applyAlignment="1">
      <alignment horizontal="centerContinuous" vertical="center"/>
      <protection/>
    </xf>
    <xf numFmtId="0" fontId="8" fillId="0" borderId="13" xfId="21" applyFont="1" applyBorder="1">
      <alignment/>
      <protection/>
    </xf>
    <xf numFmtId="0" fontId="36" fillId="0" borderId="14" xfId="21" applyFont="1" applyBorder="1" applyAlignment="1">
      <alignment horizontal="center"/>
      <protection/>
    </xf>
    <xf numFmtId="0" fontId="8" fillId="3" borderId="14" xfId="21" applyFont="1" applyFill="1" applyBorder="1">
      <alignment/>
      <protection/>
    </xf>
    <xf numFmtId="201" fontId="34" fillId="0" borderId="14" xfId="21" applyNumberFormat="1" applyFont="1" applyBorder="1">
      <alignment/>
      <protection/>
    </xf>
    <xf numFmtId="0" fontId="34" fillId="0" borderId="14" xfId="21" applyFont="1" applyFill="1" applyBorder="1" applyAlignment="1">
      <alignment horizontal="right"/>
      <protection/>
    </xf>
    <xf numFmtId="201" fontId="34" fillId="0" borderId="14" xfId="21" applyNumberFormat="1" applyFont="1" applyFill="1" applyBorder="1">
      <alignment/>
      <protection/>
    </xf>
    <xf numFmtId="201" fontId="34" fillId="0" borderId="14" xfId="21" applyNumberFormat="1" applyFont="1" applyBorder="1" applyAlignment="1">
      <alignment horizontal="center"/>
      <protection/>
    </xf>
    <xf numFmtId="0" fontId="0" fillId="0" borderId="14" xfId="0" applyBorder="1" applyAlignment="1">
      <alignment/>
    </xf>
    <xf numFmtId="201" fontId="8" fillId="0" borderId="14" xfId="21" applyNumberFormat="1" applyFont="1" applyBorder="1">
      <alignment/>
      <protection/>
    </xf>
    <xf numFmtId="201" fontId="8" fillId="0" borderId="17" xfId="21" applyNumberFormat="1" applyFont="1" applyBorder="1">
      <alignment/>
      <protection/>
    </xf>
    <xf numFmtId="0" fontId="41" fillId="0" borderId="14" xfId="21" applyFont="1" applyBorder="1" applyProtection="1">
      <alignment/>
      <protection/>
    </xf>
    <xf numFmtId="0" fontId="42" fillId="0" borderId="0" xfId="21" applyFont="1" applyBorder="1" applyAlignment="1">
      <alignment horizontal="right"/>
      <protection/>
    </xf>
    <xf numFmtId="14" fontId="42" fillId="0" borderId="14" xfId="23" applyNumberFormat="1" applyFont="1" applyBorder="1" applyAlignment="1" applyProtection="1">
      <alignment horizontal="centerContinuous"/>
      <protection locked="0"/>
    </xf>
    <xf numFmtId="0" fontId="36" fillId="0" borderId="0" xfId="21" applyFont="1" applyAlignment="1">
      <alignment horizontal="centerContinuous"/>
      <protection/>
    </xf>
    <xf numFmtId="0" fontId="36" fillId="0" borderId="86" xfId="21" applyFont="1" applyBorder="1">
      <alignment/>
      <protection/>
    </xf>
    <xf numFmtId="0" fontId="8" fillId="0" borderId="54" xfId="21" applyFont="1" applyBorder="1">
      <alignment/>
      <protection/>
    </xf>
    <xf numFmtId="0" fontId="8" fillId="0" borderId="87" xfId="21" applyFont="1" applyBorder="1">
      <alignment/>
      <protection/>
    </xf>
    <xf numFmtId="0" fontId="36" fillId="0" borderId="87" xfId="21" applyFont="1" applyBorder="1" applyAlignment="1">
      <alignment horizontal="center"/>
      <protection/>
    </xf>
    <xf numFmtId="0" fontId="0" fillId="0" borderId="87" xfId="0" applyBorder="1" applyAlignment="1">
      <alignment/>
    </xf>
    <xf numFmtId="201" fontId="8" fillId="0" borderId="87" xfId="21" applyNumberFormat="1" applyFont="1" applyFill="1" applyBorder="1">
      <alignment/>
      <protection/>
    </xf>
    <xf numFmtId="201" fontId="8" fillId="0" borderId="87" xfId="21" applyNumberFormat="1" applyFont="1" applyBorder="1" applyAlignment="1">
      <alignment horizontal="right"/>
      <protection/>
    </xf>
    <xf numFmtId="201" fontId="34" fillId="0" borderId="87" xfId="21" applyNumberFormat="1" applyFont="1" applyFill="1" applyBorder="1">
      <alignment/>
      <protection/>
    </xf>
    <xf numFmtId="0" fontId="4" fillId="0" borderId="87" xfId="21" applyBorder="1">
      <alignment/>
      <protection/>
    </xf>
    <xf numFmtId="201" fontId="8" fillId="0" borderId="87" xfId="21" applyNumberFormat="1" applyFont="1" applyBorder="1">
      <alignment/>
      <protection/>
    </xf>
    <xf numFmtId="201" fontId="8" fillId="0" borderId="55" xfId="21" applyNumberFormat="1" applyFont="1" applyBorder="1">
      <alignment/>
      <protection/>
    </xf>
    <xf numFmtId="0" fontId="34" fillId="0" borderId="88" xfId="24" applyFont="1" applyBorder="1">
      <alignment/>
      <protection/>
    </xf>
    <xf numFmtId="0" fontId="34" fillId="0" borderId="87" xfId="21" applyFont="1" applyBorder="1">
      <alignment/>
      <protection/>
    </xf>
    <xf numFmtId="201" fontId="34" fillId="0" borderId="87" xfId="21" applyNumberFormat="1" applyFont="1" applyBorder="1" applyAlignment="1">
      <alignment horizontal="right"/>
      <protection/>
    </xf>
    <xf numFmtId="0" fontId="36" fillId="0" borderId="87" xfId="21" applyFont="1" applyBorder="1">
      <alignment/>
      <protection/>
    </xf>
    <xf numFmtId="0" fontId="36" fillId="0" borderId="89" xfId="21" applyFont="1" applyBorder="1">
      <alignment/>
      <protection/>
    </xf>
    <xf numFmtId="0" fontId="4" fillId="0" borderId="0" xfId="21">
      <alignment/>
      <protection/>
    </xf>
    <xf numFmtId="0" fontId="9" fillId="0" borderId="0" xfId="21" applyFont="1">
      <alignment/>
      <protection/>
    </xf>
    <xf numFmtId="0" fontId="9" fillId="0" borderId="0" xfId="24" applyFont="1" applyAlignment="1">
      <alignment horizontal="centerContinuous"/>
      <protection/>
    </xf>
    <xf numFmtId="0" fontId="34" fillId="0" borderId="0" xfId="24" applyFont="1" applyAlignment="1">
      <alignment horizontal="centerContinuous"/>
      <protection/>
    </xf>
    <xf numFmtId="0" fontId="34" fillId="0" borderId="0" xfId="24" applyFont="1">
      <alignment/>
      <protection/>
    </xf>
    <xf numFmtId="0" fontId="34" fillId="4" borderId="0" xfId="24" applyFont="1" applyFill="1" applyAlignment="1">
      <alignment horizontal="centerContinuous"/>
      <protection/>
    </xf>
    <xf numFmtId="0" fontId="8" fillId="0" borderId="0" xfId="24" applyFont="1">
      <alignment/>
      <protection/>
    </xf>
    <xf numFmtId="0" fontId="34" fillId="0" borderId="13" xfId="24" applyFont="1" applyBorder="1">
      <alignment/>
      <protection/>
    </xf>
    <xf numFmtId="0" fontId="34" fillId="0" borderId="14" xfId="24" applyFont="1" applyBorder="1">
      <alignment/>
      <protection/>
    </xf>
    <xf numFmtId="0" fontId="34" fillId="0" borderId="15" xfId="24" applyFont="1" applyBorder="1" applyAlignment="1">
      <alignment vertical="center"/>
      <protection/>
    </xf>
    <xf numFmtId="0" fontId="34" fillId="0" borderId="16" xfId="24" applyFont="1" applyBorder="1">
      <alignment/>
      <protection/>
    </xf>
    <xf numFmtId="0" fontId="34" fillId="0" borderId="17" xfId="24" applyFont="1" applyBorder="1">
      <alignment/>
      <protection/>
    </xf>
    <xf numFmtId="0" fontId="35" fillId="0" borderId="14" xfId="24" applyFont="1" applyBorder="1" applyAlignment="1">
      <alignment/>
      <protection/>
    </xf>
    <xf numFmtId="0" fontId="35" fillId="0" borderId="14" xfId="24" applyFont="1" applyBorder="1" applyAlignment="1">
      <alignment horizontal="center"/>
      <protection/>
    </xf>
    <xf numFmtId="0" fontId="35" fillId="0" borderId="14" xfId="24" applyFont="1" applyBorder="1">
      <alignment/>
      <protection/>
    </xf>
    <xf numFmtId="0" fontId="8" fillId="0" borderId="14" xfId="24" applyFont="1" applyBorder="1">
      <alignment/>
      <protection/>
    </xf>
    <xf numFmtId="0" fontId="34" fillId="0" borderId="18" xfId="24" applyFont="1" applyBorder="1">
      <alignment/>
      <protection/>
    </xf>
    <xf numFmtId="0" fontId="35" fillId="0" borderId="19" xfId="24" applyFont="1" applyBorder="1">
      <alignment/>
      <protection/>
    </xf>
    <xf numFmtId="0" fontId="34" fillId="0" borderId="0" xfId="24" applyFont="1" applyAlignment="1">
      <alignment/>
      <protection/>
    </xf>
    <xf numFmtId="0" fontId="36" fillId="0" borderId="0" xfId="24" applyFont="1" applyAlignment="1">
      <alignment/>
      <protection/>
    </xf>
    <xf numFmtId="0" fontId="34" fillId="0" borderId="8" xfId="24" applyFont="1" applyBorder="1" applyAlignment="1">
      <alignment vertical="center"/>
      <protection/>
    </xf>
    <xf numFmtId="0" fontId="35" fillId="0" borderId="20" xfId="24" applyFont="1" applyBorder="1" applyAlignment="1">
      <alignment horizontal="centerContinuous"/>
      <protection/>
    </xf>
    <xf numFmtId="0" fontId="34" fillId="0" borderId="21" xfId="24" applyFont="1" applyBorder="1" applyAlignment="1">
      <alignment horizontal="centerContinuous"/>
      <protection/>
    </xf>
    <xf numFmtId="0" fontId="35" fillId="0" borderId="21" xfId="24" applyFont="1" applyBorder="1" applyAlignment="1">
      <alignment horizontal="centerContinuous"/>
      <protection/>
    </xf>
    <xf numFmtId="0" fontId="35" fillId="0" borderId="0" xfId="24" applyFont="1" applyBorder="1" applyAlignment="1">
      <alignment horizontal="centerContinuous"/>
      <protection/>
    </xf>
    <xf numFmtId="0" fontId="35" fillId="0" borderId="5" xfId="24" applyFont="1" applyBorder="1" applyAlignment="1">
      <alignment horizontal="centerContinuous"/>
      <protection/>
    </xf>
    <xf numFmtId="0" fontId="8" fillId="0" borderId="0" xfId="24" applyFont="1" applyBorder="1" applyAlignment="1">
      <alignment horizontal="centerContinuous"/>
      <protection/>
    </xf>
    <xf numFmtId="0" fontId="8" fillId="0" borderId="5" xfId="24" applyFont="1" applyBorder="1" applyAlignment="1">
      <alignment horizontal="centerContinuous"/>
      <protection/>
    </xf>
    <xf numFmtId="0" fontId="35" fillId="0" borderId="22" xfId="24" applyFont="1" applyBorder="1" applyAlignment="1">
      <alignment horizontal="centerContinuous"/>
      <protection/>
    </xf>
    <xf numFmtId="0" fontId="35" fillId="0" borderId="23" xfId="24" applyFont="1" applyBorder="1" applyAlignment="1">
      <alignment horizontal="centerContinuous"/>
      <protection/>
    </xf>
    <xf numFmtId="0" fontId="34" fillId="0" borderId="25" xfId="24" applyFont="1" applyBorder="1">
      <alignment/>
      <protection/>
    </xf>
    <xf numFmtId="200" fontId="34" fillId="0" borderId="0" xfId="24" applyNumberFormat="1" applyFont="1">
      <alignment/>
      <protection/>
    </xf>
    <xf numFmtId="0" fontId="34" fillId="0" borderId="19" xfId="24" applyFont="1" applyBorder="1">
      <alignment/>
      <protection/>
    </xf>
    <xf numFmtId="0" fontId="34" fillId="0" borderId="8" xfId="24" applyFont="1" applyBorder="1" applyAlignment="1">
      <alignment horizontal="center" vertical="center"/>
      <protection/>
    </xf>
    <xf numFmtId="0" fontId="34" fillId="0" borderId="26" xfId="24" applyFont="1" applyBorder="1" applyAlignment="1">
      <alignment horizontal="center" vertical="center"/>
      <protection/>
    </xf>
    <xf numFmtId="0" fontId="34" fillId="0" borderId="27" xfId="24" applyFont="1" applyBorder="1" applyAlignment="1">
      <alignment horizontal="center" vertical="center"/>
      <protection/>
    </xf>
    <xf numFmtId="0" fontId="34" fillId="0" borderId="32" xfId="24" applyFont="1" applyBorder="1" applyAlignment="1">
      <alignment horizontal="center" vertical="center"/>
      <protection/>
    </xf>
    <xf numFmtId="0" fontId="34" fillId="0" borderId="29" xfId="24" applyFont="1" applyBorder="1" applyAlignment="1">
      <alignment horizontal="center" vertical="center"/>
      <protection/>
    </xf>
    <xf numFmtId="0" fontId="34" fillId="0" borderId="28" xfId="24" applyFont="1" applyBorder="1" applyAlignment="1">
      <alignment horizontal="center" vertical="center"/>
      <protection/>
    </xf>
    <xf numFmtId="0" fontId="34" fillId="0" borderId="30" xfId="24" applyFont="1" applyBorder="1" applyAlignment="1">
      <alignment vertical="center"/>
      <protection/>
    </xf>
    <xf numFmtId="0" fontId="34" fillId="0" borderId="31" xfId="24" applyFont="1" applyBorder="1" applyAlignment="1">
      <alignment horizontal="center" vertical="center"/>
      <protection/>
    </xf>
    <xf numFmtId="0" fontId="34" fillId="0" borderId="30" xfId="24" applyFont="1" applyBorder="1" applyAlignment="1">
      <alignment horizontal="centerContinuous" vertical="center"/>
      <protection/>
    </xf>
    <xf numFmtId="0" fontId="34" fillId="0" borderId="27" xfId="24" applyFont="1" applyBorder="1" applyAlignment="1">
      <alignment vertical="center"/>
      <protection/>
    </xf>
    <xf numFmtId="0" fontId="34" fillId="0" borderId="5" xfId="24" applyFont="1" applyBorder="1" applyAlignment="1">
      <alignment horizontal="center" vertical="center"/>
      <protection/>
    </xf>
    <xf numFmtId="0" fontId="34" fillId="0" borderId="22" xfId="24" applyFont="1" applyBorder="1" applyAlignment="1">
      <alignment horizontal="center" vertical="center"/>
      <protection/>
    </xf>
    <xf numFmtId="0" fontId="34" fillId="0" borderId="33" xfId="24" applyFont="1" applyBorder="1" applyAlignment="1">
      <alignment horizontal="centerContinuous"/>
      <protection/>
    </xf>
    <xf numFmtId="0" fontId="34" fillId="0" borderId="33" xfId="24" applyFont="1" applyBorder="1" applyAlignment="1">
      <alignment horizontal="centerContinuous" vertical="center"/>
      <protection/>
    </xf>
    <xf numFmtId="0" fontId="34" fillId="0" borderId="21" xfId="24" applyFont="1" applyBorder="1" applyAlignment="1">
      <alignment horizontal="centerContinuous" vertical="center"/>
      <protection/>
    </xf>
    <xf numFmtId="0" fontId="34" fillId="0" borderId="28" xfId="24" applyFont="1" applyBorder="1" applyAlignment="1">
      <alignment horizontal="centerContinuous" vertical="center"/>
      <protection/>
    </xf>
    <xf numFmtId="0" fontId="34" fillId="0" borderId="34" xfId="24" applyFont="1" applyBorder="1" applyAlignment="1">
      <alignment horizontal="center" vertical="center"/>
      <protection/>
    </xf>
    <xf numFmtId="0" fontId="34" fillId="0" borderId="0" xfId="24" applyFont="1" applyBorder="1" applyAlignment="1">
      <alignment horizontal="centerContinuous" vertical="center"/>
      <protection/>
    </xf>
    <xf numFmtId="0" fontId="34" fillId="0" borderId="32" xfId="24" applyFont="1" applyBorder="1" applyAlignment="1">
      <alignment horizontal="centerContinuous" vertical="center"/>
      <protection/>
    </xf>
    <xf numFmtId="0" fontId="34" fillId="0" borderId="35" xfId="24" applyFont="1" applyBorder="1" applyAlignment="1">
      <alignment horizontal="centerContinuous" vertical="center"/>
      <protection/>
    </xf>
    <xf numFmtId="0" fontId="34" fillId="0" borderId="36" xfId="24" applyFont="1" applyBorder="1" applyAlignment="1">
      <alignment vertical="center"/>
      <protection/>
    </xf>
    <xf numFmtId="0" fontId="34" fillId="0" borderId="25" xfId="24" applyFont="1" applyBorder="1" applyAlignment="1">
      <alignment horizontal="center" vertical="center"/>
      <protection/>
    </xf>
    <xf numFmtId="0" fontId="34" fillId="0" borderId="37" xfId="24" applyFont="1" applyBorder="1" applyAlignment="1">
      <alignment horizontal="center" vertical="center"/>
      <protection/>
    </xf>
    <xf numFmtId="0" fontId="34" fillId="0" borderId="0" xfId="24" applyFont="1" applyBorder="1" applyAlignment="1">
      <alignment horizontal="center" vertical="center"/>
      <protection/>
    </xf>
    <xf numFmtId="0" fontId="34" fillId="0" borderId="29" xfId="24" applyFont="1" applyBorder="1" applyAlignment="1">
      <alignment horizontal="centerContinuous" vertical="center"/>
      <protection/>
    </xf>
    <xf numFmtId="0" fontId="34" fillId="0" borderId="5" xfId="24" applyFont="1" applyBorder="1" applyAlignment="1">
      <alignment horizontal="centerContinuous" vertical="center"/>
      <protection/>
    </xf>
    <xf numFmtId="0" fontId="34" fillId="0" borderId="0" xfId="24" applyFont="1" applyBorder="1" applyAlignment="1">
      <alignment vertical="center"/>
      <protection/>
    </xf>
    <xf numFmtId="0" fontId="35" fillId="0" borderId="28" xfId="24" applyFont="1" applyBorder="1" applyAlignment="1">
      <alignment horizontal="centerContinuous" vertical="center"/>
      <protection/>
    </xf>
    <xf numFmtId="0" fontId="35" fillId="0" borderId="0" xfId="24" applyFont="1" applyBorder="1" applyAlignment="1">
      <alignment horizontal="center" vertical="center"/>
      <protection/>
    </xf>
    <xf numFmtId="0" fontId="37" fillId="0" borderId="0" xfId="24" applyFont="1">
      <alignment/>
      <protection/>
    </xf>
    <xf numFmtId="0" fontId="36" fillId="0" borderId="0" xfId="24" applyFont="1" applyAlignment="1">
      <alignment horizontal="left"/>
      <protection/>
    </xf>
    <xf numFmtId="0" fontId="34" fillId="0" borderId="12" xfId="0" applyFont="1" applyBorder="1" applyAlignment="1">
      <alignment horizontal="center" vertical="center"/>
    </xf>
    <xf numFmtId="0" fontId="35" fillId="0" borderId="28" xfId="24" applyFont="1" applyBorder="1" applyAlignment="1">
      <alignment horizontal="center" vertical="center"/>
      <protection/>
    </xf>
    <xf numFmtId="0" fontId="35" fillId="0" borderId="0" xfId="24" applyFont="1" applyBorder="1" applyAlignment="1">
      <alignment horizontal="center" vertical="center"/>
      <protection/>
    </xf>
    <xf numFmtId="0" fontId="34" fillId="0" borderId="25" xfId="24" applyFont="1" applyBorder="1" applyAlignment="1">
      <alignment horizontal="center" vertical="center"/>
      <protection/>
    </xf>
    <xf numFmtId="200" fontId="34" fillId="0" borderId="28" xfId="24" applyNumberFormat="1" applyFont="1" applyBorder="1" applyAlignment="1">
      <alignment horizontal="center" vertical="center"/>
      <protection/>
    </xf>
    <xf numFmtId="0" fontId="34" fillId="0" borderId="38" xfId="24" applyFont="1" applyBorder="1" applyAlignment="1">
      <alignment horizontal="center" vertical="center"/>
      <protection/>
    </xf>
    <xf numFmtId="0" fontId="34" fillId="0" borderId="39" xfId="24" applyFont="1" applyBorder="1" applyAlignment="1">
      <alignment horizontal="center" vertical="center"/>
      <protection/>
    </xf>
    <xf numFmtId="0" fontId="34" fillId="0" borderId="40" xfId="24" applyFont="1" applyBorder="1" applyAlignment="1">
      <alignment horizontal="center" vertical="center"/>
      <protection/>
    </xf>
    <xf numFmtId="0" fontId="34" fillId="0" borderId="35" xfId="24" applyFont="1" applyBorder="1" applyAlignment="1">
      <alignment vertical="center"/>
      <protection/>
    </xf>
    <xf numFmtId="0" fontId="34" fillId="0" borderId="21" xfId="24" applyFont="1" applyBorder="1" applyAlignment="1">
      <alignment vertical="center"/>
      <protection/>
    </xf>
    <xf numFmtId="0" fontId="34" fillId="0" borderId="21" xfId="24" applyFont="1" applyBorder="1" applyAlignment="1">
      <alignment horizontal="center" vertical="center"/>
      <protection/>
    </xf>
    <xf numFmtId="0" fontId="36" fillId="0" borderId="0" xfId="24" applyFont="1" applyBorder="1" applyAlignment="1">
      <alignment/>
      <protection/>
    </xf>
    <xf numFmtId="0" fontId="34" fillId="0" borderId="0" xfId="24" applyFont="1" applyBorder="1" applyAlignment="1">
      <alignment/>
      <protection/>
    </xf>
    <xf numFmtId="0" fontId="34" fillId="0" borderId="9" xfId="24" applyFont="1" applyBorder="1" applyAlignment="1">
      <alignment horizontal="centerContinuous"/>
      <protection/>
    </xf>
    <xf numFmtId="0" fontId="34" fillId="0" borderId="6" xfId="24" applyFont="1" applyBorder="1" applyAlignment="1">
      <alignment horizontal="centerContinuous"/>
      <protection/>
    </xf>
    <xf numFmtId="0" fontId="8" fillId="0" borderId="41" xfId="24" applyFont="1" applyBorder="1" applyAlignment="1">
      <alignment horizontal="centerContinuous"/>
      <protection/>
    </xf>
    <xf numFmtId="0" fontId="34" fillId="0" borderId="41" xfId="24" applyFont="1" applyBorder="1" applyAlignment="1">
      <alignment horizontal="centerContinuous"/>
      <protection/>
    </xf>
    <xf numFmtId="0" fontId="34" fillId="0" borderId="7" xfId="24" applyFont="1" applyBorder="1" applyAlignment="1">
      <alignment horizontal="centerContinuous"/>
      <protection/>
    </xf>
    <xf numFmtId="0" fontId="34" fillId="0" borderId="25" xfId="24" applyFont="1" applyBorder="1" applyAlignment="1">
      <alignment/>
      <protection/>
    </xf>
    <xf numFmtId="0" fontId="34" fillId="0" borderId="43" xfId="24" applyFont="1" applyBorder="1">
      <alignment/>
      <protection/>
    </xf>
    <xf numFmtId="0" fontId="34" fillId="0" borderId="44" xfId="24" applyFont="1" applyBorder="1" applyAlignment="1">
      <alignment horizontal="centerContinuous"/>
      <protection/>
    </xf>
    <xf numFmtId="0" fontId="34" fillId="0" borderId="45" xfId="24" applyFont="1" applyBorder="1" applyAlignment="1">
      <alignment horizontal="centerContinuous"/>
      <protection/>
    </xf>
    <xf numFmtId="0" fontId="34" fillId="0" borderId="2" xfId="24" applyFont="1" applyBorder="1">
      <alignment/>
      <protection/>
    </xf>
    <xf numFmtId="0" fontId="34" fillId="0" borderId="51" xfId="24" applyFont="1" applyBorder="1">
      <alignment/>
      <protection/>
    </xf>
    <xf numFmtId="0" fontId="34" fillId="0" borderId="52" xfId="24" applyFont="1" applyBorder="1">
      <alignment/>
      <protection/>
    </xf>
    <xf numFmtId="0" fontId="34" fillId="0" borderId="41" xfId="24" applyFont="1" applyBorder="1">
      <alignment/>
      <protection/>
    </xf>
    <xf numFmtId="200" fontId="34" fillId="2" borderId="28" xfId="24" applyNumberFormat="1" applyFont="1" applyFill="1" applyBorder="1" applyAlignment="1">
      <alignment horizontal="right" vertical="center"/>
      <protection/>
    </xf>
    <xf numFmtId="200" fontId="34" fillId="2" borderId="0" xfId="24" applyNumberFormat="1" applyFont="1" applyFill="1" applyBorder="1" applyAlignment="1">
      <alignment horizontal="right" vertical="center"/>
      <protection/>
    </xf>
    <xf numFmtId="200" fontId="34" fillId="2" borderId="37" xfId="24" applyNumberFormat="1" applyFont="1" applyFill="1" applyBorder="1" applyAlignment="1">
      <alignment horizontal="right" vertical="center"/>
      <protection/>
    </xf>
    <xf numFmtId="200" fontId="34" fillId="3" borderId="5" xfId="24" applyNumberFormat="1" applyFont="1" applyFill="1" applyBorder="1" applyAlignment="1">
      <alignment horizontal="right" vertical="center"/>
      <protection/>
    </xf>
    <xf numFmtId="200" fontId="34" fillId="3" borderId="29" xfId="24" applyNumberFormat="1" applyFont="1" applyFill="1" applyBorder="1" applyAlignment="1">
      <alignment horizontal="right" vertical="center"/>
      <protection/>
    </xf>
    <xf numFmtId="200" fontId="34" fillId="0" borderId="5" xfId="24" applyNumberFormat="1" applyFont="1" applyBorder="1" applyAlignment="1">
      <alignment horizontal="right" vertical="center"/>
      <protection/>
    </xf>
    <xf numFmtId="200" fontId="34" fillId="3" borderId="0" xfId="24" applyNumberFormat="1" applyFont="1" applyFill="1" applyBorder="1" applyAlignment="1">
      <alignment horizontal="right" vertical="center"/>
      <protection/>
    </xf>
    <xf numFmtId="200" fontId="34" fillId="4" borderId="37" xfId="24" applyNumberFormat="1" applyFont="1" applyFill="1" applyBorder="1" applyAlignment="1">
      <alignment horizontal="right" vertical="center"/>
      <protection/>
    </xf>
    <xf numFmtId="0" fontId="34" fillId="0" borderId="5" xfId="24" applyFont="1" applyBorder="1">
      <alignment/>
      <protection/>
    </xf>
    <xf numFmtId="0" fontId="34" fillId="0" borderId="0" xfId="24" applyFont="1" applyAlignment="1">
      <alignment vertical="center"/>
      <protection/>
    </xf>
    <xf numFmtId="200" fontId="34" fillId="0" borderId="0" xfId="24" applyNumberFormat="1" applyFont="1" applyBorder="1" applyAlignment="1">
      <alignment horizontal="right" vertical="center"/>
      <protection/>
    </xf>
    <xf numFmtId="200" fontId="34" fillId="0" borderId="37" xfId="24" applyNumberFormat="1" applyFont="1" applyBorder="1" applyAlignment="1">
      <alignment horizontal="right" vertical="center"/>
      <protection/>
    </xf>
    <xf numFmtId="200" fontId="34" fillId="0" borderId="29" xfId="24" applyNumberFormat="1" applyFont="1" applyBorder="1" applyAlignment="1">
      <alignment horizontal="right" vertical="center"/>
      <protection/>
    </xf>
    <xf numFmtId="200" fontId="34" fillId="3" borderId="37" xfId="24" applyNumberFormat="1" applyFont="1" applyFill="1" applyBorder="1" applyAlignment="1">
      <alignment horizontal="right" vertical="center"/>
      <protection/>
    </xf>
    <xf numFmtId="0" fontId="35" fillId="0" borderId="19" xfId="24" applyFont="1" applyBorder="1" applyAlignment="1">
      <alignment horizontal="centerContinuous" vertical="center"/>
      <protection/>
    </xf>
    <xf numFmtId="0" fontId="34" fillId="0" borderId="5" xfId="24" applyFont="1" applyBorder="1" applyAlignment="1">
      <alignment horizontal="centerContinuous"/>
      <protection/>
    </xf>
    <xf numFmtId="0" fontId="34" fillId="0" borderId="44" xfId="24" applyFont="1" applyBorder="1" applyAlignment="1">
      <alignment vertical="center"/>
      <protection/>
    </xf>
    <xf numFmtId="200" fontId="34" fillId="0" borderId="44" xfId="24" applyNumberFormat="1" applyFont="1" applyBorder="1" applyAlignment="1">
      <alignment horizontal="right" vertical="center"/>
      <protection/>
    </xf>
    <xf numFmtId="200" fontId="34" fillId="0" borderId="49" xfId="24" applyNumberFormat="1" applyFont="1" applyBorder="1" applyAlignment="1">
      <alignment horizontal="right" vertical="center"/>
      <protection/>
    </xf>
    <xf numFmtId="200" fontId="34" fillId="0" borderId="45" xfId="24" applyNumberFormat="1" applyFont="1" applyBorder="1" applyAlignment="1">
      <alignment horizontal="right" vertical="center"/>
      <protection/>
    </xf>
    <xf numFmtId="200" fontId="34" fillId="0" borderId="46" xfId="24" applyNumberFormat="1" applyFont="1" applyBorder="1" applyAlignment="1">
      <alignment horizontal="right" vertical="center"/>
      <protection/>
    </xf>
    <xf numFmtId="0" fontId="35" fillId="0" borderId="54" xfId="24" applyFont="1" applyBorder="1">
      <alignment/>
      <protection/>
    </xf>
    <xf numFmtId="0" fontId="35" fillId="0" borderId="55" xfId="24" applyFont="1" applyBorder="1">
      <alignment/>
      <protection/>
    </xf>
    <xf numFmtId="0" fontId="35" fillId="0" borderId="56" xfId="24" applyFont="1" applyBorder="1" applyAlignment="1">
      <alignment vertical="center"/>
      <protection/>
    </xf>
    <xf numFmtId="200" fontId="35" fillId="0" borderId="56" xfId="24" applyNumberFormat="1" applyFont="1" applyBorder="1" applyAlignment="1">
      <alignment horizontal="right" vertical="center"/>
      <protection/>
    </xf>
    <xf numFmtId="200" fontId="35" fillId="0" borderId="59" xfId="24" applyNumberFormat="1" applyFont="1" applyBorder="1" applyAlignment="1">
      <alignment horizontal="right" vertical="center"/>
      <protection/>
    </xf>
    <xf numFmtId="200" fontId="35" fillId="0" borderId="60" xfId="24" applyNumberFormat="1" applyFont="1" applyBorder="1" applyAlignment="1">
      <alignment horizontal="right" vertical="center"/>
      <protection/>
    </xf>
    <xf numFmtId="200" fontId="35" fillId="0" borderId="61" xfId="24" applyNumberFormat="1" applyFont="1" applyBorder="1" applyAlignment="1">
      <alignment horizontal="right" vertical="center"/>
      <protection/>
    </xf>
    <xf numFmtId="0" fontId="35" fillId="0" borderId="0" xfId="24" applyFont="1">
      <alignment/>
      <protection/>
    </xf>
    <xf numFmtId="0" fontId="35" fillId="0" borderId="19" xfId="24" applyFont="1" applyBorder="1" applyAlignment="1">
      <alignment horizontal="center" vertical="center" textRotation="90"/>
      <protection/>
    </xf>
    <xf numFmtId="0" fontId="35" fillId="0" borderId="8" xfId="24" applyFont="1" applyBorder="1">
      <alignment/>
      <protection/>
    </xf>
    <xf numFmtId="200" fontId="34" fillId="4" borderId="5" xfId="24" applyNumberFormat="1" applyFont="1" applyFill="1" applyBorder="1" applyAlignment="1">
      <alignment horizontal="right" vertical="center"/>
      <protection/>
    </xf>
    <xf numFmtId="200" fontId="34" fillId="4" borderId="29" xfId="24" applyNumberFormat="1" applyFont="1" applyFill="1" applyBorder="1" applyAlignment="1">
      <alignment horizontal="right" vertical="center"/>
      <protection/>
    </xf>
    <xf numFmtId="0" fontId="35" fillId="0" borderId="8" xfId="24" applyFont="1" applyBorder="1" applyAlignment="1">
      <alignment horizontal="center" vertical="center"/>
      <protection/>
    </xf>
    <xf numFmtId="200" fontId="34" fillId="0" borderId="40" xfId="24" applyNumberFormat="1" applyFont="1" applyBorder="1" applyAlignment="1">
      <alignment horizontal="right" vertical="center"/>
      <protection/>
    </xf>
    <xf numFmtId="0" fontId="35" fillId="0" borderId="4" xfId="24" applyFont="1" applyBorder="1">
      <alignment/>
      <protection/>
    </xf>
    <xf numFmtId="0" fontId="34" fillId="0" borderId="3" xfId="24" applyFont="1" applyBorder="1" applyAlignment="1">
      <alignment vertical="center"/>
      <protection/>
    </xf>
    <xf numFmtId="200" fontId="34" fillId="3" borderId="45" xfId="24" applyNumberFormat="1" applyFont="1" applyFill="1" applyBorder="1" applyAlignment="1">
      <alignment horizontal="right" vertical="center"/>
      <protection/>
    </xf>
    <xf numFmtId="0" fontId="4" fillId="3" borderId="28" xfId="24" applyFill="1" applyBorder="1">
      <alignment/>
      <protection/>
    </xf>
    <xf numFmtId="200" fontId="34" fillId="3" borderId="44" xfId="24" applyNumberFormat="1" applyFont="1" applyFill="1" applyBorder="1" applyAlignment="1">
      <alignment horizontal="right" vertical="center"/>
      <protection/>
    </xf>
    <xf numFmtId="200" fontId="34" fillId="4" borderId="49" xfId="24" applyNumberFormat="1" applyFont="1" applyFill="1" applyBorder="1" applyAlignment="1">
      <alignment horizontal="right" vertical="center"/>
      <protection/>
    </xf>
    <xf numFmtId="200" fontId="34" fillId="3" borderId="46" xfId="24" applyNumberFormat="1" applyFont="1" applyFill="1" applyBorder="1" applyAlignment="1">
      <alignment horizontal="right" vertical="center"/>
      <protection/>
    </xf>
    <xf numFmtId="200" fontId="34" fillId="3" borderId="49" xfId="24" applyNumberFormat="1" applyFont="1" applyFill="1" applyBorder="1" applyAlignment="1">
      <alignment horizontal="right" vertical="center"/>
      <protection/>
    </xf>
    <xf numFmtId="0" fontId="35" fillId="0" borderId="52" xfId="24" applyFont="1" applyBorder="1" applyAlignment="1">
      <alignment horizontal="center" vertical="center"/>
      <protection/>
    </xf>
    <xf numFmtId="0" fontId="35" fillId="0" borderId="19" xfId="24" applyFont="1" applyBorder="1" applyAlignment="1">
      <alignment horizontal="center" vertical="center"/>
      <protection/>
    </xf>
    <xf numFmtId="0" fontId="35" fillId="0" borderId="44" xfId="24" applyFont="1" applyBorder="1" applyAlignment="1">
      <alignment vertical="center"/>
      <protection/>
    </xf>
    <xf numFmtId="200" fontId="35" fillId="3" borderId="47" xfId="24" applyNumberFormat="1" applyFont="1" applyFill="1" applyBorder="1" applyAlignment="1">
      <alignment horizontal="right" vertical="center"/>
      <protection/>
    </xf>
    <xf numFmtId="200" fontId="34" fillId="4" borderId="47" xfId="24" applyNumberFormat="1" applyFont="1" applyFill="1" applyBorder="1" applyAlignment="1">
      <alignment horizontal="right" vertical="center"/>
      <protection/>
    </xf>
    <xf numFmtId="0" fontId="34" fillId="0" borderId="0" xfId="24" applyFont="1" applyBorder="1" applyAlignment="1">
      <alignment vertical="center"/>
      <protection/>
    </xf>
    <xf numFmtId="200" fontId="34" fillId="0" borderId="21" xfId="24" applyNumberFormat="1" applyFont="1" applyBorder="1" applyAlignment="1">
      <alignment horizontal="right" vertical="center"/>
      <protection/>
    </xf>
    <xf numFmtId="200" fontId="34" fillId="0" borderId="63" xfId="24" applyNumberFormat="1" applyFont="1" applyBorder="1" applyAlignment="1">
      <alignment horizontal="right" vertical="center"/>
      <protection/>
    </xf>
    <xf numFmtId="200" fontId="34" fillId="0" borderId="35" xfId="24" applyNumberFormat="1" applyFont="1" applyBorder="1" applyAlignment="1">
      <alignment horizontal="right" vertical="center"/>
      <protection/>
    </xf>
    <xf numFmtId="200" fontId="34" fillId="3" borderId="22" xfId="24" applyNumberFormat="1" applyFont="1" applyFill="1" applyBorder="1" applyAlignment="1">
      <alignment horizontal="right" vertical="center"/>
      <protection/>
    </xf>
    <xf numFmtId="200" fontId="34" fillId="3" borderId="38" xfId="24" applyNumberFormat="1" applyFont="1" applyFill="1" applyBorder="1" applyAlignment="1">
      <alignment horizontal="right" vertical="center"/>
      <protection/>
    </xf>
    <xf numFmtId="200" fontId="34" fillId="0" borderId="38" xfId="24" applyNumberFormat="1" applyFont="1" applyBorder="1" applyAlignment="1">
      <alignment horizontal="right" vertical="center"/>
      <protection/>
    </xf>
    <xf numFmtId="200" fontId="34" fillId="0" borderId="22" xfId="24" applyNumberFormat="1" applyFont="1" applyBorder="1" applyAlignment="1">
      <alignment horizontal="right" vertical="center"/>
      <protection/>
    </xf>
    <xf numFmtId="200" fontId="34" fillId="3" borderId="21" xfId="24" applyNumberFormat="1" applyFont="1" applyFill="1" applyBorder="1" applyAlignment="1">
      <alignment horizontal="right" vertical="center"/>
      <protection/>
    </xf>
    <xf numFmtId="200" fontId="34" fillId="3" borderId="63" xfId="24" applyNumberFormat="1" applyFont="1" applyFill="1" applyBorder="1" applyAlignment="1">
      <alignment horizontal="right" vertical="center"/>
      <protection/>
    </xf>
    <xf numFmtId="0" fontId="35" fillId="0" borderId="54" xfId="24" applyFont="1" applyBorder="1" applyAlignment="1">
      <alignment horizontal="center" vertical="center"/>
      <protection/>
    </xf>
    <xf numFmtId="0" fontId="34" fillId="0" borderId="55" xfId="24" applyFont="1" applyBorder="1">
      <alignment/>
      <protection/>
    </xf>
    <xf numFmtId="0" fontId="34" fillId="0" borderId="64" xfId="24" applyFont="1" applyBorder="1" applyAlignment="1">
      <alignment vertical="center"/>
      <protection/>
    </xf>
    <xf numFmtId="0" fontId="35" fillId="0" borderId="19" xfId="24" applyFont="1" applyBorder="1">
      <alignment/>
      <protection/>
    </xf>
    <xf numFmtId="0" fontId="35" fillId="0" borderId="5" xfId="24" applyFont="1" applyBorder="1">
      <alignment/>
      <protection/>
    </xf>
    <xf numFmtId="0" fontId="35" fillId="0" borderId="67" xfId="24" applyFont="1" applyBorder="1" applyAlignment="1">
      <alignment vertical="center"/>
      <protection/>
    </xf>
    <xf numFmtId="200" fontId="35" fillId="3" borderId="58" xfId="24" applyNumberFormat="1" applyFont="1" applyFill="1" applyBorder="1" applyAlignment="1">
      <alignment horizontal="right" vertical="center"/>
      <protection/>
    </xf>
    <xf numFmtId="200" fontId="35" fillId="3" borderId="68" xfId="24" applyNumberFormat="1" applyFont="1" applyFill="1" applyBorder="1" applyAlignment="1">
      <alignment horizontal="right" vertical="center"/>
      <protection/>
    </xf>
    <xf numFmtId="200" fontId="35" fillId="0" borderId="0" xfId="24" applyNumberFormat="1" applyFont="1">
      <alignment/>
      <protection/>
    </xf>
    <xf numFmtId="0" fontId="34" fillId="0" borderId="12" xfId="24" applyFont="1" applyBorder="1" applyAlignment="1">
      <alignment vertical="center"/>
      <protection/>
    </xf>
    <xf numFmtId="200" fontId="34" fillId="3" borderId="12" xfId="24" applyNumberFormat="1" applyFont="1" applyFill="1" applyBorder="1" applyAlignment="1">
      <alignment horizontal="right" vertical="center"/>
      <protection/>
    </xf>
    <xf numFmtId="200" fontId="34" fillId="0" borderId="69" xfId="24" applyNumberFormat="1" applyFont="1" applyBorder="1" applyAlignment="1">
      <alignment horizontal="right" vertical="center"/>
      <protection/>
    </xf>
    <xf numFmtId="200" fontId="34" fillId="0" borderId="0" xfId="24" applyNumberFormat="1" applyFont="1" applyBorder="1" applyAlignment="1">
      <alignment horizontal="right" vertical="center"/>
      <protection/>
    </xf>
    <xf numFmtId="200" fontId="34" fillId="0" borderId="37" xfId="24" applyNumberFormat="1" applyFont="1" applyBorder="1" applyAlignment="1">
      <alignment horizontal="right" vertical="center"/>
      <protection/>
    </xf>
    <xf numFmtId="200" fontId="34" fillId="0" borderId="34" xfId="24" applyNumberFormat="1" applyFont="1" applyBorder="1" applyAlignment="1">
      <alignment horizontal="right" vertical="center"/>
      <protection/>
    </xf>
    <xf numFmtId="200" fontId="34" fillId="3" borderId="0" xfId="24" applyNumberFormat="1" applyFont="1" applyFill="1" applyBorder="1" applyAlignment="1">
      <alignment horizontal="right" vertical="center"/>
      <protection/>
    </xf>
    <xf numFmtId="0" fontId="34" fillId="0" borderId="0" xfId="24" applyFont="1" applyFill="1">
      <alignment/>
      <protection/>
    </xf>
    <xf numFmtId="0" fontId="34" fillId="4" borderId="12" xfId="24" applyFont="1" applyFill="1" applyBorder="1" applyAlignment="1">
      <alignment vertical="center"/>
      <protection/>
    </xf>
    <xf numFmtId="0" fontId="9" fillId="0" borderId="19" xfId="24" applyFont="1" applyBorder="1">
      <alignment/>
      <protection/>
    </xf>
    <xf numFmtId="0" fontId="35" fillId="0" borderId="0" xfId="24" applyFont="1" applyAlignment="1">
      <alignment horizontal="centerContinuous"/>
      <protection/>
    </xf>
    <xf numFmtId="0" fontId="8" fillId="0" borderId="0" xfId="24" applyFont="1" applyBorder="1">
      <alignment/>
      <protection/>
    </xf>
    <xf numFmtId="0" fontId="34" fillId="0" borderId="9" xfId="24" applyFont="1" applyBorder="1" applyAlignment="1">
      <alignment vertical="center"/>
      <protection/>
    </xf>
    <xf numFmtId="200" fontId="34" fillId="3" borderId="6" xfId="24" applyNumberFormat="1" applyFont="1" applyFill="1" applyBorder="1" applyAlignment="1">
      <alignment horizontal="right" vertical="center"/>
      <protection/>
    </xf>
    <xf numFmtId="200" fontId="34" fillId="3" borderId="70" xfId="24" applyNumberFormat="1" applyFont="1" applyFill="1" applyBorder="1" applyAlignment="1">
      <alignment horizontal="right" vertical="center"/>
      <protection/>
    </xf>
    <xf numFmtId="200" fontId="34" fillId="3" borderId="41" xfId="24" applyNumberFormat="1" applyFont="1" applyFill="1" applyBorder="1" applyAlignment="1">
      <alignment horizontal="right" vertical="center"/>
      <protection/>
    </xf>
    <xf numFmtId="200" fontId="34" fillId="3" borderId="9" xfId="24" applyNumberFormat="1" applyFont="1" applyFill="1" applyBorder="1" applyAlignment="1">
      <alignment horizontal="right" vertical="center"/>
      <protection/>
    </xf>
    <xf numFmtId="200" fontId="34" fillId="3" borderId="42" xfId="24" applyNumberFormat="1" applyFont="1" applyFill="1" applyBorder="1" applyAlignment="1">
      <alignment horizontal="right" vertical="center"/>
      <protection/>
    </xf>
    <xf numFmtId="200" fontId="34" fillId="3" borderId="71" xfId="24" applyNumberFormat="1" applyFont="1" applyFill="1" applyBorder="1" applyAlignment="1">
      <alignment horizontal="right" vertical="center"/>
      <protection/>
    </xf>
    <xf numFmtId="200" fontId="8" fillId="0" borderId="0" xfId="24" applyNumberFormat="1" applyFont="1">
      <alignment/>
      <protection/>
    </xf>
    <xf numFmtId="0" fontId="34" fillId="0" borderId="10" xfId="24" applyFont="1" applyBorder="1" applyAlignment="1">
      <alignment vertical="center"/>
      <protection/>
    </xf>
    <xf numFmtId="200" fontId="34" fillId="3" borderId="11" xfId="24" applyNumberFormat="1" applyFont="1" applyFill="1" applyBorder="1" applyAlignment="1">
      <alignment horizontal="right" vertical="center"/>
      <protection/>
    </xf>
    <xf numFmtId="200" fontId="34" fillId="3" borderId="40" xfId="24" applyNumberFormat="1" applyFont="1" applyFill="1" applyBorder="1" applyAlignment="1">
      <alignment horizontal="right" vertical="center"/>
      <protection/>
    </xf>
    <xf numFmtId="200" fontId="34" fillId="3" borderId="73" xfId="24" applyNumberFormat="1" applyFont="1" applyFill="1" applyBorder="1" applyAlignment="1">
      <alignment horizontal="right" vertical="center"/>
      <protection/>
    </xf>
    <xf numFmtId="200" fontId="34" fillId="3" borderId="74" xfId="24" applyNumberFormat="1" applyFont="1" applyFill="1" applyBorder="1" applyAlignment="1">
      <alignment horizontal="right" vertical="center"/>
      <protection/>
    </xf>
    <xf numFmtId="200" fontId="34" fillId="3" borderId="48" xfId="24" applyNumberFormat="1" applyFont="1" applyFill="1" applyBorder="1" applyAlignment="1">
      <alignment horizontal="right" vertical="center"/>
      <protection/>
    </xf>
    <xf numFmtId="200" fontId="34" fillId="0" borderId="76" xfId="24" applyNumberFormat="1" applyFont="1" applyBorder="1" applyAlignment="1">
      <alignment horizontal="right" vertical="center"/>
      <protection/>
    </xf>
    <xf numFmtId="200" fontId="34" fillId="3" borderId="76" xfId="24" applyNumberFormat="1" applyFont="1" applyFill="1" applyBorder="1" applyAlignment="1">
      <alignment horizontal="right" vertical="center"/>
      <protection/>
    </xf>
    <xf numFmtId="200" fontId="34" fillId="0" borderId="21" xfId="24" applyNumberFormat="1" applyFont="1" applyBorder="1" applyAlignment="1">
      <alignment horizontal="right" vertical="center"/>
      <protection/>
    </xf>
    <xf numFmtId="200" fontId="34" fillId="3" borderId="63" xfId="24" applyNumberFormat="1" applyFont="1" applyFill="1" applyBorder="1" applyAlignment="1">
      <alignment horizontal="right" vertical="center"/>
      <protection/>
    </xf>
    <xf numFmtId="0" fontId="8" fillId="0" borderId="19" xfId="24" applyFont="1" applyBorder="1">
      <alignment/>
      <protection/>
    </xf>
    <xf numFmtId="0" fontId="34" fillId="0" borderId="77" xfId="24" applyFont="1" applyBorder="1" applyAlignment="1">
      <alignment vertical="center"/>
      <protection/>
    </xf>
    <xf numFmtId="200" fontId="34" fillId="0" borderId="72" xfId="24" applyNumberFormat="1" applyFont="1" applyBorder="1" applyAlignment="1">
      <alignment horizontal="right" vertical="center"/>
      <protection/>
    </xf>
    <xf numFmtId="200" fontId="34" fillId="3" borderId="79" xfId="24" applyNumberFormat="1" applyFont="1" applyFill="1" applyBorder="1" applyAlignment="1">
      <alignment horizontal="right" vertical="center"/>
      <protection/>
    </xf>
    <xf numFmtId="200" fontId="34" fillId="3" borderId="80" xfId="24" applyNumberFormat="1" applyFont="1" applyFill="1" applyBorder="1" applyAlignment="1">
      <alignment horizontal="right" vertical="center"/>
      <protection/>
    </xf>
    <xf numFmtId="200" fontId="34" fillId="3" borderId="81" xfId="24" applyNumberFormat="1" applyFont="1" applyFill="1" applyBorder="1" applyAlignment="1">
      <alignment horizontal="right" vertical="center"/>
      <protection/>
    </xf>
    <xf numFmtId="200" fontId="34" fillId="3" borderId="37" xfId="24" applyNumberFormat="1" applyFont="1" applyFill="1" applyBorder="1" applyAlignment="1">
      <alignment horizontal="right" vertical="center"/>
      <protection/>
    </xf>
    <xf numFmtId="0" fontId="34" fillId="0" borderId="0" xfId="24" applyFont="1" applyBorder="1">
      <alignment/>
      <protection/>
    </xf>
    <xf numFmtId="200" fontId="34" fillId="3" borderId="83" xfId="24" applyNumberFormat="1" applyFont="1" applyFill="1" applyBorder="1" applyAlignment="1">
      <alignment horizontal="right" vertical="center"/>
      <protection/>
    </xf>
    <xf numFmtId="200" fontId="34" fillId="3" borderId="50" xfId="24" applyNumberFormat="1" applyFont="1" applyFill="1" applyBorder="1" applyAlignment="1">
      <alignment horizontal="right" vertical="center"/>
      <protection/>
    </xf>
    <xf numFmtId="200" fontId="34" fillId="0" borderId="90" xfId="24" applyNumberFormat="1" applyFont="1" applyBorder="1" applyAlignment="1">
      <alignment horizontal="right" vertical="center"/>
      <protection/>
    </xf>
    <xf numFmtId="200" fontId="34" fillId="0" borderId="7" xfId="24" applyNumberFormat="1" applyFont="1" applyBorder="1" applyAlignment="1">
      <alignment horizontal="right" vertical="center"/>
      <protection/>
    </xf>
    <xf numFmtId="0" fontId="8" fillId="0" borderId="13" xfId="24" applyFont="1" applyBorder="1">
      <alignment/>
      <protection/>
    </xf>
    <xf numFmtId="0" fontId="36" fillId="0" borderId="14" xfId="24" applyFont="1" applyBorder="1" applyAlignment="1">
      <alignment horizontal="center"/>
      <protection/>
    </xf>
    <xf numFmtId="0" fontId="8" fillId="3" borderId="14" xfId="24" applyFont="1" applyFill="1" applyBorder="1">
      <alignment/>
      <protection/>
    </xf>
    <xf numFmtId="201" fontId="34" fillId="0" borderId="14" xfId="24" applyNumberFormat="1" applyFont="1" applyBorder="1">
      <alignment/>
      <protection/>
    </xf>
    <xf numFmtId="0" fontId="34" fillId="0" borderId="14" xfId="24" applyFont="1" applyFill="1" applyBorder="1" applyAlignment="1">
      <alignment horizontal="right"/>
      <protection/>
    </xf>
    <xf numFmtId="201" fontId="34" fillId="0" borderId="14" xfId="24" applyNumberFormat="1" applyFont="1" applyFill="1" applyBorder="1">
      <alignment/>
      <protection/>
    </xf>
    <xf numFmtId="201" fontId="8" fillId="0" borderId="14" xfId="24" applyNumberFormat="1" applyFont="1" applyBorder="1">
      <alignment/>
      <protection/>
    </xf>
    <xf numFmtId="201" fontId="8" fillId="0" borderId="17" xfId="24" applyNumberFormat="1" applyFont="1" applyBorder="1">
      <alignment/>
      <protection/>
    </xf>
    <xf numFmtId="0" fontId="36" fillId="0" borderId="14" xfId="24" applyFont="1" applyBorder="1" applyProtection="1">
      <alignment/>
      <protection/>
    </xf>
    <xf numFmtId="0" fontId="42" fillId="0" borderId="0" xfId="24" applyFont="1" applyBorder="1" applyAlignment="1">
      <alignment horizontal="right"/>
      <protection/>
    </xf>
    <xf numFmtId="0" fontId="36" fillId="0" borderId="0" xfId="24" applyFont="1" applyAlignment="1">
      <alignment horizontal="centerContinuous"/>
      <protection/>
    </xf>
    <xf numFmtId="0" fontId="36" fillId="0" borderId="86" xfId="24" applyFont="1" applyBorder="1">
      <alignment/>
      <protection/>
    </xf>
    <xf numFmtId="0" fontId="8" fillId="0" borderId="54" xfId="24" applyFont="1" applyBorder="1">
      <alignment/>
      <protection/>
    </xf>
    <xf numFmtId="0" fontId="8" fillId="0" borderId="87" xfId="24" applyFont="1" applyBorder="1">
      <alignment/>
      <protection/>
    </xf>
    <xf numFmtId="0" fontId="36" fillId="0" borderId="87" xfId="24" applyFont="1" applyBorder="1" applyAlignment="1">
      <alignment horizontal="center"/>
      <protection/>
    </xf>
    <xf numFmtId="201" fontId="8" fillId="0" borderId="87" xfId="24" applyNumberFormat="1" applyFont="1" applyFill="1" applyBorder="1">
      <alignment/>
      <protection/>
    </xf>
    <xf numFmtId="201" fontId="8" fillId="0" borderId="87" xfId="24" applyNumberFormat="1" applyFont="1" applyBorder="1" applyAlignment="1">
      <alignment horizontal="right"/>
      <protection/>
    </xf>
    <xf numFmtId="201" fontId="34" fillId="0" borderId="87" xfId="24" applyNumberFormat="1" applyFont="1" applyFill="1" applyBorder="1">
      <alignment/>
      <protection/>
    </xf>
    <xf numFmtId="0" fontId="4" fillId="0" borderId="87" xfId="24" applyBorder="1">
      <alignment/>
      <protection/>
    </xf>
    <xf numFmtId="201" fontId="8" fillId="0" borderId="87" xfId="24" applyNumberFormat="1" applyFont="1" applyBorder="1">
      <alignment/>
      <protection/>
    </xf>
    <xf numFmtId="201" fontId="8" fillId="0" borderId="55" xfId="24" applyNumberFormat="1" applyFont="1" applyBorder="1">
      <alignment/>
      <protection/>
    </xf>
    <xf numFmtId="0" fontId="34" fillId="0" borderId="87" xfId="24" applyFont="1" applyBorder="1">
      <alignment/>
      <protection/>
    </xf>
    <xf numFmtId="201" fontId="34" fillId="0" borderId="87" xfId="24" applyNumberFormat="1" applyFont="1" applyBorder="1" applyAlignment="1">
      <alignment horizontal="right"/>
      <protection/>
    </xf>
    <xf numFmtId="0" fontId="36" fillId="0" borderId="87" xfId="24" applyFont="1" applyBorder="1">
      <alignment/>
      <protection/>
    </xf>
    <xf numFmtId="0" fontId="36" fillId="0" borderId="89" xfId="24" applyFont="1" applyBorder="1">
      <alignment/>
      <protection/>
    </xf>
    <xf numFmtId="0" fontId="9" fillId="0" borderId="0" xfId="24" applyFont="1">
      <alignment/>
      <protection/>
    </xf>
    <xf numFmtId="0" fontId="9" fillId="0" borderId="0" xfId="23" applyFont="1" applyAlignment="1">
      <alignment horizontal="centerContinuous"/>
      <protection/>
    </xf>
    <xf numFmtId="0" fontId="34" fillId="0" borderId="0" xfId="23" applyFont="1" applyAlignment="1">
      <alignment horizontal="centerContinuous"/>
      <protection/>
    </xf>
    <xf numFmtId="0" fontId="34" fillId="0" borderId="0" xfId="23" applyFont="1">
      <alignment/>
      <protection/>
    </xf>
    <xf numFmtId="0" fontId="8" fillId="0" borderId="0" xfId="23" applyFont="1">
      <alignment/>
      <protection/>
    </xf>
    <xf numFmtId="0" fontId="34" fillId="0" borderId="13" xfId="23" applyFont="1" applyBorder="1">
      <alignment/>
      <protection/>
    </xf>
    <xf numFmtId="0" fontId="34" fillId="0" borderId="14" xfId="23" applyFont="1" applyBorder="1">
      <alignment/>
      <protection/>
    </xf>
    <xf numFmtId="0" fontId="34" fillId="0" borderId="15" xfId="23" applyFont="1" applyBorder="1" applyAlignment="1">
      <alignment vertical="center"/>
      <protection/>
    </xf>
    <xf numFmtId="0" fontId="34" fillId="0" borderId="16" xfId="23" applyFont="1" applyBorder="1">
      <alignment/>
      <protection/>
    </xf>
    <xf numFmtId="0" fontId="34" fillId="0" borderId="17" xfId="23" applyFont="1" applyBorder="1">
      <alignment/>
      <protection/>
    </xf>
    <xf numFmtId="0" fontId="35" fillId="0" borderId="14" xfId="23" applyFont="1" applyBorder="1" applyAlignment="1">
      <alignment/>
      <protection/>
    </xf>
    <xf numFmtId="0" fontId="35" fillId="0" borderId="14" xfId="23" applyFont="1" applyBorder="1" applyAlignment="1">
      <alignment horizontal="center"/>
      <protection/>
    </xf>
    <xf numFmtId="0" fontId="35" fillId="0" borderId="14" xfId="23" applyFont="1" applyBorder="1">
      <alignment/>
      <protection/>
    </xf>
    <xf numFmtId="0" fontId="8" fillId="0" borderId="14" xfId="23" applyFont="1" applyBorder="1">
      <alignment/>
      <protection/>
    </xf>
    <xf numFmtId="0" fontId="34" fillId="0" borderId="18" xfId="23" applyFont="1" applyBorder="1">
      <alignment/>
      <protection/>
    </xf>
    <xf numFmtId="0" fontId="35" fillId="0" borderId="19" xfId="23" applyFont="1" applyBorder="1">
      <alignment/>
      <protection/>
    </xf>
    <xf numFmtId="0" fontId="34" fillId="0" borderId="0" xfId="23" applyFont="1" applyAlignment="1">
      <alignment/>
      <protection/>
    </xf>
    <xf numFmtId="0" fontId="36" fillId="0" borderId="0" xfId="23" applyFont="1" applyAlignment="1">
      <alignment/>
      <protection/>
    </xf>
    <xf numFmtId="0" fontId="34" fillId="0" borderId="8" xfId="23" applyFont="1" applyBorder="1" applyAlignment="1">
      <alignment vertical="center"/>
      <protection/>
    </xf>
    <xf numFmtId="0" fontId="35" fillId="0" borderId="20" xfId="23" applyFont="1" applyBorder="1" applyAlignment="1">
      <alignment horizontal="centerContinuous"/>
      <protection/>
    </xf>
    <xf numFmtId="0" fontId="34" fillId="0" borderId="21" xfId="23" applyFont="1" applyBorder="1" applyAlignment="1">
      <alignment horizontal="centerContinuous"/>
      <protection/>
    </xf>
    <xf numFmtId="0" fontId="35" fillId="0" borderId="21" xfId="23" applyFont="1" applyBorder="1" applyAlignment="1">
      <alignment horizontal="centerContinuous"/>
      <protection/>
    </xf>
    <xf numFmtId="0" fontId="35" fillId="0" borderId="0" xfId="23" applyFont="1" applyBorder="1" applyAlignment="1">
      <alignment horizontal="centerContinuous"/>
      <protection/>
    </xf>
    <xf numFmtId="0" fontId="35" fillId="0" borderId="5" xfId="23" applyFont="1" applyBorder="1" applyAlignment="1">
      <alignment horizontal="centerContinuous"/>
      <protection/>
    </xf>
    <xf numFmtId="0" fontId="8" fillId="0" borderId="0" xfId="23" applyFont="1" applyBorder="1" applyAlignment="1">
      <alignment horizontal="centerContinuous"/>
      <protection/>
    </xf>
    <xf numFmtId="0" fontId="8" fillId="0" borderId="5" xfId="23" applyFont="1" applyBorder="1" applyAlignment="1">
      <alignment horizontal="centerContinuous"/>
      <protection/>
    </xf>
    <xf numFmtId="0" fontId="35" fillId="0" borderId="22" xfId="23" applyFont="1" applyBorder="1" applyAlignment="1">
      <alignment horizontal="centerContinuous"/>
      <protection/>
    </xf>
    <xf numFmtId="0" fontId="35" fillId="0" borderId="23" xfId="23" applyFont="1" applyBorder="1" applyAlignment="1">
      <alignment horizontal="centerContinuous"/>
      <protection/>
    </xf>
    <xf numFmtId="0" fontId="35" fillId="0" borderId="24" xfId="23" applyFont="1" applyBorder="1" applyAlignment="1">
      <alignment horizontal="centerContinuous"/>
      <protection/>
    </xf>
    <xf numFmtId="0" fontId="34" fillId="0" borderId="25" xfId="23" applyFont="1" applyBorder="1">
      <alignment/>
      <protection/>
    </xf>
    <xf numFmtId="0" fontId="34" fillId="0" borderId="19" xfId="23" applyFont="1" applyBorder="1">
      <alignment/>
      <protection/>
    </xf>
    <xf numFmtId="0" fontId="34" fillId="0" borderId="8" xfId="23" applyFont="1" applyBorder="1" applyAlignment="1">
      <alignment horizontal="center" vertical="center"/>
      <protection/>
    </xf>
    <xf numFmtId="0" fontId="34" fillId="0" borderId="26" xfId="23" applyFont="1" applyBorder="1" applyAlignment="1">
      <alignment horizontal="center" vertical="center"/>
      <protection/>
    </xf>
    <xf numFmtId="0" fontId="34" fillId="0" borderId="27" xfId="23" applyFont="1" applyBorder="1" applyAlignment="1">
      <alignment horizontal="center" vertical="center"/>
      <protection/>
    </xf>
    <xf numFmtId="0" fontId="34" fillId="0" borderId="28" xfId="23" applyFont="1" applyBorder="1" applyAlignment="1">
      <alignment horizontal="center" vertical="center"/>
      <protection/>
    </xf>
    <xf numFmtId="0" fontId="34" fillId="0" borderId="29" xfId="23" applyFont="1" applyBorder="1" applyAlignment="1">
      <alignment horizontal="center" vertical="center"/>
      <protection/>
    </xf>
    <xf numFmtId="0" fontId="34" fillId="0" borderId="30" xfId="23" applyFont="1" applyBorder="1" applyAlignment="1">
      <alignment vertical="center"/>
      <protection/>
    </xf>
    <xf numFmtId="0" fontId="34" fillId="0" borderId="31" xfId="23" applyFont="1" applyBorder="1" applyAlignment="1">
      <alignment horizontal="center" vertical="center"/>
      <protection/>
    </xf>
    <xf numFmtId="0" fontId="34" fillId="0" borderId="32" xfId="23" applyFont="1" applyBorder="1" applyAlignment="1">
      <alignment horizontal="center" vertical="center"/>
      <protection/>
    </xf>
    <xf numFmtId="0" fontId="34" fillId="0" borderId="27" xfId="23" applyFont="1" applyBorder="1" applyAlignment="1">
      <alignment horizontal="centerContinuous" vertical="center"/>
      <protection/>
    </xf>
    <xf numFmtId="0" fontId="34" fillId="0" borderId="27" xfId="23" applyFont="1" applyBorder="1" applyAlignment="1">
      <alignment vertical="center"/>
      <protection/>
    </xf>
    <xf numFmtId="0" fontId="34" fillId="0" borderId="5" xfId="23" applyFont="1" applyBorder="1" applyAlignment="1">
      <alignment horizontal="center" vertical="center"/>
      <protection/>
    </xf>
    <xf numFmtId="0" fontId="34" fillId="0" borderId="22" xfId="23" applyFont="1" applyBorder="1" applyAlignment="1">
      <alignment horizontal="center" vertical="center"/>
      <protection/>
    </xf>
    <xf numFmtId="0" fontId="34" fillId="0" borderId="33" xfId="23" applyFont="1" applyBorder="1" applyAlignment="1">
      <alignment horizontal="centerContinuous"/>
      <protection/>
    </xf>
    <xf numFmtId="0" fontId="34" fillId="0" borderId="33" xfId="23" applyFont="1" applyBorder="1" applyAlignment="1">
      <alignment horizontal="centerContinuous" vertical="center"/>
      <protection/>
    </xf>
    <xf numFmtId="0" fontId="34" fillId="0" borderId="21" xfId="23" applyFont="1" applyBorder="1" applyAlignment="1">
      <alignment horizontal="centerContinuous" vertical="center"/>
      <protection/>
    </xf>
    <xf numFmtId="0" fontId="34" fillId="0" borderId="28" xfId="23" applyFont="1" applyBorder="1" applyAlignment="1">
      <alignment horizontal="centerContinuous" vertical="center"/>
      <protection/>
    </xf>
    <xf numFmtId="0" fontId="34" fillId="0" borderId="34" xfId="23" applyFont="1" applyBorder="1" applyAlignment="1">
      <alignment horizontal="center" vertical="center"/>
      <protection/>
    </xf>
    <xf numFmtId="0" fontId="34" fillId="0" borderId="0" xfId="23" applyFont="1" applyBorder="1" applyAlignment="1">
      <alignment horizontal="centerContinuous" vertical="center"/>
      <protection/>
    </xf>
    <xf numFmtId="0" fontId="34" fillId="0" borderId="32" xfId="23" applyFont="1" applyBorder="1" applyAlignment="1">
      <alignment horizontal="centerContinuous" vertical="center"/>
      <protection/>
    </xf>
    <xf numFmtId="0" fontId="34" fillId="0" borderId="35" xfId="23" applyFont="1" applyBorder="1" applyAlignment="1">
      <alignment horizontal="centerContinuous" vertical="center"/>
      <protection/>
    </xf>
    <xf numFmtId="0" fontId="34" fillId="0" borderId="36" xfId="23" applyFont="1" applyBorder="1" applyAlignment="1">
      <alignment vertical="center"/>
      <protection/>
    </xf>
    <xf numFmtId="0" fontId="34" fillId="0" borderId="25" xfId="23" applyFont="1" applyBorder="1" applyAlignment="1">
      <alignment horizontal="center" vertical="center"/>
      <protection/>
    </xf>
    <xf numFmtId="0" fontId="34" fillId="0" borderId="0" xfId="23" applyFont="1" applyBorder="1" applyAlignment="1">
      <alignment horizontal="center" vertical="center"/>
      <protection/>
    </xf>
    <xf numFmtId="0" fontId="34" fillId="0" borderId="37" xfId="23" applyFont="1" applyBorder="1" applyAlignment="1">
      <alignment horizontal="center" vertical="center"/>
      <protection/>
    </xf>
    <xf numFmtId="0" fontId="34" fillId="0" borderId="29" xfId="23" applyFont="1" applyBorder="1" applyAlignment="1">
      <alignment horizontal="centerContinuous" vertical="center"/>
      <protection/>
    </xf>
    <xf numFmtId="0" fontId="34" fillId="0" borderId="5" xfId="23" applyFont="1" applyBorder="1" applyAlignment="1">
      <alignment horizontal="centerContinuous" vertical="center"/>
      <protection/>
    </xf>
    <xf numFmtId="0" fontId="34" fillId="0" borderId="0" xfId="23" applyFont="1" applyBorder="1" applyAlignment="1">
      <alignment vertical="center"/>
      <protection/>
    </xf>
    <xf numFmtId="0" fontId="35" fillId="0" borderId="28" xfId="23" applyFont="1" applyBorder="1" applyAlignment="1">
      <alignment horizontal="centerContinuous" vertical="center"/>
      <protection/>
    </xf>
    <xf numFmtId="0" fontId="35" fillId="0" borderId="0" xfId="23" applyFont="1" applyBorder="1" applyAlignment="1">
      <alignment horizontal="center" vertical="center"/>
      <protection/>
    </xf>
    <xf numFmtId="0" fontId="37" fillId="0" borderId="0" xfId="23" applyFont="1">
      <alignment/>
      <protection/>
    </xf>
    <xf numFmtId="0" fontId="36" fillId="0" borderId="0" xfId="23" applyFont="1" applyAlignment="1">
      <alignment horizontal="left"/>
      <protection/>
    </xf>
    <xf numFmtId="0" fontId="35" fillId="0" borderId="28" xfId="23" applyFont="1" applyBorder="1" applyAlignment="1">
      <alignment horizontal="center" vertical="center"/>
      <protection/>
    </xf>
    <xf numFmtId="0" fontId="35" fillId="0" borderId="0" xfId="23" applyFont="1" applyBorder="1" applyAlignment="1">
      <alignment horizontal="center" vertical="center"/>
      <protection/>
    </xf>
    <xf numFmtId="0" fontId="34" fillId="0" borderId="25" xfId="23" applyFont="1" applyBorder="1" applyAlignment="1">
      <alignment horizontal="center" vertical="center"/>
      <protection/>
    </xf>
    <xf numFmtId="0" fontId="34" fillId="0" borderId="38" xfId="23" applyFont="1" applyBorder="1" applyAlignment="1">
      <alignment horizontal="center" vertical="center"/>
      <protection/>
    </xf>
    <xf numFmtId="0" fontId="34" fillId="0" borderId="39" xfId="23" applyFont="1" applyBorder="1" applyAlignment="1">
      <alignment horizontal="center" vertical="center"/>
      <protection/>
    </xf>
    <xf numFmtId="0" fontId="34" fillId="0" borderId="35" xfId="23" applyFont="1" applyBorder="1" applyAlignment="1">
      <alignment horizontal="center" vertical="center"/>
      <protection/>
    </xf>
    <xf numFmtId="0" fontId="34" fillId="0" borderId="35" xfId="23" applyFont="1" applyBorder="1" applyAlignment="1">
      <alignment vertical="center"/>
      <protection/>
    </xf>
    <xf numFmtId="0" fontId="34" fillId="0" borderId="21" xfId="23" applyFont="1" applyBorder="1" applyAlignment="1">
      <alignment vertical="center"/>
      <protection/>
    </xf>
    <xf numFmtId="0" fontId="34" fillId="0" borderId="21" xfId="23" applyFont="1" applyBorder="1" applyAlignment="1">
      <alignment horizontal="center" vertical="center"/>
      <protection/>
    </xf>
    <xf numFmtId="0" fontId="34" fillId="0" borderId="40" xfId="23" applyFont="1" applyBorder="1" applyAlignment="1">
      <alignment horizontal="center" vertical="center"/>
      <protection/>
    </xf>
    <xf numFmtId="0" fontId="36" fillId="0" borderId="0" xfId="23" applyFont="1" applyBorder="1" applyAlignment="1">
      <alignment/>
      <protection/>
    </xf>
    <xf numFmtId="0" fontId="34" fillId="0" borderId="0" xfId="23" applyFont="1" applyBorder="1" applyAlignment="1">
      <alignment/>
      <protection/>
    </xf>
    <xf numFmtId="0" fontId="34" fillId="0" borderId="9" xfId="23" applyFont="1" applyBorder="1" applyAlignment="1">
      <alignment horizontal="centerContinuous"/>
      <protection/>
    </xf>
    <xf numFmtId="0" fontId="34" fillId="0" borderId="6" xfId="23" applyFont="1" applyBorder="1" applyAlignment="1">
      <alignment horizontal="centerContinuous"/>
      <protection/>
    </xf>
    <xf numFmtId="0" fontId="8" fillId="0" borderId="41" xfId="23" applyFont="1" applyBorder="1" applyAlignment="1">
      <alignment horizontal="centerContinuous"/>
      <protection/>
    </xf>
    <xf numFmtId="0" fontId="34" fillId="0" borderId="41" xfId="23" applyFont="1" applyBorder="1" applyAlignment="1">
      <alignment horizontal="centerContinuous"/>
      <protection/>
    </xf>
    <xf numFmtId="0" fontId="34" fillId="0" borderId="7" xfId="23" applyFont="1" applyBorder="1" applyAlignment="1">
      <alignment horizontal="centerContinuous"/>
      <protection/>
    </xf>
    <xf numFmtId="0" fontId="34" fillId="0" borderId="25" xfId="23" applyFont="1" applyBorder="1" applyAlignment="1">
      <alignment/>
      <protection/>
    </xf>
    <xf numFmtId="0" fontId="34" fillId="0" borderId="43" xfId="23" applyFont="1" applyBorder="1">
      <alignment/>
      <protection/>
    </xf>
    <xf numFmtId="0" fontId="34" fillId="0" borderId="44" xfId="23" applyFont="1" applyBorder="1" applyAlignment="1">
      <alignment horizontal="centerContinuous"/>
      <protection/>
    </xf>
    <xf numFmtId="0" fontId="34" fillId="0" borderId="45" xfId="23" applyFont="1" applyBorder="1" applyAlignment="1">
      <alignment horizontal="centerContinuous"/>
      <protection/>
    </xf>
    <xf numFmtId="0" fontId="34" fillId="0" borderId="2" xfId="23" applyFont="1" applyBorder="1">
      <alignment/>
      <protection/>
    </xf>
    <xf numFmtId="0" fontId="34" fillId="0" borderId="51" xfId="23" applyFont="1" applyBorder="1">
      <alignment/>
      <protection/>
    </xf>
    <xf numFmtId="0" fontId="34" fillId="0" borderId="52" xfId="23" applyFont="1" applyBorder="1">
      <alignment/>
      <protection/>
    </xf>
    <xf numFmtId="0" fontId="34" fillId="0" borderId="41" xfId="23" applyFont="1" applyBorder="1">
      <alignment/>
      <protection/>
    </xf>
    <xf numFmtId="200" fontId="34" fillId="2" borderId="28" xfId="23" applyNumberFormat="1" applyFont="1" applyFill="1" applyBorder="1" applyAlignment="1">
      <alignment horizontal="right" vertical="center"/>
      <protection/>
    </xf>
    <xf numFmtId="200" fontId="34" fillId="2" borderId="0" xfId="23" applyNumberFormat="1" applyFont="1" applyFill="1" applyBorder="1" applyAlignment="1">
      <alignment horizontal="right" vertical="center"/>
      <protection/>
    </xf>
    <xf numFmtId="200" fontId="34" fillId="2" borderId="37" xfId="23" applyNumberFormat="1" applyFont="1" applyFill="1" applyBorder="1" applyAlignment="1">
      <alignment horizontal="right" vertical="center"/>
      <protection/>
    </xf>
    <xf numFmtId="200" fontId="34" fillId="0" borderId="28" xfId="23" applyNumberFormat="1" applyFont="1" applyBorder="1" applyAlignment="1">
      <alignment horizontal="right" vertical="center"/>
      <protection/>
    </xf>
    <xf numFmtId="200" fontId="34" fillId="3" borderId="5" xfId="23" applyNumberFormat="1" applyFont="1" applyFill="1" applyBorder="1" applyAlignment="1">
      <alignment horizontal="right" vertical="center"/>
      <protection/>
    </xf>
    <xf numFmtId="200" fontId="34" fillId="3" borderId="28" xfId="23" applyNumberFormat="1" applyFont="1" applyFill="1" applyBorder="1" applyAlignment="1">
      <alignment horizontal="right" vertical="center"/>
      <protection/>
    </xf>
    <xf numFmtId="200" fontId="34" fillId="3" borderId="29" xfId="23" applyNumberFormat="1" applyFont="1" applyFill="1" applyBorder="1" applyAlignment="1">
      <alignment horizontal="right" vertical="center"/>
      <protection/>
    </xf>
    <xf numFmtId="200" fontId="34" fillId="0" borderId="5" xfId="23" applyNumberFormat="1" applyFont="1" applyBorder="1" applyAlignment="1">
      <alignment horizontal="right" vertical="center"/>
      <protection/>
    </xf>
    <xf numFmtId="200" fontId="34" fillId="3" borderId="0" xfId="23" applyNumberFormat="1" applyFont="1" applyFill="1" applyBorder="1" applyAlignment="1">
      <alignment horizontal="right" vertical="center"/>
      <protection/>
    </xf>
    <xf numFmtId="200" fontId="34" fillId="4" borderId="37" xfId="23" applyNumberFormat="1" applyFont="1" applyFill="1" applyBorder="1" applyAlignment="1">
      <alignment horizontal="right" vertical="center"/>
      <protection/>
    </xf>
    <xf numFmtId="0" fontId="34" fillId="0" borderId="5" xfId="23" applyFont="1" applyBorder="1">
      <alignment/>
      <protection/>
    </xf>
    <xf numFmtId="0" fontId="34" fillId="0" borderId="0" xfId="23" applyFont="1" applyAlignment="1">
      <alignment vertical="center"/>
      <protection/>
    </xf>
    <xf numFmtId="200" fontId="34" fillId="0" borderId="0" xfId="23" applyNumberFormat="1" applyFont="1" applyBorder="1" applyAlignment="1">
      <alignment horizontal="right" vertical="center"/>
      <protection/>
    </xf>
    <xf numFmtId="200" fontId="34" fillId="0" borderId="37" xfId="23" applyNumberFormat="1" applyFont="1" applyBorder="1" applyAlignment="1">
      <alignment horizontal="right" vertical="center"/>
      <protection/>
    </xf>
    <xf numFmtId="200" fontId="34" fillId="0" borderId="29" xfId="23" applyNumberFormat="1" applyFont="1" applyBorder="1" applyAlignment="1">
      <alignment horizontal="right" vertical="center"/>
      <protection/>
    </xf>
    <xf numFmtId="200" fontId="34" fillId="3" borderId="37" xfId="23" applyNumberFormat="1" applyFont="1" applyFill="1" applyBorder="1" applyAlignment="1">
      <alignment horizontal="right" vertical="center"/>
      <protection/>
    </xf>
    <xf numFmtId="0" fontId="35" fillId="0" borderId="19" xfId="23" applyFont="1" applyBorder="1" applyAlignment="1">
      <alignment horizontal="centerContinuous" vertical="center"/>
      <protection/>
    </xf>
    <xf numFmtId="0" fontId="34" fillId="0" borderId="5" xfId="23" applyFont="1" applyBorder="1" applyAlignment="1">
      <alignment horizontal="centerContinuous"/>
      <protection/>
    </xf>
    <xf numFmtId="0" fontId="34" fillId="0" borderId="44" xfId="23" applyFont="1" applyBorder="1" applyAlignment="1">
      <alignment vertical="center"/>
      <protection/>
    </xf>
    <xf numFmtId="200" fontId="34" fillId="0" borderId="47" xfId="23" applyNumberFormat="1" applyFont="1" applyBorder="1" applyAlignment="1">
      <alignment horizontal="right" vertical="center"/>
      <protection/>
    </xf>
    <xf numFmtId="200" fontId="34" fillId="0" borderId="44" xfId="23" applyNumberFormat="1" applyFont="1" applyBorder="1" applyAlignment="1">
      <alignment horizontal="right" vertical="center"/>
      <protection/>
    </xf>
    <xf numFmtId="200" fontId="34" fillId="0" borderId="49" xfId="23" applyNumberFormat="1" applyFont="1" applyBorder="1" applyAlignment="1">
      <alignment horizontal="right" vertical="center"/>
      <protection/>
    </xf>
    <xf numFmtId="200" fontId="34" fillId="0" borderId="45" xfId="23" applyNumberFormat="1" applyFont="1" applyBorder="1" applyAlignment="1">
      <alignment horizontal="right" vertical="center"/>
      <protection/>
    </xf>
    <xf numFmtId="200" fontId="34" fillId="0" borderId="46" xfId="23" applyNumberFormat="1" applyFont="1" applyBorder="1" applyAlignment="1">
      <alignment horizontal="right" vertical="center"/>
      <protection/>
    </xf>
    <xf numFmtId="200" fontId="34" fillId="3" borderId="34" xfId="23" applyNumberFormat="1" applyFont="1" applyFill="1" applyBorder="1" applyAlignment="1">
      <alignment horizontal="right" vertical="center"/>
      <protection/>
    </xf>
    <xf numFmtId="0" fontId="35" fillId="0" borderId="54" xfId="23" applyFont="1" applyBorder="1">
      <alignment/>
      <protection/>
    </xf>
    <xf numFmtId="0" fontId="35" fillId="0" borderId="55" xfId="23" applyFont="1" applyBorder="1">
      <alignment/>
      <protection/>
    </xf>
    <xf numFmtId="0" fontId="35" fillId="0" borderId="56" xfId="23" applyFont="1" applyBorder="1" applyAlignment="1">
      <alignment vertical="center"/>
      <protection/>
    </xf>
    <xf numFmtId="200" fontId="35" fillId="0" borderId="58" xfId="23" applyNumberFormat="1" applyFont="1" applyBorder="1" applyAlignment="1">
      <alignment horizontal="right" vertical="center"/>
      <protection/>
    </xf>
    <xf numFmtId="200" fontId="35" fillId="0" borderId="56" xfId="23" applyNumberFormat="1" applyFont="1" applyBorder="1" applyAlignment="1">
      <alignment horizontal="right" vertical="center"/>
      <protection/>
    </xf>
    <xf numFmtId="200" fontId="35" fillId="0" borderId="59" xfId="23" applyNumberFormat="1" applyFont="1" applyBorder="1" applyAlignment="1">
      <alignment horizontal="right" vertical="center"/>
      <protection/>
    </xf>
    <xf numFmtId="200" fontId="35" fillId="0" borderId="60" xfId="23" applyNumberFormat="1" applyFont="1" applyBorder="1" applyAlignment="1">
      <alignment horizontal="right" vertical="center"/>
      <protection/>
    </xf>
    <xf numFmtId="200" fontId="35" fillId="0" borderId="61" xfId="23" applyNumberFormat="1" applyFont="1" applyBorder="1" applyAlignment="1">
      <alignment horizontal="right" vertical="center"/>
      <protection/>
    </xf>
    <xf numFmtId="0" fontId="35" fillId="0" borderId="0" xfId="23" applyFont="1">
      <alignment/>
      <protection/>
    </xf>
    <xf numFmtId="0" fontId="35" fillId="0" borderId="19" xfId="23" applyFont="1" applyBorder="1" applyAlignment="1">
      <alignment horizontal="center" vertical="center" textRotation="90"/>
      <protection/>
    </xf>
    <xf numFmtId="0" fontId="35" fillId="0" borderId="8" xfId="23" applyFont="1" applyBorder="1">
      <alignment/>
      <protection/>
    </xf>
    <xf numFmtId="200" fontId="34" fillId="4" borderId="28" xfId="23" applyNumberFormat="1" applyFont="1" applyFill="1" applyBorder="1" applyAlignment="1">
      <alignment horizontal="right" vertical="center"/>
      <protection/>
    </xf>
    <xf numFmtId="200" fontId="34" fillId="4" borderId="5" xfId="23" applyNumberFormat="1" applyFont="1" applyFill="1" applyBorder="1" applyAlignment="1">
      <alignment horizontal="right" vertical="center"/>
      <protection/>
    </xf>
    <xf numFmtId="200" fontId="34" fillId="4" borderId="29" xfId="23" applyNumberFormat="1" applyFont="1" applyFill="1" applyBorder="1" applyAlignment="1">
      <alignment horizontal="right" vertical="center"/>
      <protection/>
    </xf>
    <xf numFmtId="0" fontId="35" fillId="0" borderId="8" xfId="23" applyFont="1" applyBorder="1" applyAlignment="1">
      <alignment horizontal="center" vertical="center"/>
      <protection/>
    </xf>
    <xf numFmtId="0" fontId="34" fillId="0" borderId="12" xfId="23" applyFont="1" applyBorder="1" applyAlignment="1">
      <alignment vertical="center"/>
      <protection/>
    </xf>
    <xf numFmtId="200" fontId="34" fillId="0" borderId="40" xfId="23" applyNumberFormat="1" applyFont="1" applyBorder="1" applyAlignment="1">
      <alignment horizontal="right" vertical="center"/>
      <protection/>
    </xf>
    <xf numFmtId="0" fontId="35" fillId="0" borderId="4" xfId="23" applyFont="1" applyBorder="1">
      <alignment/>
      <protection/>
    </xf>
    <xf numFmtId="0" fontId="34" fillId="0" borderId="3" xfId="23" applyFont="1" applyBorder="1" applyAlignment="1">
      <alignment vertical="center"/>
      <protection/>
    </xf>
    <xf numFmtId="200" fontId="34" fillId="3" borderId="47" xfId="23" applyNumberFormat="1" applyFont="1" applyFill="1" applyBorder="1" applyAlignment="1">
      <alignment horizontal="right" vertical="center"/>
      <protection/>
    </xf>
    <xf numFmtId="200" fontId="34" fillId="3" borderId="45" xfId="23" applyNumberFormat="1" applyFont="1" applyFill="1" applyBorder="1" applyAlignment="1">
      <alignment horizontal="right" vertical="center"/>
      <protection/>
    </xf>
    <xf numFmtId="200" fontId="34" fillId="0" borderId="0" xfId="23" applyNumberFormat="1" applyFont="1">
      <alignment/>
      <protection/>
    </xf>
    <xf numFmtId="0" fontId="4" fillId="3" borderId="28" xfId="23" applyFill="1" applyBorder="1">
      <alignment/>
      <protection/>
    </xf>
    <xf numFmtId="200" fontId="34" fillId="3" borderId="44" xfId="23" applyNumberFormat="1" applyFont="1" applyFill="1" applyBorder="1" applyAlignment="1">
      <alignment horizontal="right" vertical="center"/>
      <protection/>
    </xf>
    <xf numFmtId="200" fontId="34" fillId="4" borderId="49" xfId="23" applyNumberFormat="1" applyFont="1" applyFill="1" applyBorder="1" applyAlignment="1">
      <alignment horizontal="right" vertical="center"/>
      <protection/>
    </xf>
    <xf numFmtId="200" fontId="34" fillId="3" borderId="46" xfId="23" applyNumberFormat="1" applyFont="1" applyFill="1" applyBorder="1" applyAlignment="1">
      <alignment horizontal="right" vertical="center"/>
      <protection/>
    </xf>
    <xf numFmtId="200" fontId="34" fillId="3" borderId="49" xfId="23" applyNumberFormat="1" applyFont="1" applyFill="1" applyBorder="1" applyAlignment="1">
      <alignment horizontal="right" vertical="center"/>
      <protection/>
    </xf>
    <xf numFmtId="200" fontId="34" fillId="4" borderId="44" xfId="23" applyNumberFormat="1" applyFont="1" applyFill="1" applyBorder="1" applyAlignment="1">
      <alignment horizontal="right" vertical="center"/>
      <protection/>
    </xf>
    <xf numFmtId="0" fontId="35" fillId="0" borderId="52" xfId="23" applyFont="1" applyBorder="1" applyAlignment="1">
      <alignment horizontal="center" vertical="center"/>
      <protection/>
    </xf>
    <xf numFmtId="0" fontId="35" fillId="0" borderId="19" xfId="23" applyFont="1" applyBorder="1" applyAlignment="1">
      <alignment horizontal="center" vertical="center"/>
      <protection/>
    </xf>
    <xf numFmtId="0" fontId="35" fillId="0" borderId="44" xfId="23" applyFont="1" applyBorder="1" applyAlignment="1">
      <alignment vertical="center"/>
      <protection/>
    </xf>
    <xf numFmtId="200" fontId="35" fillId="3" borderId="47" xfId="23" applyNumberFormat="1" applyFont="1" applyFill="1" applyBorder="1" applyAlignment="1">
      <alignment horizontal="right" vertical="center"/>
      <protection/>
    </xf>
    <xf numFmtId="0" fontId="34" fillId="0" borderId="0" xfId="23" applyFont="1" applyBorder="1" applyAlignment="1">
      <alignment vertical="center"/>
      <protection/>
    </xf>
    <xf numFmtId="200" fontId="34" fillId="3" borderId="35" xfId="23" applyNumberFormat="1" applyFont="1" applyFill="1" applyBorder="1" applyAlignment="1">
      <alignment horizontal="right" vertical="center"/>
      <protection/>
    </xf>
    <xf numFmtId="200" fontId="34" fillId="0" borderId="91" xfId="23" applyNumberFormat="1" applyFont="1" applyBorder="1" applyAlignment="1">
      <alignment horizontal="right" vertical="center"/>
      <protection/>
    </xf>
    <xf numFmtId="200" fontId="34" fillId="0" borderId="92" xfId="23" applyNumberFormat="1" applyFont="1" applyBorder="1" applyAlignment="1">
      <alignment horizontal="right" vertical="center"/>
      <protection/>
    </xf>
    <xf numFmtId="200" fontId="34" fillId="0" borderId="35" xfId="23" applyNumberFormat="1" applyFont="1" applyBorder="1" applyAlignment="1">
      <alignment horizontal="right" vertical="center"/>
      <protection/>
    </xf>
    <xf numFmtId="200" fontId="34" fillId="3" borderId="22" xfId="23" applyNumberFormat="1" applyFont="1" applyFill="1" applyBorder="1" applyAlignment="1">
      <alignment horizontal="right" vertical="center"/>
      <protection/>
    </xf>
    <xf numFmtId="200" fontId="34" fillId="0" borderId="38" xfId="23" applyNumberFormat="1" applyFont="1" applyBorder="1" applyAlignment="1">
      <alignment horizontal="right" vertical="center"/>
      <protection/>
    </xf>
    <xf numFmtId="200" fontId="34" fillId="0" borderId="22" xfId="23" applyNumberFormat="1" applyFont="1" applyBorder="1" applyAlignment="1">
      <alignment horizontal="right" vertical="center"/>
      <protection/>
    </xf>
    <xf numFmtId="200" fontId="34" fillId="3" borderId="21" xfId="23" applyNumberFormat="1" applyFont="1" applyFill="1" applyBorder="1" applyAlignment="1">
      <alignment horizontal="right" vertical="center"/>
      <protection/>
    </xf>
    <xf numFmtId="200" fontId="34" fillId="3" borderId="63" xfId="23" applyNumberFormat="1" applyFont="1" applyFill="1" applyBorder="1" applyAlignment="1">
      <alignment horizontal="right" vertical="center"/>
      <protection/>
    </xf>
    <xf numFmtId="0" fontId="35" fillId="0" borderId="54" xfId="23" applyFont="1" applyBorder="1" applyAlignment="1">
      <alignment horizontal="center" vertical="center"/>
      <protection/>
    </xf>
    <xf numFmtId="0" fontId="34" fillId="0" borderId="55" xfId="23" applyFont="1" applyBorder="1">
      <alignment/>
      <protection/>
    </xf>
    <xf numFmtId="0" fontId="34" fillId="0" borderId="64" xfId="23" applyFont="1" applyBorder="1" applyAlignment="1">
      <alignment vertical="center"/>
      <protection/>
    </xf>
    <xf numFmtId="0" fontId="35" fillId="0" borderId="19" xfId="23" applyFont="1" applyBorder="1">
      <alignment/>
      <protection/>
    </xf>
    <xf numFmtId="0" fontId="35" fillId="0" borderId="5" xfId="23" applyFont="1" applyBorder="1">
      <alignment/>
      <protection/>
    </xf>
    <xf numFmtId="0" fontId="35" fillId="0" borderId="67" xfId="23" applyFont="1" applyBorder="1" applyAlignment="1">
      <alignment vertical="center"/>
      <protection/>
    </xf>
    <xf numFmtId="200" fontId="35" fillId="3" borderId="58" xfId="23" applyNumberFormat="1" applyFont="1" applyFill="1" applyBorder="1" applyAlignment="1">
      <alignment horizontal="right" vertical="center"/>
      <protection/>
    </xf>
    <xf numFmtId="200" fontId="35" fillId="3" borderId="68" xfId="23" applyNumberFormat="1" applyFont="1" applyFill="1" applyBorder="1" applyAlignment="1">
      <alignment horizontal="right" vertical="center"/>
      <protection/>
    </xf>
    <xf numFmtId="200" fontId="35" fillId="0" borderId="68" xfId="23" applyNumberFormat="1" applyFont="1" applyBorder="1" applyAlignment="1">
      <alignment horizontal="right" vertical="center"/>
      <protection/>
    </xf>
    <xf numFmtId="0" fontId="34" fillId="0" borderId="12" xfId="23" applyFont="1" applyBorder="1" applyAlignment="1">
      <alignment vertical="center"/>
      <protection/>
    </xf>
    <xf numFmtId="200" fontId="34" fillId="0" borderId="69" xfId="23" applyNumberFormat="1" applyFont="1" applyBorder="1" applyAlignment="1">
      <alignment horizontal="right" vertical="center"/>
      <protection/>
    </xf>
    <xf numFmtId="200" fontId="34" fillId="0" borderId="28" xfId="23" applyNumberFormat="1" applyFont="1" applyBorder="1" applyAlignment="1">
      <alignment horizontal="right" vertical="center"/>
      <protection/>
    </xf>
    <xf numFmtId="200" fontId="34" fillId="0" borderId="34" xfId="23" applyNumberFormat="1" applyFont="1" applyBorder="1" applyAlignment="1">
      <alignment horizontal="right" vertical="center"/>
      <protection/>
    </xf>
    <xf numFmtId="200" fontId="34" fillId="3" borderId="28" xfId="23" applyNumberFormat="1" applyFont="1" applyFill="1" applyBorder="1" applyAlignment="1">
      <alignment horizontal="right" vertical="center"/>
      <protection/>
    </xf>
    <xf numFmtId="0" fontId="9" fillId="0" borderId="19" xfId="23" applyFont="1" applyBorder="1">
      <alignment/>
      <protection/>
    </xf>
    <xf numFmtId="0" fontId="35" fillId="0" borderId="0" xfId="23" applyFont="1" applyAlignment="1">
      <alignment horizontal="centerContinuous"/>
      <protection/>
    </xf>
    <xf numFmtId="0" fontId="8" fillId="0" borderId="0" xfId="23" applyFont="1" applyBorder="1">
      <alignment/>
      <protection/>
    </xf>
    <xf numFmtId="200" fontId="34" fillId="3" borderId="7" xfId="23" applyNumberFormat="1" applyFont="1" applyFill="1" applyBorder="1" applyAlignment="1">
      <alignment horizontal="right" vertical="center"/>
      <protection/>
    </xf>
    <xf numFmtId="200" fontId="34" fillId="3" borderId="6" xfId="23" applyNumberFormat="1" applyFont="1" applyFill="1" applyBorder="1" applyAlignment="1">
      <alignment horizontal="right" vertical="center"/>
      <protection/>
    </xf>
    <xf numFmtId="200" fontId="34" fillId="3" borderId="70" xfId="23" applyNumberFormat="1" applyFont="1" applyFill="1" applyBorder="1" applyAlignment="1">
      <alignment horizontal="right" vertical="center"/>
      <protection/>
    </xf>
    <xf numFmtId="200" fontId="34" fillId="3" borderId="41" xfId="23" applyNumberFormat="1" applyFont="1" applyFill="1" applyBorder="1" applyAlignment="1">
      <alignment horizontal="right" vertical="center"/>
      <protection/>
    </xf>
    <xf numFmtId="200" fontId="34" fillId="3" borderId="42" xfId="23" applyNumberFormat="1" applyFont="1" applyFill="1" applyBorder="1" applyAlignment="1">
      <alignment horizontal="right" vertical="center"/>
      <protection/>
    </xf>
    <xf numFmtId="200" fontId="34" fillId="3" borderId="71" xfId="23" applyNumberFormat="1" applyFont="1" applyFill="1" applyBorder="1" applyAlignment="1">
      <alignment horizontal="right" vertical="center"/>
      <protection/>
    </xf>
    <xf numFmtId="200" fontId="34" fillId="3" borderId="72" xfId="23" applyNumberFormat="1" applyFont="1" applyFill="1" applyBorder="1" applyAlignment="1">
      <alignment horizontal="right" vertical="center"/>
      <protection/>
    </xf>
    <xf numFmtId="200" fontId="34" fillId="3" borderId="11" xfId="23" applyNumberFormat="1" applyFont="1" applyFill="1" applyBorder="1" applyAlignment="1">
      <alignment horizontal="right" vertical="center"/>
      <protection/>
    </xf>
    <xf numFmtId="200" fontId="34" fillId="3" borderId="40" xfId="23" applyNumberFormat="1" applyFont="1" applyFill="1" applyBorder="1" applyAlignment="1">
      <alignment horizontal="right" vertical="center"/>
      <protection/>
    </xf>
    <xf numFmtId="200" fontId="34" fillId="3" borderId="73" xfId="23" applyNumberFormat="1" applyFont="1" applyFill="1" applyBorder="1" applyAlignment="1">
      <alignment horizontal="right" vertical="center"/>
      <protection/>
    </xf>
    <xf numFmtId="200" fontId="34" fillId="3" borderId="74" xfId="23" applyNumberFormat="1" applyFont="1" applyFill="1" applyBorder="1" applyAlignment="1">
      <alignment horizontal="right" vertical="center"/>
      <protection/>
    </xf>
    <xf numFmtId="200" fontId="34" fillId="0" borderId="50" xfId="23" applyNumberFormat="1" applyFont="1" applyBorder="1" applyAlignment="1">
      <alignment horizontal="right" vertical="center"/>
      <protection/>
    </xf>
    <xf numFmtId="0" fontId="34" fillId="0" borderId="9" xfId="23" applyFont="1" applyBorder="1" applyAlignment="1">
      <alignment vertical="center"/>
      <protection/>
    </xf>
    <xf numFmtId="200" fontId="34" fillId="0" borderId="21" xfId="23" applyNumberFormat="1" applyFont="1" applyBorder="1" applyAlignment="1">
      <alignment horizontal="right" vertical="center"/>
      <protection/>
    </xf>
    <xf numFmtId="200" fontId="34" fillId="0" borderId="76" xfId="23" applyNumberFormat="1" applyFont="1" applyBorder="1" applyAlignment="1">
      <alignment horizontal="right" vertical="center"/>
      <protection/>
    </xf>
    <xf numFmtId="200" fontId="34" fillId="3" borderId="76" xfId="23" applyNumberFormat="1" applyFont="1" applyFill="1" applyBorder="1" applyAlignment="1">
      <alignment horizontal="right" vertical="center"/>
      <protection/>
    </xf>
    <xf numFmtId="200" fontId="34" fillId="3" borderId="92" xfId="23" applyNumberFormat="1" applyFont="1" applyFill="1" applyBorder="1" applyAlignment="1">
      <alignment horizontal="right" vertical="center"/>
      <protection/>
    </xf>
    <xf numFmtId="200" fontId="40" fillId="0" borderId="35" xfId="23" applyNumberFormat="1" applyFont="1" applyBorder="1" applyAlignment="1">
      <alignment horizontal="right" vertical="center"/>
      <protection/>
    </xf>
    <xf numFmtId="0" fontId="8" fillId="0" borderId="19" xfId="23" applyFont="1" applyBorder="1">
      <alignment/>
      <protection/>
    </xf>
    <xf numFmtId="0" fontId="34" fillId="0" borderId="77" xfId="23" applyFont="1" applyBorder="1" applyAlignment="1">
      <alignment vertical="center"/>
      <protection/>
    </xf>
    <xf numFmtId="200" fontId="34" fillId="0" borderId="72" xfId="23" applyNumberFormat="1" applyFont="1" applyBorder="1" applyAlignment="1">
      <alignment horizontal="right" vertical="center"/>
      <protection/>
    </xf>
    <xf numFmtId="200" fontId="34" fillId="3" borderId="79" xfId="23" applyNumberFormat="1" applyFont="1" applyFill="1" applyBorder="1" applyAlignment="1">
      <alignment horizontal="right" vertical="center"/>
      <protection/>
    </xf>
    <xf numFmtId="200" fontId="34" fillId="3" borderId="80" xfId="23" applyNumberFormat="1" applyFont="1" applyFill="1" applyBorder="1" applyAlignment="1">
      <alignment horizontal="right" vertical="center"/>
      <protection/>
    </xf>
    <xf numFmtId="200" fontId="34" fillId="3" borderId="81" xfId="23" applyNumberFormat="1" applyFont="1" applyFill="1" applyBorder="1" applyAlignment="1">
      <alignment horizontal="right" vertical="center"/>
      <protection/>
    </xf>
    <xf numFmtId="200" fontId="40" fillId="0" borderId="28" xfId="23" applyNumberFormat="1" applyFont="1" applyBorder="1" applyAlignment="1">
      <alignment horizontal="right" vertical="center"/>
      <protection/>
    </xf>
    <xf numFmtId="0" fontId="34" fillId="0" borderId="0" xfId="23" applyFont="1" applyBorder="1">
      <alignment/>
      <protection/>
    </xf>
    <xf numFmtId="0" fontId="34" fillId="0" borderId="10" xfId="23" applyFont="1" applyBorder="1" applyAlignment="1">
      <alignment vertical="center"/>
      <protection/>
    </xf>
    <xf numFmtId="200" fontId="34" fillId="3" borderId="83" xfId="23" applyNumberFormat="1" applyFont="1" applyFill="1" applyBorder="1" applyAlignment="1">
      <alignment horizontal="right" vertical="center"/>
      <protection/>
    </xf>
    <xf numFmtId="200" fontId="34" fillId="3" borderId="50" xfId="23" applyNumberFormat="1" applyFont="1" applyFill="1" applyBorder="1" applyAlignment="1">
      <alignment horizontal="right" vertical="center"/>
      <protection/>
    </xf>
    <xf numFmtId="200" fontId="34" fillId="0" borderId="84" xfId="23" applyNumberFormat="1" applyFont="1" applyBorder="1" applyAlignment="1">
      <alignment horizontal="right" vertical="center"/>
      <protection/>
    </xf>
    <xf numFmtId="0" fontId="8" fillId="0" borderId="13" xfId="23" applyFont="1" applyBorder="1">
      <alignment/>
      <protection/>
    </xf>
    <xf numFmtId="0" fontId="36" fillId="0" borderId="14" xfId="23" applyFont="1" applyBorder="1" applyAlignment="1">
      <alignment horizontal="center"/>
      <protection/>
    </xf>
    <xf numFmtId="0" fontId="8" fillId="3" borderId="14" xfId="23" applyFont="1" applyFill="1" applyBorder="1">
      <alignment/>
      <protection/>
    </xf>
    <xf numFmtId="201" fontId="34" fillId="0" borderId="14" xfId="23" applyNumberFormat="1" applyFont="1" applyBorder="1">
      <alignment/>
      <protection/>
    </xf>
    <xf numFmtId="0" fontId="34" fillId="0" borderId="14" xfId="23" applyFont="1" applyFill="1" applyBorder="1" applyAlignment="1">
      <alignment horizontal="right"/>
      <protection/>
    </xf>
    <xf numFmtId="201" fontId="34" fillId="0" borderId="14" xfId="23" applyNumberFormat="1" applyFont="1" applyFill="1" applyBorder="1">
      <alignment/>
      <protection/>
    </xf>
    <xf numFmtId="201" fontId="34" fillId="0" borderId="14" xfId="23" applyNumberFormat="1" applyFont="1" applyBorder="1" applyAlignment="1">
      <alignment horizontal="center"/>
      <protection/>
    </xf>
    <xf numFmtId="201" fontId="8" fillId="0" borderId="14" xfId="23" applyNumberFormat="1" applyFont="1" applyBorder="1">
      <alignment/>
      <protection/>
    </xf>
    <xf numFmtId="201" fontId="8" fillId="0" borderId="17" xfId="23" applyNumberFormat="1" applyFont="1" applyBorder="1">
      <alignment/>
      <protection/>
    </xf>
    <xf numFmtId="0" fontId="36" fillId="0" borderId="14" xfId="23" applyFont="1" applyBorder="1" applyProtection="1">
      <alignment/>
      <protection/>
    </xf>
    <xf numFmtId="0" fontId="42" fillId="0" borderId="0" xfId="23" applyFont="1" applyBorder="1" applyAlignment="1">
      <alignment horizontal="right"/>
      <protection/>
    </xf>
    <xf numFmtId="14" fontId="42" fillId="0" borderId="0" xfId="23" applyNumberFormat="1" applyFont="1" applyBorder="1" applyAlignment="1" applyProtection="1">
      <alignment horizontal="centerContinuous"/>
      <protection locked="0"/>
    </xf>
    <xf numFmtId="0" fontId="36" fillId="0" borderId="0" xfId="23" applyFont="1" applyAlignment="1">
      <alignment horizontal="centerContinuous"/>
      <protection/>
    </xf>
    <xf numFmtId="0" fontId="36" fillId="0" borderId="86" xfId="23" applyFont="1" applyBorder="1">
      <alignment/>
      <protection/>
    </xf>
    <xf numFmtId="0" fontId="8" fillId="0" borderId="54" xfId="23" applyFont="1" applyBorder="1">
      <alignment/>
      <protection/>
    </xf>
    <xf numFmtId="0" fontId="8" fillId="0" borderId="87" xfId="23" applyFont="1" applyBorder="1">
      <alignment/>
      <protection/>
    </xf>
    <xf numFmtId="0" fontId="36" fillId="0" borderId="87" xfId="23" applyFont="1" applyBorder="1" applyAlignment="1">
      <alignment horizontal="center"/>
      <protection/>
    </xf>
    <xf numFmtId="201" fontId="8" fillId="0" borderId="87" xfId="23" applyNumberFormat="1" applyFont="1" applyFill="1" applyBorder="1">
      <alignment/>
      <protection/>
    </xf>
    <xf numFmtId="201" fontId="8" fillId="0" borderId="87" xfId="23" applyNumberFormat="1" applyFont="1" applyBorder="1" applyAlignment="1">
      <alignment horizontal="right"/>
      <protection/>
    </xf>
    <xf numFmtId="201" fontId="34" fillId="0" borderId="87" xfId="23" applyNumberFormat="1" applyFont="1" applyFill="1" applyBorder="1">
      <alignment/>
      <protection/>
    </xf>
    <xf numFmtId="0" fontId="4" fillId="0" borderId="87" xfId="23" applyBorder="1">
      <alignment/>
      <protection/>
    </xf>
    <xf numFmtId="201" fontId="8" fillId="0" borderId="87" xfId="23" applyNumberFormat="1" applyFont="1" applyBorder="1">
      <alignment/>
      <protection/>
    </xf>
    <xf numFmtId="201" fontId="8" fillId="0" borderId="55" xfId="23" applyNumberFormat="1" applyFont="1" applyBorder="1">
      <alignment/>
      <protection/>
    </xf>
    <xf numFmtId="0" fontId="34" fillId="0" borderId="88" xfId="23" applyFont="1" applyBorder="1">
      <alignment/>
      <protection/>
    </xf>
    <xf numFmtId="0" fontId="34" fillId="0" borderId="87" xfId="23" applyFont="1" applyBorder="1">
      <alignment/>
      <protection/>
    </xf>
    <xf numFmtId="201" fontId="34" fillId="0" borderId="87" xfId="23" applyNumberFormat="1" applyFont="1" applyBorder="1" applyAlignment="1">
      <alignment horizontal="right"/>
      <protection/>
    </xf>
    <xf numFmtId="0" fontId="36" fillId="0" borderId="87" xfId="23" applyFont="1" applyBorder="1">
      <alignment/>
      <protection/>
    </xf>
    <xf numFmtId="0" fontId="36" fillId="0" borderId="89" xfId="23" applyFont="1" applyBorder="1">
      <alignment/>
      <protection/>
    </xf>
    <xf numFmtId="0" fontId="9" fillId="0" borderId="0" xfId="23" applyFont="1">
      <alignment/>
      <protection/>
    </xf>
    <xf numFmtId="0" fontId="9" fillId="0" borderId="0" xfId="22" applyFont="1" applyAlignment="1">
      <alignment horizontal="centerContinuous"/>
      <protection/>
    </xf>
    <xf numFmtId="0" fontId="34" fillId="0" borderId="0" xfId="22" applyFont="1" applyAlignment="1">
      <alignment horizontal="centerContinuous"/>
      <protection/>
    </xf>
    <xf numFmtId="0" fontId="34" fillId="0" borderId="0" xfId="22" applyFont="1">
      <alignment/>
      <protection/>
    </xf>
    <xf numFmtId="0" fontId="8" fillId="0" borderId="0" xfId="22" applyFont="1">
      <alignment/>
      <protection/>
    </xf>
    <xf numFmtId="0" fontId="34" fillId="0" borderId="13" xfId="22" applyFont="1" applyBorder="1">
      <alignment/>
      <protection/>
    </xf>
    <xf numFmtId="0" fontId="34" fillId="0" borderId="14" xfId="22" applyFont="1" applyBorder="1">
      <alignment/>
      <protection/>
    </xf>
    <xf numFmtId="0" fontId="34" fillId="0" borderId="15" xfId="22" applyFont="1" applyBorder="1" applyAlignment="1">
      <alignment vertical="center"/>
      <protection/>
    </xf>
    <xf numFmtId="0" fontId="34" fillId="0" borderId="16" xfId="22" applyFont="1" applyBorder="1">
      <alignment/>
      <protection/>
    </xf>
    <xf numFmtId="0" fontId="34" fillId="0" borderId="17" xfId="22" applyFont="1" applyBorder="1">
      <alignment/>
      <protection/>
    </xf>
    <xf numFmtId="0" fontId="35" fillId="0" borderId="14" xfId="22" applyFont="1" applyBorder="1" applyAlignment="1">
      <alignment/>
      <protection/>
    </xf>
    <xf numFmtId="0" fontId="35" fillId="0" borderId="14" xfId="22" applyFont="1" applyBorder="1" applyAlignment="1">
      <alignment horizontal="center"/>
      <protection/>
    </xf>
    <xf numFmtId="0" fontId="35" fillId="0" borderId="14" xfId="22" applyFont="1" applyBorder="1">
      <alignment/>
      <protection/>
    </xf>
    <xf numFmtId="0" fontId="8" fillId="0" borderId="14" xfId="22" applyFont="1" applyBorder="1">
      <alignment/>
      <protection/>
    </xf>
    <xf numFmtId="0" fontId="34" fillId="0" borderId="18" xfId="22" applyFont="1" applyBorder="1">
      <alignment/>
      <protection/>
    </xf>
    <xf numFmtId="0" fontId="35" fillId="0" borderId="19" xfId="22" applyFont="1" applyBorder="1">
      <alignment/>
      <protection/>
    </xf>
    <xf numFmtId="0" fontId="34" fillId="0" borderId="0" xfId="22" applyFont="1" applyAlignment="1">
      <alignment/>
      <protection/>
    </xf>
    <xf numFmtId="0" fontId="36" fillId="0" borderId="0" xfId="22" applyFont="1" applyAlignment="1">
      <alignment/>
      <protection/>
    </xf>
    <xf numFmtId="0" fontId="34" fillId="0" borderId="8" xfId="22" applyFont="1" applyBorder="1" applyAlignment="1">
      <alignment vertical="center"/>
      <protection/>
    </xf>
    <xf numFmtId="0" fontId="35" fillId="0" borderId="20" xfId="22" applyFont="1" applyBorder="1" applyAlignment="1">
      <alignment horizontal="centerContinuous"/>
      <protection/>
    </xf>
    <xf numFmtId="0" fontId="34" fillId="0" borderId="21" xfId="22" applyFont="1" applyBorder="1" applyAlignment="1">
      <alignment horizontal="centerContinuous"/>
      <protection/>
    </xf>
    <xf numFmtId="0" fontId="35" fillId="0" borderId="21" xfId="22" applyFont="1" applyBorder="1" applyAlignment="1">
      <alignment horizontal="centerContinuous"/>
      <protection/>
    </xf>
    <xf numFmtId="0" fontId="35" fillId="0" borderId="0" xfId="22" applyFont="1" applyBorder="1" applyAlignment="1">
      <alignment horizontal="centerContinuous"/>
      <protection/>
    </xf>
    <xf numFmtId="0" fontId="35" fillId="0" borderId="5" xfId="22" applyFont="1" applyBorder="1" applyAlignment="1">
      <alignment horizontal="centerContinuous"/>
      <protection/>
    </xf>
    <xf numFmtId="0" fontId="8" fillId="0" borderId="0" xfId="22" applyFont="1" applyBorder="1" applyAlignment="1">
      <alignment horizontal="centerContinuous"/>
      <protection/>
    </xf>
    <xf numFmtId="0" fontId="8" fillId="0" borderId="5" xfId="22" applyFont="1" applyBorder="1" applyAlignment="1">
      <alignment horizontal="centerContinuous"/>
      <protection/>
    </xf>
    <xf numFmtId="0" fontId="35" fillId="0" borderId="22" xfId="22" applyFont="1" applyBorder="1" applyAlignment="1">
      <alignment horizontal="centerContinuous"/>
      <protection/>
    </xf>
    <xf numFmtId="0" fontId="35" fillId="0" borderId="23" xfId="22" applyFont="1" applyBorder="1" applyAlignment="1">
      <alignment horizontal="centerContinuous"/>
      <protection/>
    </xf>
    <xf numFmtId="0" fontId="34" fillId="0" borderId="25" xfId="22" applyFont="1" applyBorder="1">
      <alignment/>
      <protection/>
    </xf>
    <xf numFmtId="0" fontId="34" fillId="0" borderId="19" xfId="22" applyFont="1" applyBorder="1">
      <alignment/>
      <protection/>
    </xf>
    <xf numFmtId="0" fontId="34" fillId="0" borderId="8" xfId="22" applyFont="1" applyBorder="1" applyAlignment="1">
      <alignment horizontal="center" vertical="center"/>
      <protection/>
    </xf>
    <xf numFmtId="0" fontId="34" fillId="0" borderId="26" xfId="22" applyFont="1" applyBorder="1" applyAlignment="1">
      <alignment horizontal="center" vertical="center"/>
      <protection/>
    </xf>
    <xf numFmtId="0" fontId="34" fillId="0" borderId="27" xfId="22" applyFont="1" applyBorder="1" applyAlignment="1">
      <alignment horizontal="center" vertical="center"/>
      <protection/>
    </xf>
    <xf numFmtId="0" fontId="34" fillId="0" borderId="28" xfId="22" applyFont="1" applyBorder="1" applyAlignment="1">
      <alignment horizontal="center" vertical="center"/>
      <protection/>
    </xf>
    <xf numFmtId="0" fontId="34" fillId="0" borderId="29" xfId="22" applyFont="1" applyBorder="1" applyAlignment="1">
      <alignment horizontal="center" vertical="center"/>
      <protection/>
    </xf>
    <xf numFmtId="0" fontId="34" fillId="0" borderId="30" xfId="22" applyFont="1" applyBorder="1" applyAlignment="1">
      <alignment vertical="center"/>
      <protection/>
    </xf>
    <xf numFmtId="0" fontId="34" fillId="0" borderId="31" xfId="22" applyFont="1" applyBorder="1" applyAlignment="1">
      <alignment horizontal="center" vertical="center"/>
      <protection/>
    </xf>
    <xf numFmtId="0" fontId="34" fillId="0" borderId="32" xfId="22" applyFont="1" applyBorder="1" applyAlignment="1">
      <alignment horizontal="center" vertical="center"/>
      <protection/>
    </xf>
    <xf numFmtId="0" fontId="34" fillId="0" borderId="30" xfId="22" applyFont="1" applyBorder="1" applyAlignment="1">
      <alignment horizontal="centerContinuous" vertical="center"/>
      <protection/>
    </xf>
    <xf numFmtId="0" fontId="34" fillId="0" borderId="27" xfId="22" applyFont="1" applyBorder="1" applyAlignment="1">
      <alignment vertical="center"/>
      <protection/>
    </xf>
    <xf numFmtId="0" fontId="34" fillId="0" borderId="5" xfId="22" applyFont="1" applyBorder="1" applyAlignment="1">
      <alignment horizontal="center" vertical="center"/>
      <protection/>
    </xf>
    <xf numFmtId="0" fontId="34" fillId="0" borderId="22" xfId="22" applyFont="1" applyBorder="1" applyAlignment="1">
      <alignment horizontal="center" vertical="center"/>
      <protection/>
    </xf>
    <xf numFmtId="0" fontId="34" fillId="0" borderId="33" xfId="22" applyFont="1" applyBorder="1" applyAlignment="1">
      <alignment horizontal="centerContinuous"/>
      <protection/>
    </xf>
    <xf numFmtId="0" fontId="34" fillId="0" borderId="33" xfId="22" applyFont="1" applyBorder="1" applyAlignment="1">
      <alignment horizontal="centerContinuous" vertical="center"/>
      <protection/>
    </xf>
    <xf numFmtId="0" fontId="34" fillId="0" borderId="21" xfId="22" applyFont="1" applyBorder="1" applyAlignment="1">
      <alignment horizontal="centerContinuous" vertical="center"/>
      <protection/>
    </xf>
    <xf numFmtId="0" fontId="34" fillId="0" borderId="28" xfId="22" applyFont="1" applyBorder="1" applyAlignment="1">
      <alignment horizontal="centerContinuous" vertical="center"/>
      <protection/>
    </xf>
    <xf numFmtId="0" fontId="34" fillId="0" borderId="34" xfId="22" applyFont="1" applyBorder="1" applyAlignment="1">
      <alignment horizontal="center" vertical="center"/>
      <protection/>
    </xf>
    <xf numFmtId="0" fontId="34" fillId="0" borderId="0" xfId="22" applyFont="1" applyBorder="1" applyAlignment="1">
      <alignment horizontal="centerContinuous" vertical="center"/>
      <protection/>
    </xf>
    <xf numFmtId="0" fontId="34" fillId="0" borderId="32" xfId="22" applyFont="1" applyBorder="1" applyAlignment="1">
      <alignment horizontal="centerContinuous" vertical="center"/>
      <protection/>
    </xf>
    <xf numFmtId="0" fontId="34" fillId="0" borderId="35" xfId="22" applyFont="1" applyBorder="1" applyAlignment="1">
      <alignment horizontal="centerContinuous" vertical="center"/>
      <protection/>
    </xf>
    <xf numFmtId="0" fontId="34" fillId="0" borderId="36" xfId="22" applyFont="1" applyBorder="1" applyAlignment="1">
      <alignment vertical="center"/>
      <protection/>
    </xf>
    <xf numFmtId="0" fontId="34" fillId="0" borderId="25" xfId="22" applyFont="1" applyBorder="1" applyAlignment="1">
      <alignment horizontal="center" vertical="center"/>
      <protection/>
    </xf>
    <xf numFmtId="0" fontId="34" fillId="0" borderId="0" xfId="22" applyFont="1" applyBorder="1" applyAlignment="1">
      <alignment horizontal="center" vertical="center"/>
      <protection/>
    </xf>
    <xf numFmtId="0" fontId="34" fillId="0" borderId="37" xfId="22" applyFont="1" applyBorder="1" applyAlignment="1">
      <alignment horizontal="center" vertical="center"/>
      <protection/>
    </xf>
    <xf numFmtId="0" fontId="34" fillId="0" borderId="29" xfId="22" applyFont="1" applyBorder="1" applyAlignment="1">
      <alignment horizontal="centerContinuous" vertical="center"/>
      <protection/>
    </xf>
    <xf numFmtId="0" fontId="34" fillId="0" borderId="5" xfId="22" applyFont="1" applyBorder="1" applyAlignment="1">
      <alignment horizontal="centerContinuous" vertical="center"/>
      <protection/>
    </xf>
    <xf numFmtId="0" fontId="34" fillId="0" borderId="0" xfId="22" applyFont="1" applyBorder="1" applyAlignment="1">
      <alignment vertical="center"/>
      <protection/>
    </xf>
    <xf numFmtId="0" fontId="35" fillId="0" borderId="28" xfId="22" applyFont="1" applyBorder="1" applyAlignment="1">
      <alignment horizontal="centerContinuous" vertical="center"/>
      <protection/>
    </xf>
    <xf numFmtId="0" fontId="35" fillId="0" borderId="0" xfId="22" applyFont="1" applyBorder="1" applyAlignment="1">
      <alignment horizontal="center" vertical="center"/>
      <protection/>
    </xf>
    <xf numFmtId="0" fontId="37" fillId="0" borderId="0" xfId="22" applyFont="1">
      <alignment/>
      <protection/>
    </xf>
    <xf numFmtId="0" fontId="36" fillId="0" borderId="0" xfId="22" applyFont="1" applyAlignment="1">
      <alignment horizontal="left"/>
      <protection/>
    </xf>
    <xf numFmtId="0" fontId="35" fillId="0" borderId="28" xfId="22" applyFont="1" applyBorder="1" applyAlignment="1">
      <alignment horizontal="center" vertical="center"/>
      <protection/>
    </xf>
    <xf numFmtId="0" fontId="35" fillId="0" borderId="0" xfId="22" applyFont="1" applyBorder="1" applyAlignment="1">
      <alignment horizontal="center" vertical="center"/>
      <protection/>
    </xf>
    <xf numFmtId="0" fontId="34" fillId="0" borderId="25" xfId="22" applyFont="1" applyBorder="1" applyAlignment="1">
      <alignment horizontal="center" vertical="center"/>
      <protection/>
    </xf>
    <xf numFmtId="0" fontId="34" fillId="0" borderId="38" xfId="22" applyFont="1" applyBorder="1" applyAlignment="1">
      <alignment horizontal="center" vertical="center"/>
      <protection/>
    </xf>
    <xf numFmtId="0" fontId="34" fillId="0" borderId="39" xfId="22" applyFont="1" applyBorder="1" applyAlignment="1">
      <alignment horizontal="center" vertical="center"/>
      <protection/>
    </xf>
    <xf numFmtId="0" fontId="34" fillId="0" borderId="35" xfId="22" applyFont="1" applyBorder="1" applyAlignment="1">
      <alignment horizontal="center" vertical="center"/>
      <protection/>
    </xf>
    <xf numFmtId="0" fontId="34" fillId="0" borderId="35" xfId="22" applyFont="1" applyBorder="1" applyAlignment="1">
      <alignment vertical="center"/>
      <protection/>
    </xf>
    <xf numFmtId="0" fontId="34" fillId="0" borderId="21" xfId="22" applyFont="1" applyBorder="1" applyAlignment="1">
      <alignment vertical="center"/>
      <protection/>
    </xf>
    <xf numFmtId="0" fontId="34" fillId="0" borderId="21" xfId="22" applyFont="1" applyBorder="1" applyAlignment="1">
      <alignment horizontal="center" vertical="center"/>
      <protection/>
    </xf>
    <xf numFmtId="0" fontId="34" fillId="0" borderId="40" xfId="22" applyFont="1" applyBorder="1" applyAlignment="1">
      <alignment horizontal="center" vertical="center"/>
      <protection/>
    </xf>
    <xf numFmtId="0" fontId="36" fillId="0" borderId="0" xfId="22" applyFont="1" applyBorder="1" applyAlignment="1">
      <alignment/>
      <protection/>
    </xf>
    <xf numFmtId="0" fontId="34" fillId="0" borderId="0" xfId="22" applyFont="1" applyBorder="1" applyAlignment="1">
      <alignment/>
      <protection/>
    </xf>
    <xf numFmtId="0" fontId="34" fillId="0" borderId="9" xfId="22" applyFont="1" applyBorder="1" applyAlignment="1">
      <alignment horizontal="centerContinuous"/>
      <protection/>
    </xf>
    <xf numFmtId="0" fontId="34" fillId="0" borderId="6" xfId="22" applyFont="1" applyBorder="1" applyAlignment="1">
      <alignment horizontal="centerContinuous"/>
      <protection/>
    </xf>
    <xf numFmtId="0" fontId="8" fillId="0" borderId="41" xfId="22" applyFont="1" applyBorder="1" applyAlignment="1">
      <alignment horizontal="centerContinuous"/>
      <protection/>
    </xf>
    <xf numFmtId="0" fontId="34" fillId="0" borderId="41" xfId="22" applyFont="1" applyBorder="1" applyAlignment="1">
      <alignment horizontal="centerContinuous"/>
      <protection/>
    </xf>
    <xf numFmtId="0" fontId="34" fillId="0" borderId="7" xfId="22" applyFont="1" applyBorder="1" applyAlignment="1">
      <alignment horizontal="centerContinuous"/>
      <protection/>
    </xf>
    <xf numFmtId="0" fontId="34" fillId="0" borderId="25" xfId="22" applyFont="1" applyBorder="1" applyAlignment="1">
      <alignment/>
      <protection/>
    </xf>
    <xf numFmtId="0" fontId="34" fillId="0" borderId="43" xfId="22" applyFont="1" applyBorder="1">
      <alignment/>
      <protection/>
    </xf>
    <xf numFmtId="0" fontId="34" fillId="0" borderId="44" xfId="22" applyFont="1" applyBorder="1" applyAlignment="1">
      <alignment horizontal="centerContinuous"/>
      <protection/>
    </xf>
    <xf numFmtId="0" fontId="34" fillId="0" borderId="45" xfId="22" applyFont="1" applyBorder="1" applyAlignment="1">
      <alignment horizontal="centerContinuous"/>
      <protection/>
    </xf>
    <xf numFmtId="0" fontId="34" fillId="0" borderId="2" xfId="22" applyFont="1" applyBorder="1">
      <alignment/>
      <protection/>
    </xf>
    <xf numFmtId="0" fontId="34" fillId="0" borderId="51" xfId="22" applyFont="1" applyBorder="1">
      <alignment/>
      <protection/>
    </xf>
    <xf numFmtId="0" fontId="34" fillId="0" borderId="52" xfId="22" applyFont="1" applyBorder="1">
      <alignment/>
      <protection/>
    </xf>
    <xf numFmtId="0" fontId="34" fillId="0" borderId="41" xfId="22" applyFont="1" applyBorder="1">
      <alignment/>
      <protection/>
    </xf>
    <xf numFmtId="200" fontId="34" fillId="2" borderId="28" xfId="22" applyNumberFormat="1" applyFont="1" applyFill="1" applyBorder="1" applyAlignment="1">
      <alignment horizontal="right" vertical="center"/>
      <protection/>
    </xf>
    <xf numFmtId="200" fontId="34" fillId="2" borderId="0" xfId="22" applyNumberFormat="1" applyFont="1" applyFill="1" applyBorder="1" applyAlignment="1">
      <alignment horizontal="right" vertical="center"/>
      <protection/>
    </xf>
    <xf numFmtId="200" fontId="34" fillId="2" borderId="37" xfId="22" applyNumberFormat="1" applyFont="1" applyFill="1" applyBorder="1" applyAlignment="1">
      <alignment horizontal="right" vertical="center"/>
      <protection/>
    </xf>
    <xf numFmtId="200" fontId="34" fillId="0" borderId="28" xfId="22" applyNumberFormat="1" applyFont="1" applyBorder="1" applyAlignment="1">
      <alignment horizontal="right" vertical="center"/>
      <protection/>
    </xf>
    <xf numFmtId="200" fontId="34" fillId="3" borderId="5" xfId="22" applyNumberFormat="1" applyFont="1" applyFill="1" applyBorder="1" applyAlignment="1">
      <alignment horizontal="right" vertical="center"/>
      <protection/>
    </xf>
    <xf numFmtId="200" fontId="34" fillId="3" borderId="29" xfId="22" applyNumberFormat="1" applyFont="1" applyFill="1" applyBorder="1" applyAlignment="1">
      <alignment horizontal="right" vertical="center"/>
      <protection/>
    </xf>
    <xf numFmtId="200" fontId="34" fillId="3" borderId="28" xfId="22" applyNumberFormat="1" applyFont="1" applyFill="1" applyBorder="1" applyAlignment="1">
      <alignment horizontal="right" vertical="center"/>
      <protection/>
    </xf>
    <xf numFmtId="200" fontId="34" fillId="0" borderId="5" xfId="22" applyNumberFormat="1" applyFont="1" applyBorder="1" applyAlignment="1">
      <alignment horizontal="right" vertical="center"/>
      <protection/>
    </xf>
    <xf numFmtId="200" fontId="34" fillId="3" borderId="0" xfId="22" applyNumberFormat="1" applyFont="1" applyFill="1" applyBorder="1" applyAlignment="1">
      <alignment horizontal="right" vertical="center"/>
      <protection/>
    </xf>
    <xf numFmtId="200" fontId="34" fillId="4" borderId="37" xfId="22" applyNumberFormat="1" applyFont="1" applyFill="1" applyBorder="1" applyAlignment="1">
      <alignment horizontal="right" vertical="center"/>
      <protection/>
    </xf>
    <xf numFmtId="0" fontId="34" fillId="0" borderId="5" xfId="22" applyFont="1" applyBorder="1">
      <alignment/>
      <protection/>
    </xf>
    <xf numFmtId="0" fontId="34" fillId="0" borderId="0" xfId="22" applyFont="1" applyAlignment="1">
      <alignment vertical="center"/>
      <protection/>
    </xf>
    <xf numFmtId="200" fontId="34" fillId="0" borderId="0" xfId="22" applyNumberFormat="1" applyFont="1" applyBorder="1" applyAlignment="1">
      <alignment horizontal="right" vertical="center"/>
      <protection/>
    </xf>
    <xf numFmtId="200" fontId="34" fillId="0" borderId="37" xfId="22" applyNumberFormat="1" applyFont="1" applyBorder="1" applyAlignment="1">
      <alignment horizontal="right" vertical="center"/>
      <protection/>
    </xf>
    <xf numFmtId="200" fontId="34" fillId="0" borderId="29" xfId="22" applyNumberFormat="1" applyFont="1" applyBorder="1" applyAlignment="1">
      <alignment horizontal="right" vertical="center"/>
      <protection/>
    </xf>
    <xf numFmtId="200" fontId="34" fillId="3" borderId="37" xfId="22" applyNumberFormat="1" applyFont="1" applyFill="1" applyBorder="1" applyAlignment="1">
      <alignment horizontal="right" vertical="center"/>
      <protection/>
    </xf>
    <xf numFmtId="0" fontId="35" fillId="0" borderId="19" xfId="22" applyFont="1" applyBorder="1" applyAlignment="1">
      <alignment horizontal="centerContinuous" vertical="center"/>
      <protection/>
    </xf>
    <xf numFmtId="0" fontId="34" fillId="0" borderId="5" xfId="22" applyFont="1" applyBorder="1" applyAlignment="1">
      <alignment horizontal="centerContinuous"/>
      <protection/>
    </xf>
    <xf numFmtId="0" fontId="34" fillId="0" borderId="44" xfId="22" applyFont="1" applyBorder="1" applyAlignment="1">
      <alignment vertical="center"/>
      <protection/>
    </xf>
    <xf numFmtId="200" fontId="34" fillId="0" borderId="47" xfId="22" applyNumberFormat="1" applyFont="1" applyBorder="1" applyAlignment="1">
      <alignment horizontal="right" vertical="center"/>
      <protection/>
    </xf>
    <xf numFmtId="200" fontId="34" fillId="0" borderId="44" xfId="22" applyNumberFormat="1" applyFont="1" applyBorder="1" applyAlignment="1">
      <alignment horizontal="right" vertical="center"/>
      <protection/>
    </xf>
    <xf numFmtId="200" fontId="34" fillId="0" borderId="49" xfId="22" applyNumberFormat="1" applyFont="1" applyBorder="1" applyAlignment="1">
      <alignment horizontal="right" vertical="center"/>
      <protection/>
    </xf>
    <xf numFmtId="200" fontId="34" fillId="0" borderId="45" xfId="22" applyNumberFormat="1" applyFont="1" applyBorder="1" applyAlignment="1">
      <alignment horizontal="right" vertical="center"/>
      <protection/>
    </xf>
    <xf numFmtId="200" fontId="34" fillId="0" borderId="46" xfId="22" applyNumberFormat="1" applyFont="1" applyBorder="1" applyAlignment="1">
      <alignment horizontal="right" vertical="center"/>
      <protection/>
    </xf>
    <xf numFmtId="200" fontId="34" fillId="3" borderId="34" xfId="22" applyNumberFormat="1" applyFont="1" applyFill="1" applyBorder="1" applyAlignment="1">
      <alignment horizontal="right" vertical="center"/>
      <protection/>
    </xf>
    <xf numFmtId="0" fontId="35" fillId="0" borderId="54" xfId="22" applyFont="1" applyBorder="1">
      <alignment/>
      <protection/>
    </xf>
    <xf numFmtId="0" fontId="35" fillId="0" borderId="55" xfId="22" applyFont="1" applyBorder="1">
      <alignment/>
      <protection/>
    </xf>
    <xf numFmtId="0" fontId="35" fillId="0" borderId="56" xfId="22" applyFont="1" applyBorder="1" applyAlignment="1">
      <alignment vertical="center"/>
      <protection/>
    </xf>
    <xf numFmtId="200" fontId="35" fillId="0" borderId="58" xfId="22" applyNumberFormat="1" applyFont="1" applyBorder="1" applyAlignment="1">
      <alignment horizontal="right" vertical="center"/>
      <protection/>
    </xf>
    <xf numFmtId="200" fontId="35" fillId="0" borderId="56" xfId="22" applyNumberFormat="1" applyFont="1" applyBorder="1" applyAlignment="1">
      <alignment horizontal="right" vertical="center"/>
      <protection/>
    </xf>
    <xf numFmtId="200" fontId="35" fillId="0" borderId="59" xfId="22" applyNumberFormat="1" applyFont="1" applyBorder="1" applyAlignment="1">
      <alignment horizontal="right" vertical="center"/>
      <protection/>
    </xf>
    <xf numFmtId="200" fontId="35" fillId="0" borderId="60" xfId="22" applyNumberFormat="1" applyFont="1" applyBorder="1" applyAlignment="1">
      <alignment horizontal="right" vertical="center"/>
      <protection/>
    </xf>
    <xf numFmtId="200" fontId="35" fillId="0" borderId="61" xfId="22" applyNumberFormat="1" applyFont="1" applyBorder="1" applyAlignment="1">
      <alignment horizontal="right" vertical="center"/>
      <protection/>
    </xf>
    <xf numFmtId="0" fontId="35" fillId="0" borderId="0" xfId="22" applyFont="1">
      <alignment/>
      <protection/>
    </xf>
    <xf numFmtId="0" fontId="35" fillId="0" borderId="19" xfId="22" applyFont="1" applyBorder="1" applyAlignment="1">
      <alignment horizontal="center" vertical="center" textRotation="90"/>
      <protection/>
    </xf>
    <xf numFmtId="0" fontId="35" fillId="0" borderId="8" xfId="22" applyFont="1" applyBorder="1">
      <alignment/>
      <protection/>
    </xf>
    <xf numFmtId="200" fontId="34" fillId="4" borderId="28" xfId="22" applyNumberFormat="1" applyFont="1" applyFill="1" applyBorder="1" applyAlignment="1">
      <alignment horizontal="right" vertical="center"/>
      <protection/>
    </xf>
    <xf numFmtId="200" fontId="34" fillId="4" borderId="5" xfId="22" applyNumberFormat="1" applyFont="1" applyFill="1" applyBorder="1" applyAlignment="1">
      <alignment horizontal="right" vertical="center"/>
      <protection/>
    </xf>
    <xf numFmtId="200" fontId="34" fillId="4" borderId="29" xfId="22" applyNumberFormat="1" applyFont="1" applyFill="1" applyBorder="1" applyAlignment="1">
      <alignment horizontal="right" vertical="center"/>
      <protection/>
    </xf>
    <xf numFmtId="0" fontId="35" fillId="0" borderId="8" xfId="22" applyFont="1" applyBorder="1" applyAlignment="1">
      <alignment horizontal="center" vertical="center"/>
      <protection/>
    </xf>
    <xf numFmtId="0" fontId="34" fillId="0" borderId="12" xfId="22" applyFont="1" applyBorder="1" applyAlignment="1">
      <alignment vertical="center"/>
      <protection/>
    </xf>
    <xf numFmtId="200" fontId="34" fillId="0" borderId="40" xfId="22" applyNumberFormat="1" applyFont="1" applyBorder="1" applyAlignment="1">
      <alignment horizontal="right" vertical="center"/>
      <protection/>
    </xf>
    <xf numFmtId="0" fontId="35" fillId="0" borderId="4" xfId="22" applyFont="1" applyBorder="1">
      <alignment/>
      <protection/>
    </xf>
    <xf numFmtId="0" fontId="34" fillId="0" borderId="3" xfId="22" applyFont="1" applyBorder="1" applyAlignment="1">
      <alignment vertical="center"/>
      <protection/>
    </xf>
    <xf numFmtId="200" fontId="34" fillId="3" borderId="47" xfId="22" applyNumberFormat="1" applyFont="1" applyFill="1" applyBorder="1" applyAlignment="1">
      <alignment horizontal="right" vertical="center"/>
      <protection/>
    </xf>
    <xf numFmtId="200" fontId="34" fillId="4" borderId="49" xfId="22" applyNumberFormat="1" applyFont="1" applyFill="1" applyBorder="1" applyAlignment="1">
      <alignment horizontal="right" vertical="center"/>
      <protection/>
    </xf>
    <xf numFmtId="200" fontId="34" fillId="3" borderId="45" xfId="22" applyNumberFormat="1" applyFont="1" applyFill="1" applyBorder="1" applyAlignment="1">
      <alignment horizontal="right" vertical="center"/>
      <protection/>
    </xf>
    <xf numFmtId="200" fontId="34" fillId="0" borderId="0" xfId="22" applyNumberFormat="1" applyFont="1">
      <alignment/>
      <protection/>
    </xf>
    <xf numFmtId="0" fontId="4" fillId="3" borderId="28" xfId="22" applyFill="1" applyBorder="1">
      <alignment/>
      <protection/>
    </xf>
    <xf numFmtId="200" fontId="34" fillId="3" borderId="44" xfId="22" applyNumberFormat="1" applyFont="1" applyFill="1" applyBorder="1" applyAlignment="1">
      <alignment horizontal="right" vertical="center"/>
      <protection/>
    </xf>
    <xf numFmtId="200" fontId="34" fillId="3" borderId="46" xfId="22" applyNumberFormat="1" applyFont="1" applyFill="1" applyBorder="1" applyAlignment="1">
      <alignment horizontal="right" vertical="center"/>
      <protection/>
    </xf>
    <xf numFmtId="200" fontId="34" fillId="3" borderId="49" xfId="22" applyNumberFormat="1" applyFont="1" applyFill="1" applyBorder="1" applyAlignment="1">
      <alignment horizontal="right" vertical="center"/>
      <protection/>
    </xf>
    <xf numFmtId="0" fontId="35" fillId="0" borderId="52" xfId="22" applyFont="1" applyBorder="1" applyAlignment="1">
      <alignment horizontal="center" vertical="center"/>
      <protection/>
    </xf>
    <xf numFmtId="0" fontId="35" fillId="0" borderId="19" xfId="22" applyFont="1" applyBorder="1" applyAlignment="1">
      <alignment horizontal="center" vertical="center"/>
      <protection/>
    </xf>
    <xf numFmtId="0" fontId="35" fillId="0" borderId="44" xfId="22" applyFont="1" applyBorder="1" applyAlignment="1">
      <alignment vertical="center"/>
      <protection/>
    </xf>
    <xf numFmtId="200" fontId="35" fillId="3" borderId="47" xfId="22" applyNumberFormat="1" applyFont="1" applyFill="1" applyBorder="1" applyAlignment="1">
      <alignment horizontal="right" vertical="center"/>
      <protection/>
    </xf>
    <xf numFmtId="0" fontId="34" fillId="0" borderId="0" xfId="22" applyFont="1" applyBorder="1" applyAlignment="1">
      <alignment vertical="center"/>
      <protection/>
    </xf>
    <xf numFmtId="200" fontId="34" fillId="3" borderId="35" xfId="22" applyNumberFormat="1" applyFont="1" applyFill="1" applyBorder="1" applyAlignment="1">
      <alignment horizontal="right" vertical="center"/>
      <protection/>
    </xf>
    <xf numFmtId="200" fontId="34" fillId="0" borderId="21" xfId="22" applyNumberFormat="1" applyFont="1" applyBorder="1" applyAlignment="1">
      <alignment horizontal="right" vertical="center"/>
      <protection/>
    </xf>
    <xf numFmtId="200" fontId="34" fillId="0" borderId="63" xfId="22" applyNumberFormat="1" applyFont="1" applyBorder="1" applyAlignment="1">
      <alignment horizontal="right" vertical="center"/>
      <protection/>
    </xf>
    <xf numFmtId="200" fontId="34" fillId="0" borderId="35" xfId="22" applyNumberFormat="1" applyFont="1" applyBorder="1" applyAlignment="1">
      <alignment horizontal="right" vertical="center"/>
      <protection/>
    </xf>
    <xf numFmtId="200" fontId="34" fillId="3" borderId="22" xfId="22" applyNumberFormat="1" applyFont="1" applyFill="1" applyBorder="1" applyAlignment="1">
      <alignment horizontal="right" vertical="center"/>
      <protection/>
    </xf>
    <xf numFmtId="200" fontId="34" fillId="3" borderId="38" xfId="22" applyNumberFormat="1" applyFont="1" applyFill="1" applyBorder="1" applyAlignment="1">
      <alignment horizontal="right" vertical="center"/>
      <protection/>
    </xf>
    <xf numFmtId="200" fontId="34" fillId="0" borderId="22" xfId="22" applyNumberFormat="1" applyFont="1" applyBorder="1" applyAlignment="1">
      <alignment horizontal="right" vertical="center"/>
      <protection/>
    </xf>
    <xf numFmtId="200" fontId="34" fillId="3" borderId="21" xfId="22" applyNumberFormat="1" applyFont="1" applyFill="1" applyBorder="1" applyAlignment="1">
      <alignment horizontal="right" vertical="center"/>
      <protection/>
    </xf>
    <xf numFmtId="200" fontId="34" fillId="3" borderId="63" xfId="22" applyNumberFormat="1" applyFont="1" applyFill="1" applyBorder="1" applyAlignment="1">
      <alignment horizontal="right" vertical="center"/>
      <protection/>
    </xf>
    <xf numFmtId="0" fontId="35" fillId="0" borderId="54" xfId="22" applyFont="1" applyBorder="1" applyAlignment="1">
      <alignment horizontal="center" vertical="center"/>
      <protection/>
    </xf>
    <xf numFmtId="0" fontId="34" fillId="0" borderId="55" xfId="22" applyFont="1" applyBorder="1">
      <alignment/>
      <protection/>
    </xf>
    <xf numFmtId="0" fontId="34" fillId="0" borderId="64" xfId="22" applyFont="1" applyBorder="1" applyAlignment="1">
      <alignment vertical="center"/>
      <protection/>
    </xf>
    <xf numFmtId="0" fontId="35" fillId="0" borderId="19" xfId="22" applyFont="1" applyBorder="1">
      <alignment/>
      <protection/>
    </xf>
    <xf numFmtId="0" fontId="35" fillId="0" borderId="5" xfId="22" applyFont="1" applyBorder="1">
      <alignment/>
      <protection/>
    </xf>
    <xf numFmtId="0" fontId="35" fillId="0" borderId="67" xfId="22" applyFont="1" applyBorder="1" applyAlignment="1">
      <alignment vertical="center"/>
      <protection/>
    </xf>
    <xf numFmtId="200" fontId="35" fillId="3" borderId="58" xfId="22" applyNumberFormat="1" applyFont="1" applyFill="1" applyBorder="1" applyAlignment="1">
      <alignment horizontal="right" vertical="center"/>
      <protection/>
    </xf>
    <xf numFmtId="200" fontId="35" fillId="3" borderId="68" xfId="22" applyNumberFormat="1" applyFont="1" applyFill="1" applyBorder="1" applyAlignment="1">
      <alignment horizontal="right" vertical="center"/>
      <protection/>
    </xf>
    <xf numFmtId="0" fontId="34" fillId="0" borderId="12" xfId="22" applyFont="1" applyBorder="1" applyAlignment="1">
      <alignment vertical="center"/>
      <protection/>
    </xf>
    <xf numFmtId="200" fontId="34" fillId="3" borderId="12" xfId="22" applyNumberFormat="1" applyFont="1" applyFill="1" applyBorder="1" applyAlignment="1">
      <alignment horizontal="right" vertical="center"/>
      <protection/>
    </xf>
    <xf numFmtId="200" fontId="34" fillId="0" borderId="69" xfId="22" applyNumberFormat="1" applyFont="1" applyBorder="1" applyAlignment="1">
      <alignment horizontal="right" vertical="center"/>
      <protection/>
    </xf>
    <xf numFmtId="200" fontId="34" fillId="0" borderId="28" xfId="22" applyNumberFormat="1" applyFont="1" applyBorder="1" applyAlignment="1">
      <alignment horizontal="right" vertical="center"/>
      <protection/>
    </xf>
    <xf numFmtId="200" fontId="34" fillId="0" borderId="34" xfId="22" applyNumberFormat="1" applyFont="1" applyBorder="1" applyAlignment="1">
      <alignment horizontal="right" vertical="center"/>
      <protection/>
    </xf>
    <xf numFmtId="200" fontId="34" fillId="3" borderId="28" xfId="22" applyNumberFormat="1" applyFont="1" applyFill="1" applyBorder="1" applyAlignment="1">
      <alignment horizontal="right" vertical="center"/>
      <protection/>
    </xf>
    <xf numFmtId="0" fontId="9" fillId="0" borderId="19" xfId="22" applyFont="1" applyBorder="1">
      <alignment/>
      <protection/>
    </xf>
    <xf numFmtId="0" fontId="35" fillId="0" borderId="0" xfId="22" applyFont="1" applyAlignment="1">
      <alignment horizontal="centerContinuous"/>
      <protection/>
    </xf>
    <xf numFmtId="0" fontId="8" fillId="0" borderId="0" xfId="22" applyFont="1" applyBorder="1">
      <alignment/>
      <protection/>
    </xf>
    <xf numFmtId="200" fontId="34" fillId="3" borderId="7" xfId="22" applyNumberFormat="1" applyFont="1" applyFill="1" applyBorder="1" applyAlignment="1">
      <alignment horizontal="right" vertical="center"/>
      <protection/>
    </xf>
    <xf numFmtId="200" fontId="34" fillId="3" borderId="6" xfId="22" applyNumberFormat="1" applyFont="1" applyFill="1" applyBorder="1" applyAlignment="1">
      <alignment horizontal="right" vertical="center"/>
      <protection/>
    </xf>
    <xf numFmtId="200" fontId="34" fillId="3" borderId="70" xfId="22" applyNumberFormat="1" applyFont="1" applyFill="1" applyBorder="1" applyAlignment="1">
      <alignment horizontal="right" vertical="center"/>
      <protection/>
    </xf>
    <xf numFmtId="200" fontId="34" fillId="3" borderId="41" xfId="22" applyNumberFormat="1" applyFont="1" applyFill="1" applyBorder="1" applyAlignment="1">
      <alignment horizontal="right" vertical="center"/>
      <protection/>
    </xf>
    <xf numFmtId="200" fontId="34" fillId="3" borderId="9" xfId="22" applyNumberFormat="1" applyFont="1" applyFill="1" applyBorder="1" applyAlignment="1">
      <alignment horizontal="right" vertical="center"/>
      <protection/>
    </xf>
    <xf numFmtId="200" fontId="34" fillId="3" borderId="42" xfId="22" applyNumberFormat="1" applyFont="1" applyFill="1" applyBorder="1" applyAlignment="1">
      <alignment horizontal="right" vertical="center"/>
      <protection/>
    </xf>
    <xf numFmtId="200" fontId="34" fillId="3" borderId="71" xfId="22" applyNumberFormat="1" applyFont="1" applyFill="1" applyBorder="1" applyAlignment="1">
      <alignment horizontal="right" vertical="center"/>
      <protection/>
    </xf>
    <xf numFmtId="200" fontId="34" fillId="3" borderId="72" xfId="22" applyNumberFormat="1" applyFont="1" applyFill="1" applyBorder="1" applyAlignment="1">
      <alignment horizontal="right" vertical="center"/>
      <protection/>
    </xf>
    <xf numFmtId="200" fontId="34" fillId="3" borderId="11" xfId="22" applyNumberFormat="1" applyFont="1" applyFill="1" applyBorder="1" applyAlignment="1">
      <alignment horizontal="right" vertical="center"/>
      <protection/>
    </xf>
    <xf numFmtId="200" fontId="34" fillId="3" borderId="40" xfId="22" applyNumberFormat="1" applyFont="1" applyFill="1" applyBorder="1" applyAlignment="1">
      <alignment horizontal="right" vertical="center"/>
      <protection/>
    </xf>
    <xf numFmtId="200" fontId="34" fillId="3" borderId="73" xfId="22" applyNumberFormat="1" applyFont="1" applyFill="1" applyBorder="1" applyAlignment="1">
      <alignment horizontal="right" vertical="center"/>
      <protection/>
    </xf>
    <xf numFmtId="200" fontId="34" fillId="3" borderId="74" xfId="22" applyNumberFormat="1" applyFont="1" applyFill="1" applyBorder="1" applyAlignment="1">
      <alignment horizontal="right" vertical="center"/>
      <protection/>
    </xf>
    <xf numFmtId="200" fontId="34" fillId="0" borderId="50" xfId="22" applyNumberFormat="1" applyFont="1" applyBorder="1" applyAlignment="1">
      <alignment horizontal="right" vertical="center"/>
      <protection/>
    </xf>
    <xf numFmtId="0" fontId="34" fillId="0" borderId="9" xfId="22" applyFont="1" applyBorder="1" applyAlignment="1">
      <alignment vertical="center"/>
      <protection/>
    </xf>
    <xf numFmtId="200" fontId="34" fillId="0" borderId="38" xfId="22" applyNumberFormat="1" applyFont="1" applyBorder="1" applyAlignment="1">
      <alignment horizontal="right" vertical="center"/>
      <protection/>
    </xf>
    <xf numFmtId="200" fontId="34" fillId="0" borderId="76" xfId="22" applyNumberFormat="1" applyFont="1" applyBorder="1" applyAlignment="1">
      <alignment horizontal="right" vertical="center"/>
      <protection/>
    </xf>
    <xf numFmtId="200" fontId="34" fillId="3" borderId="76" xfId="22" applyNumberFormat="1" applyFont="1" applyFill="1" applyBorder="1" applyAlignment="1">
      <alignment horizontal="right" vertical="center"/>
      <protection/>
    </xf>
    <xf numFmtId="200" fontId="34" fillId="3" borderId="92" xfId="22" applyNumberFormat="1" applyFont="1" applyFill="1" applyBorder="1" applyAlignment="1">
      <alignment horizontal="right" vertical="center"/>
      <protection/>
    </xf>
    <xf numFmtId="200" fontId="40" fillId="0" borderId="35" xfId="22" applyNumberFormat="1" applyFont="1" applyBorder="1" applyAlignment="1">
      <alignment horizontal="right" vertical="center"/>
      <protection/>
    </xf>
    <xf numFmtId="0" fontId="8" fillId="0" borderId="19" xfId="22" applyFont="1" applyBorder="1">
      <alignment/>
      <protection/>
    </xf>
    <xf numFmtId="0" fontId="34" fillId="0" borderId="77" xfId="22" applyFont="1" applyBorder="1" applyAlignment="1">
      <alignment vertical="center"/>
      <protection/>
    </xf>
    <xf numFmtId="200" fontId="34" fillId="0" borderId="72" xfId="22" applyNumberFormat="1" applyFont="1" applyBorder="1" applyAlignment="1">
      <alignment horizontal="right" vertical="center"/>
      <protection/>
    </xf>
    <xf numFmtId="200" fontId="34" fillId="3" borderId="79" xfId="22" applyNumberFormat="1" applyFont="1" applyFill="1" applyBorder="1" applyAlignment="1">
      <alignment horizontal="right" vertical="center"/>
      <protection/>
    </xf>
    <xf numFmtId="200" fontId="34" fillId="3" borderId="80" xfId="22" applyNumberFormat="1" applyFont="1" applyFill="1" applyBorder="1" applyAlignment="1">
      <alignment horizontal="right" vertical="center"/>
      <protection/>
    </xf>
    <xf numFmtId="200" fontId="40" fillId="0" borderId="28" xfId="22" applyNumberFormat="1" applyFont="1" applyBorder="1" applyAlignment="1">
      <alignment horizontal="right" vertical="center"/>
      <protection/>
    </xf>
    <xf numFmtId="0" fontId="34" fillId="0" borderId="0" xfId="22" applyFont="1" applyBorder="1">
      <alignment/>
      <protection/>
    </xf>
    <xf numFmtId="0" fontId="34" fillId="0" borderId="10" xfId="22" applyFont="1" applyBorder="1" applyAlignment="1">
      <alignment vertical="center"/>
      <protection/>
    </xf>
    <xf numFmtId="200" fontId="34" fillId="3" borderId="83" xfId="22" applyNumberFormat="1" applyFont="1" applyFill="1" applyBorder="1" applyAlignment="1">
      <alignment horizontal="right" vertical="center"/>
      <protection/>
    </xf>
    <xf numFmtId="200" fontId="34" fillId="0" borderId="84" xfId="22" applyNumberFormat="1" applyFont="1" applyBorder="1" applyAlignment="1">
      <alignment horizontal="right" vertical="center"/>
      <protection/>
    </xf>
    <xf numFmtId="0" fontId="8" fillId="0" borderId="13" xfId="22" applyFont="1" applyBorder="1">
      <alignment/>
      <protection/>
    </xf>
    <xf numFmtId="0" fontId="36" fillId="0" borderId="14" xfId="22" applyFont="1" applyBorder="1" applyAlignment="1">
      <alignment horizontal="center"/>
      <protection/>
    </xf>
    <xf numFmtId="0" fontId="8" fillId="3" borderId="14" xfId="22" applyFont="1" applyFill="1" applyBorder="1">
      <alignment/>
      <protection/>
    </xf>
    <xf numFmtId="201" fontId="34" fillId="0" borderId="14" xfId="22" applyNumberFormat="1" applyFont="1" applyBorder="1">
      <alignment/>
      <protection/>
    </xf>
    <xf numFmtId="0" fontId="34" fillId="0" borderId="14" xfId="22" applyFont="1" applyFill="1" applyBorder="1" applyAlignment="1">
      <alignment horizontal="right"/>
      <protection/>
    </xf>
    <xf numFmtId="201" fontId="34" fillId="0" borderId="14" xfId="22" applyNumberFormat="1" applyFont="1" applyFill="1" applyBorder="1">
      <alignment/>
      <protection/>
    </xf>
    <xf numFmtId="201" fontId="34" fillId="0" borderId="14" xfId="22" applyNumberFormat="1" applyFont="1" applyBorder="1" applyAlignment="1">
      <alignment horizontal="center"/>
      <protection/>
    </xf>
    <xf numFmtId="201" fontId="8" fillId="0" borderId="14" xfId="22" applyNumberFormat="1" applyFont="1" applyBorder="1">
      <alignment/>
      <protection/>
    </xf>
    <xf numFmtId="201" fontId="8" fillId="0" borderId="17" xfId="22" applyNumberFormat="1" applyFont="1" applyBorder="1">
      <alignment/>
      <protection/>
    </xf>
    <xf numFmtId="0" fontId="36" fillId="0" borderId="14" xfId="22" applyFont="1" applyBorder="1" applyProtection="1">
      <alignment/>
      <protection/>
    </xf>
    <xf numFmtId="0" fontId="42" fillId="0" borderId="0" xfId="22" applyFont="1" applyBorder="1" applyAlignment="1">
      <alignment horizontal="right"/>
      <protection/>
    </xf>
    <xf numFmtId="14" fontId="42" fillId="0" borderId="0" xfId="22" applyNumberFormat="1" applyFont="1" applyBorder="1" applyAlignment="1" applyProtection="1">
      <alignment horizontal="centerContinuous"/>
      <protection locked="0"/>
    </xf>
    <xf numFmtId="0" fontId="36" fillId="0" borderId="0" xfId="22" applyFont="1" applyAlignment="1">
      <alignment horizontal="centerContinuous"/>
      <protection/>
    </xf>
    <xf numFmtId="0" fontId="36" fillId="0" borderId="86" xfId="22" applyFont="1" applyBorder="1">
      <alignment/>
      <protection/>
    </xf>
    <xf numFmtId="0" fontId="8" fillId="0" borderId="54" xfId="22" applyFont="1" applyBorder="1">
      <alignment/>
      <protection/>
    </xf>
    <xf numFmtId="0" fontId="8" fillId="0" borderId="87" xfId="22" applyFont="1" applyBorder="1">
      <alignment/>
      <protection/>
    </xf>
    <xf numFmtId="0" fontId="36" fillId="0" borderId="87" xfId="22" applyFont="1" applyBorder="1" applyAlignment="1">
      <alignment horizontal="center"/>
      <protection/>
    </xf>
    <xf numFmtId="201" fontId="8" fillId="0" borderId="87" xfId="22" applyNumberFormat="1" applyFont="1" applyFill="1" applyBorder="1">
      <alignment/>
      <protection/>
    </xf>
    <xf numFmtId="201" fontId="8" fillId="0" borderId="87" xfId="22" applyNumberFormat="1" applyFont="1" applyBorder="1" applyAlignment="1">
      <alignment horizontal="right"/>
      <protection/>
    </xf>
    <xf numFmtId="201" fontId="34" fillId="0" borderId="87" xfId="22" applyNumberFormat="1" applyFont="1" applyFill="1" applyBorder="1">
      <alignment/>
      <protection/>
    </xf>
    <xf numFmtId="0" fontId="4" fillId="0" borderId="87" xfId="22" applyBorder="1">
      <alignment/>
      <protection/>
    </xf>
    <xf numFmtId="201" fontId="8" fillId="0" borderId="87" xfId="22" applyNumberFormat="1" applyFont="1" applyBorder="1">
      <alignment/>
      <protection/>
    </xf>
    <xf numFmtId="201" fontId="8" fillId="0" borderId="55" xfId="22" applyNumberFormat="1" applyFont="1" applyBorder="1">
      <alignment/>
      <protection/>
    </xf>
    <xf numFmtId="0" fontId="34" fillId="0" borderId="88" xfId="22" applyFont="1" applyBorder="1">
      <alignment/>
      <protection/>
    </xf>
    <xf numFmtId="0" fontId="34" fillId="0" borderId="87" xfId="22" applyFont="1" applyBorder="1">
      <alignment/>
      <protection/>
    </xf>
    <xf numFmtId="201" fontId="34" fillId="0" borderId="87" xfId="22" applyNumberFormat="1" applyFont="1" applyBorder="1" applyAlignment="1">
      <alignment horizontal="right"/>
      <protection/>
    </xf>
    <xf numFmtId="0" fontId="36" fillId="0" borderId="87" xfId="22" applyFont="1" applyBorder="1">
      <alignment/>
      <protection/>
    </xf>
    <xf numFmtId="0" fontId="36" fillId="0" borderId="89" xfId="22" applyFont="1" applyBorder="1">
      <alignment/>
      <protection/>
    </xf>
    <xf numFmtId="0" fontId="9" fillId="0" borderId="0" xfId="22" applyFont="1">
      <alignment/>
      <protection/>
    </xf>
    <xf numFmtId="0" fontId="7" fillId="0" borderId="0" xfId="0" applyFont="1" applyAlignment="1">
      <alignment horizontal="centerContinuous"/>
    </xf>
    <xf numFmtId="202" fontId="5" fillId="0" borderId="0" xfId="0" applyNumberFormat="1" applyFont="1" applyAlignment="1">
      <alignment horizontal="right"/>
    </xf>
    <xf numFmtId="0" fontId="0" fillId="0" borderId="0" xfId="0" applyAlignment="1">
      <alignment/>
    </xf>
    <xf numFmtId="0" fontId="6" fillId="0" borderId="0" xfId="0" applyFont="1" applyAlignment="1">
      <alignment horizontal="right"/>
    </xf>
    <xf numFmtId="202" fontId="0" fillId="0" borderId="0" xfId="0" applyNumberFormat="1" applyAlignment="1">
      <alignment horizontal="right"/>
    </xf>
    <xf numFmtId="0" fontId="6" fillId="0" borderId="0" xfId="0" applyFont="1" applyAlignment="1">
      <alignment/>
    </xf>
    <xf numFmtId="0" fontId="10" fillId="0" borderId="0" xfId="0" applyFont="1" applyAlignment="1">
      <alignment horizontal="centerContinuous"/>
    </xf>
    <xf numFmtId="202" fontId="13" fillId="0" borderId="0" xfId="0" applyNumberFormat="1" applyFont="1" applyAlignment="1">
      <alignment horizontal="centerContinuous"/>
    </xf>
    <xf numFmtId="0" fontId="13" fillId="0" borderId="0" xfId="0" applyFont="1" applyAlignment="1">
      <alignment/>
    </xf>
    <xf numFmtId="0" fontId="10" fillId="0" borderId="0" xfId="0" applyFont="1" applyAlignment="1">
      <alignment horizontal="left"/>
    </xf>
    <xf numFmtId="202" fontId="44" fillId="0" borderId="0" xfId="0" applyNumberFormat="1" applyFont="1" applyAlignment="1">
      <alignment horizontal="centerContinuous"/>
    </xf>
    <xf numFmtId="0" fontId="44" fillId="0" borderId="0" xfId="0" applyFont="1" applyAlignment="1">
      <alignment/>
    </xf>
    <xf numFmtId="0" fontId="10" fillId="0" borderId="0" xfId="0" applyFont="1" applyAlignment="1">
      <alignment/>
    </xf>
    <xf numFmtId="202" fontId="0" fillId="0" borderId="0" xfId="0" applyNumberFormat="1" applyAlignment="1">
      <alignment/>
    </xf>
    <xf numFmtId="0" fontId="5" fillId="0" borderId="17" xfId="0" applyFont="1" applyBorder="1" applyAlignment="1">
      <alignment/>
    </xf>
    <xf numFmtId="0" fontId="5" fillId="0" borderId="17" xfId="0" applyFont="1" applyBorder="1" applyAlignment="1">
      <alignment horizontal="right"/>
    </xf>
    <xf numFmtId="202" fontId="5" fillId="0" borderId="16" xfId="0" applyNumberFormat="1" applyFont="1" applyBorder="1" applyAlignment="1">
      <alignment horizontal="right"/>
    </xf>
    <xf numFmtId="0" fontId="5" fillId="0" borderId="5" xfId="0" applyFont="1" applyBorder="1" applyAlignment="1">
      <alignment horizontal="centerContinuous"/>
    </xf>
    <xf numFmtId="202" fontId="5" fillId="0" borderId="12" xfId="0" applyNumberFormat="1" applyFont="1" applyBorder="1" applyAlignment="1">
      <alignment horizontal="center"/>
    </xf>
    <xf numFmtId="0" fontId="5" fillId="0" borderId="5" xfId="0" applyFont="1" applyBorder="1" applyAlignment="1">
      <alignment/>
    </xf>
    <xf numFmtId="0" fontId="5" fillId="0" borderId="55" xfId="0" applyFont="1" applyBorder="1" applyAlignment="1">
      <alignment horizontal="centerContinuous"/>
    </xf>
    <xf numFmtId="0" fontId="5" fillId="0" borderId="55" xfId="0" applyFont="1" applyBorder="1" applyAlignment="1">
      <alignment horizontal="center"/>
    </xf>
    <xf numFmtId="202" fontId="5" fillId="0" borderId="88" xfId="0" applyNumberFormat="1" applyFont="1" applyBorder="1" applyAlignment="1">
      <alignment horizontal="right"/>
    </xf>
    <xf numFmtId="203" fontId="5" fillId="0" borderId="5" xfId="0" applyNumberFormat="1" applyFont="1" applyBorder="1" applyAlignment="1">
      <alignment horizontal="right"/>
    </xf>
    <xf numFmtId="204" fontId="5" fillId="0" borderId="12" xfId="0" applyNumberFormat="1" applyFont="1" applyBorder="1" applyAlignment="1">
      <alignment horizontal="right"/>
    </xf>
    <xf numFmtId="204" fontId="5" fillId="0" borderId="10" xfId="0" applyNumberFormat="1" applyFont="1" applyBorder="1" applyAlignment="1">
      <alignment horizontal="right"/>
    </xf>
    <xf numFmtId="0" fontId="5" fillId="0" borderId="41" xfId="0" applyFont="1" applyBorder="1" applyAlignment="1">
      <alignment/>
    </xf>
    <xf numFmtId="0" fontId="5" fillId="0" borderId="41" xfId="0" applyFont="1" applyBorder="1" applyAlignment="1">
      <alignment horizontal="center"/>
    </xf>
    <xf numFmtId="203" fontId="5" fillId="0" borderId="1" xfId="0" applyNumberFormat="1" applyFont="1" applyBorder="1" applyAlignment="1">
      <alignment horizontal="right"/>
    </xf>
    <xf numFmtId="0" fontId="5" fillId="0" borderId="73" xfId="0" applyFont="1" applyBorder="1" applyAlignment="1">
      <alignment/>
    </xf>
    <xf numFmtId="0" fontId="5" fillId="0" borderId="73" xfId="0" applyFont="1" applyBorder="1" applyAlignment="1">
      <alignment horizontal="center"/>
    </xf>
    <xf numFmtId="203" fontId="5" fillId="0" borderId="73" xfId="0" applyNumberFormat="1" applyFont="1" applyBorder="1" applyAlignment="1">
      <alignment horizontal="right"/>
    </xf>
    <xf numFmtId="203" fontId="5" fillId="0" borderId="5" xfId="0" applyNumberFormat="1" applyFont="1" applyBorder="1" applyAlignment="1">
      <alignment horizontal="center"/>
    </xf>
    <xf numFmtId="0" fontId="5" fillId="0" borderId="73" xfId="0" applyFont="1" applyBorder="1" applyAlignment="1">
      <alignment horizontal="centerContinuous"/>
    </xf>
    <xf numFmtId="0" fontId="5" fillId="0" borderId="41" xfId="0" applyFont="1" applyBorder="1" applyAlignment="1">
      <alignment horizontal="centerContinuous"/>
    </xf>
    <xf numFmtId="203" fontId="5" fillId="0" borderId="41" xfId="0" applyNumberFormat="1" applyFont="1" applyBorder="1" applyAlignment="1">
      <alignment horizontal="right"/>
    </xf>
    <xf numFmtId="203" fontId="5" fillId="0" borderId="0" xfId="0" applyNumberFormat="1" applyFont="1" applyBorder="1" applyAlignment="1">
      <alignment horizontal="right"/>
    </xf>
    <xf numFmtId="204" fontId="5" fillId="0" borderId="0" xfId="0" applyNumberFormat="1" applyFont="1" applyBorder="1" applyAlignment="1">
      <alignment horizontal="right"/>
    </xf>
    <xf numFmtId="0" fontId="5" fillId="0" borderId="0" xfId="0" applyFont="1" applyBorder="1" applyAlignment="1">
      <alignment horizontal="right"/>
    </xf>
    <xf numFmtId="202" fontId="5" fillId="0" borderId="0" xfId="0" applyNumberFormat="1" applyFont="1" applyBorder="1" applyAlignment="1">
      <alignment horizontal="right"/>
    </xf>
    <xf numFmtId="0" fontId="30" fillId="0" borderId="0" xfId="0" applyFont="1" applyAlignment="1">
      <alignment horizontal="left"/>
    </xf>
    <xf numFmtId="0" fontId="30" fillId="0" borderId="0" xfId="0" applyFont="1" applyAlignment="1">
      <alignment/>
    </xf>
    <xf numFmtId="0" fontId="30" fillId="0" borderId="0" xfId="0" applyFont="1" applyAlignment="1">
      <alignment horizontal="right"/>
    </xf>
    <xf numFmtId="0" fontId="30" fillId="0" borderId="17" xfId="0" applyFont="1" applyBorder="1" applyAlignment="1">
      <alignment/>
    </xf>
    <xf numFmtId="0" fontId="30" fillId="0" borderId="15" xfId="0" applyFont="1" applyBorder="1" applyAlignment="1">
      <alignment/>
    </xf>
    <xf numFmtId="0" fontId="30" fillId="0" borderId="15" xfId="0" applyFont="1" applyBorder="1" applyAlignment="1">
      <alignment horizontal="right"/>
    </xf>
    <xf numFmtId="0" fontId="5" fillId="0" borderId="16" xfId="0" applyFont="1" applyBorder="1" applyAlignment="1">
      <alignment horizontal="right"/>
    </xf>
    <xf numFmtId="0" fontId="5" fillId="0" borderId="12" xfId="0" applyFont="1" applyBorder="1" applyAlignment="1">
      <alignment horizontal="center"/>
    </xf>
    <xf numFmtId="0" fontId="5" fillId="0" borderId="87" xfId="0" applyFont="1" applyBorder="1" applyAlignment="1">
      <alignment horizontal="centerContinuous"/>
    </xf>
    <xf numFmtId="0" fontId="5" fillId="0" borderId="93" xfId="0" applyFont="1" applyBorder="1" applyAlignment="1">
      <alignment horizontal="center"/>
    </xf>
    <xf numFmtId="0" fontId="5" fillId="0" borderId="88" xfId="0" applyFont="1" applyBorder="1" applyAlignment="1">
      <alignment horizontal="centerContinuous"/>
    </xf>
    <xf numFmtId="0" fontId="5" fillId="0" borderId="0" xfId="0" applyNumberFormat="1" applyFont="1" applyBorder="1" applyAlignment="1">
      <alignment horizontal="center"/>
    </xf>
    <xf numFmtId="205" fontId="5" fillId="0" borderId="8" xfId="0" applyNumberFormat="1" applyFont="1" applyBorder="1" applyAlignment="1">
      <alignment horizontal="center"/>
    </xf>
    <xf numFmtId="206" fontId="5" fillId="0" borderId="0" xfId="0" applyNumberFormat="1" applyFont="1" applyAlignment="1">
      <alignment horizontal="center"/>
    </xf>
    <xf numFmtId="0" fontId="5" fillId="0" borderId="8" xfId="0" applyNumberFormat="1" applyFont="1" applyBorder="1" applyAlignment="1">
      <alignment horizontal="center"/>
    </xf>
    <xf numFmtId="207" fontId="5" fillId="0" borderId="0" xfId="0" applyNumberFormat="1" applyFont="1" applyAlignment="1">
      <alignment horizontal="center"/>
    </xf>
    <xf numFmtId="206" fontId="5" fillId="0" borderId="12" xfId="0" applyNumberFormat="1" applyFont="1" applyBorder="1" applyAlignment="1">
      <alignment horizontal="center"/>
    </xf>
    <xf numFmtId="206" fontId="5" fillId="0" borderId="0" xfId="0" applyNumberFormat="1" applyFont="1" applyBorder="1" applyAlignment="1">
      <alignment horizontal="center"/>
    </xf>
    <xf numFmtId="208" fontId="5" fillId="0" borderId="0" xfId="0" applyNumberFormat="1" applyFont="1" applyAlignment="1">
      <alignment/>
    </xf>
    <xf numFmtId="0" fontId="8" fillId="0" borderId="0" xfId="0" applyFont="1" applyAlignment="1">
      <alignment/>
    </xf>
    <xf numFmtId="0" fontId="8" fillId="0" borderId="0" xfId="0" applyFont="1" applyAlignment="1">
      <alignment horizontal="right"/>
    </xf>
    <xf numFmtId="0" fontId="44" fillId="0" borderId="0" xfId="0" applyFont="1" applyAlignment="1">
      <alignment/>
    </xf>
    <xf numFmtId="0" fontId="0" fillId="0" borderId="0" xfId="0" applyAlignment="1">
      <alignment horizontal="right"/>
    </xf>
    <xf numFmtId="49" fontId="13" fillId="0" borderId="0" xfId="0" applyNumberFormat="1" applyFont="1" applyAlignment="1">
      <alignment horizontal="center"/>
    </xf>
    <xf numFmtId="169" fontId="5" fillId="0" borderId="0" xfId="0" applyNumberFormat="1" applyFont="1" applyAlignment="1">
      <alignment/>
    </xf>
    <xf numFmtId="49" fontId="13" fillId="0" borderId="0" xfId="0" applyNumberFormat="1" applyFont="1" applyAlignment="1">
      <alignment horizontal="centerContinuous"/>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5" fillId="0" borderId="7" xfId="0" applyFont="1" applyBorder="1" applyAlignment="1">
      <alignment horizontal="centerContinuous" vertical="center"/>
    </xf>
    <xf numFmtId="224" fontId="31" fillId="0" borderId="0" xfId="0" applyNumberFormat="1" applyFont="1" applyBorder="1" applyAlignment="1">
      <alignment/>
    </xf>
    <xf numFmtId="225" fontId="31" fillId="0" borderId="0" xfId="0" applyNumberFormat="1" applyFont="1" applyBorder="1" applyAlignment="1">
      <alignment/>
    </xf>
    <xf numFmtId="0" fontId="30" fillId="0" borderId="45"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2" xfId="0" applyFont="1" applyBorder="1" applyAlignment="1">
      <alignment horizontal="right" vertical="center" wrapText="1"/>
    </xf>
    <xf numFmtId="0" fontId="30" fillId="0" borderId="0" xfId="0" applyFont="1" applyBorder="1" applyAlignment="1">
      <alignment horizontal="right" vertical="center" wrapText="1"/>
    </xf>
    <xf numFmtId="3" fontId="5" fillId="0" borderId="5" xfId="0" applyNumberFormat="1" applyFont="1" applyBorder="1" applyAlignment="1">
      <alignment/>
    </xf>
    <xf numFmtId="209" fontId="5" fillId="0" borderId="0" xfId="0" applyNumberFormat="1" applyFont="1" applyBorder="1" applyAlignment="1">
      <alignment horizontal="right"/>
    </xf>
    <xf numFmtId="0" fontId="5" fillId="0" borderId="0" xfId="0" applyNumberFormat="1" applyFont="1" applyAlignment="1">
      <alignment/>
    </xf>
    <xf numFmtId="0" fontId="5" fillId="0" borderId="5" xfId="0" applyFont="1" applyBorder="1" applyAlignment="1">
      <alignment wrapText="1"/>
    </xf>
    <xf numFmtId="222" fontId="5" fillId="0" borderId="0" xfId="0" applyNumberFormat="1" applyFont="1" applyAlignment="1">
      <alignment/>
    </xf>
    <xf numFmtId="0" fontId="5" fillId="0" borderId="5" xfId="0" applyFont="1" applyBorder="1" applyAlignment="1">
      <alignment/>
    </xf>
    <xf numFmtId="0" fontId="30" fillId="0" borderId="5" xfId="0" applyFont="1" applyBorder="1" applyAlignment="1">
      <alignment/>
    </xf>
    <xf numFmtId="170" fontId="30" fillId="0" borderId="0" xfId="0" applyNumberFormat="1" applyFont="1" applyAlignment="1">
      <alignment/>
    </xf>
    <xf numFmtId="209" fontId="30" fillId="0" borderId="0" xfId="0" applyNumberFormat="1" applyFont="1" applyBorder="1" applyAlignment="1">
      <alignment horizontal="right"/>
    </xf>
    <xf numFmtId="170" fontId="30" fillId="0" borderId="12" xfId="0" applyNumberFormat="1" applyFont="1" applyBorder="1" applyAlignment="1">
      <alignment/>
    </xf>
    <xf numFmtId="209" fontId="5" fillId="0" borderId="0" xfId="0" applyNumberFormat="1" applyFont="1" applyAlignment="1">
      <alignment/>
    </xf>
    <xf numFmtId="0" fontId="43" fillId="0" borderId="0" xfId="24" applyFont="1" applyAlignment="1">
      <alignment horizontal="centerContinuous"/>
      <protection/>
    </xf>
    <xf numFmtId="0" fontId="7" fillId="0" borderId="0" xfId="24" applyFont="1" applyAlignment="1">
      <alignment horizontal="centerContinuous"/>
      <protection/>
    </xf>
    <xf numFmtId="0" fontId="43" fillId="0" borderId="0" xfId="24" applyFont="1">
      <alignment/>
      <protection/>
    </xf>
    <xf numFmtId="0" fontId="43" fillId="0" borderId="16" xfId="24" applyFont="1" applyBorder="1">
      <alignment/>
      <protection/>
    </xf>
    <xf numFmtId="0" fontId="43" fillId="0" borderId="15" xfId="24" applyFont="1" applyBorder="1" applyAlignment="1">
      <alignment vertical="center"/>
      <protection/>
    </xf>
    <xf numFmtId="0" fontId="43" fillId="0" borderId="14" xfId="24" applyFont="1" applyBorder="1">
      <alignment/>
      <protection/>
    </xf>
    <xf numFmtId="0" fontId="43" fillId="0" borderId="17" xfId="24" applyFont="1" applyBorder="1">
      <alignment/>
      <protection/>
    </xf>
    <xf numFmtId="0" fontId="5" fillId="0" borderId="14" xfId="0" applyFont="1" applyBorder="1" applyAlignment="1">
      <alignment/>
    </xf>
    <xf numFmtId="0" fontId="43" fillId="0" borderId="14" xfId="24" applyFont="1" applyBorder="1" applyAlignment="1">
      <alignment horizontal="centerContinuous"/>
      <protection/>
    </xf>
    <xf numFmtId="0" fontId="43" fillId="0" borderId="17" xfId="24" applyFont="1" applyBorder="1" applyAlignment="1">
      <alignment horizontal="centerContinuous"/>
      <protection/>
    </xf>
    <xf numFmtId="0" fontId="50" fillId="0" borderId="17" xfId="24" applyFont="1" applyBorder="1" applyAlignment="1">
      <alignment horizontal="center"/>
      <protection/>
    </xf>
    <xf numFmtId="0" fontId="43" fillId="0" borderId="18" xfId="24" applyFont="1" applyBorder="1">
      <alignment/>
      <protection/>
    </xf>
    <xf numFmtId="0" fontId="43" fillId="0" borderId="12" xfId="24" applyFont="1" applyBorder="1" applyAlignment="1">
      <alignment/>
      <protection/>
    </xf>
    <xf numFmtId="0" fontId="43" fillId="0" borderId="8" xfId="24" applyFont="1" applyBorder="1" applyAlignment="1">
      <alignment vertical="center"/>
      <protection/>
    </xf>
    <xf numFmtId="0" fontId="51" fillId="0" borderId="20" xfId="24" applyFont="1" applyBorder="1" applyAlignment="1">
      <alignment horizontal="centerContinuous"/>
      <protection/>
    </xf>
    <xf numFmtId="0" fontId="43" fillId="0" borderId="21" xfId="24" applyFont="1" applyBorder="1" applyAlignment="1">
      <alignment horizontal="centerContinuous"/>
      <protection/>
    </xf>
    <xf numFmtId="0" fontId="51" fillId="0" borderId="21" xfId="24" applyFont="1" applyBorder="1" applyAlignment="1">
      <alignment horizontal="centerContinuous"/>
      <protection/>
    </xf>
    <xf numFmtId="0" fontId="51" fillId="0" borderId="0" xfId="24" applyFont="1" applyBorder="1" applyAlignment="1">
      <alignment horizontal="centerContinuous"/>
      <protection/>
    </xf>
    <xf numFmtId="0" fontId="51" fillId="0" borderId="5" xfId="24" applyFont="1" applyBorder="1" applyAlignment="1">
      <alignment horizontal="centerContinuous"/>
      <protection/>
    </xf>
    <xf numFmtId="0" fontId="0" fillId="0" borderId="0" xfId="24" applyFont="1" applyBorder="1" applyAlignment="1">
      <alignment horizontal="centerContinuous"/>
      <protection/>
    </xf>
    <xf numFmtId="0" fontId="51" fillId="0" borderId="22" xfId="24" applyFont="1" applyBorder="1" applyAlignment="1">
      <alignment horizontal="centerContinuous"/>
      <protection/>
    </xf>
    <xf numFmtId="0" fontId="51" fillId="0" borderId="22" xfId="24" applyFont="1" applyBorder="1" applyAlignment="1">
      <alignment horizontal="center"/>
      <protection/>
    </xf>
    <xf numFmtId="0" fontId="51" fillId="0" borderId="36" xfId="24" applyFont="1" applyBorder="1" applyAlignment="1">
      <alignment horizontal="centerContinuous"/>
      <protection/>
    </xf>
    <xf numFmtId="0" fontId="30" fillId="0" borderId="5" xfId="24" applyFont="1" applyBorder="1" applyAlignment="1">
      <alignment horizontal="center" vertical="center"/>
      <protection/>
    </xf>
    <xf numFmtId="0" fontId="43" fillId="0" borderId="25" xfId="24" applyFont="1" applyBorder="1">
      <alignment/>
      <protection/>
    </xf>
    <xf numFmtId="0" fontId="5" fillId="0" borderId="12" xfId="24" applyFont="1" applyBorder="1" applyAlignment="1">
      <alignment/>
      <protection/>
    </xf>
    <xf numFmtId="0" fontId="43" fillId="0" borderId="8" xfId="24" applyFont="1" applyBorder="1" applyAlignment="1">
      <alignment horizontal="center" vertical="center"/>
      <protection/>
    </xf>
    <xf numFmtId="0" fontId="43" fillId="0" borderId="26" xfId="24" applyFont="1" applyBorder="1" applyAlignment="1">
      <alignment horizontal="center" vertical="center"/>
      <protection/>
    </xf>
    <xf numFmtId="0" fontId="43" fillId="0" borderId="27" xfId="24" applyFont="1" applyBorder="1" applyAlignment="1">
      <alignment horizontal="center" vertical="center"/>
      <protection/>
    </xf>
    <xf numFmtId="0" fontId="43" fillId="0" borderId="29" xfId="24" applyFont="1" applyBorder="1" applyAlignment="1">
      <alignment horizontal="center" vertical="center"/>
      <protection/>
    </xf>
    <xf numFmtId="0" fontId="43" fillId="0" borderId="28" xfId="24" applyFont="1" applyBorder="1" applyAlignment="1">
      <alignment horizontal="center" vertical="center"/>
      <protection/>
    </xf>
    <xf numFmtId="0" fontId="43" fillId="0" borderId="30" xfId="24" applyFont="1" applyBorder="1" applyAlignment="1">
      <alignment vertical="center"/>
      <protection/>
    </xf>
    <xf numFmtId="0" fontId="43" fillId="0" borderId="31" xfId="24" applyFont="1" applyBorder="1" applyAlignment="1">
      <alignment horizontal="center" vertical="center"/>
      <protection/>
    </xf>
    <xf numFmtId="0" fontId="43" fillId="0" borderId="30" xfId="24" applyFont="1" applyBorder="1" applyAlignment="1">
      <alignment horizontal="center" vertical="center"/>
      <protection/>
    </xf>
    <xf numFmtId="0" fontId="43" fillId="0" borderId="27" xfId="24" applyFont="1" applyBorder="1" applyAlignment="1">
      <alignment horizontal="centerContinuous" vertical="center"/>
      <protection/>
    </xf>
    <xf numFmtId="0" fontId="43" fillId="0" borderId="5" xfId="24" applyFont="1" applyBorder="1" applyAlignment="1">
      <alignment horizontal="center" vertical="center"/>
      <protection/>
    </xf>
    <xf numFmtId="0" fontId="43" fillId="0" borderId="22" xfId="24" applyFont="1" applyBorder="1" applyAlignment="1">
      <alignment horizontal="center" vertical="center"/>
      <protection/>
    </xf>
    <xf numFmtId="0" fontId="51" fillId="0" borderId="23" xfId="24" applyFont="1" applyBorder="1" applyAlignment="1">
      <alignment horizontal="centerContinuous"/>
      <protection/>
    </xf>
    <xf numFmtId="0" fontId="43" fillId="0" borderId="22" xfId="24" applyFont="1" applyBorder="1" applyAlignment="1">
      <alignment horizontal="centerContinuous" vertical="center"/>
      <protection/>
    </xf>
    <xf numFmtId="0" fontId="43" fillId="0" borderId="24" xfId="24" applyFont="1" applyBorder="1" applyAlignment="1">
      <alignment horizontal="centerContinuous" vertical="center"/>
      <protection/>
    </xf>
    <xf numFmtId="0" fontId="43" fillId="0" borderId="25" xfId="24" applyFont="1" applyBorder="1" applyAlignment="1">
      <alignment horizontal="center" vertical="center"/>
      <protection/>
    </xf>
    <xf numFmtId="0" fontId="22" fillId="0" borderId="12" xfId="24" applyFont="1" applyBorder="1" applyAlignment="1">
      <alignment horizontal="center"/>
      <protection/>
    </xf>
    <xf numFmtId="0" fontId="43" fillId="0" borderId="34" xfId="24" applyFont="1" applyBorder="1" applyAlignment="1">
      <alignment horizontal="center" vertical="center"/>
      <protection/>
    </xf>
    <xf numFmtId="0" fontId="43" fillId="0" borderId="28" xfId="24" applyFont="1" applyBorder="1" applyAlignment="1">
      <alignment horizontal="centerContinuous" vertical="center"/>
      <protection/>
    </xf>
    <xf numFmtId="0" fontId="43" fillId="0" borderId="34" xfId="24" applyFont="1" applyBorder="1" applyAlignment="1">
      <alignment horizontal="centerContinuous" vertical="center"/>
      <protection/>
    </xf>
    <xf numFmtId="0" fontId="43" fillId="0" borderId="5" xfId="24" applyFont="1" applyBorder="1" applyAlignment="1">
      <alignment horizontal="centerContinuous" vertical="center"/>
      <protection/>
    </xf>
    <xf numFmtId="0" fontId="43" fillId="0" borderId="0" xfId="24" applyFont="1" applyBorder="1" applyAlignment="1">
      <alignment horizontal="center" vertical="center"/>
      <protection/>
    </xf>
    <xf numFmtId="0" fontId="43" fillId="0" borderId="32" xfId="24" applyFont="1" applyBorder="1" applyAlignment="1">
      <alignment horizontal="center" vertical="center"/>
      <protection/>
    </xf>
    <xf numFmtId="0" fontId="51" fillId="0" borderId="0" xfId="24" applyFont="1" applyBorder="1" applyAlignment="1">
      <alignment horizontal="center" vertical="center"/>
      <protection/>
    </xf>
    <xf numFmtId="0" fontId="43" fillId="0" borderId="8" xfId="24" applyFont="1" applyBorder="1">
      <alignment/>
      <protection/>
    </xf>
    <xf numFmtId="0" fontId="43" fillId="0" borderId="37" xfId="24" applyFont="1" applyBorder="1" applyAlignment="1">
      <alignment horizontal="center" vertical="center"/>
      <protection/>
    </xf>
    <xf numFmtId="0" fontId="53" fillId="0" borderId="0" xfId="24" applyFont="1" applyBorder="1" applyAlignment="1">
      <alignment horizontal="center" vertical="center"/>
      <protection/>
    </xf>
    <xf numFmtId="0" fontId="43" fillId="0" borderId="12" xfId="0" applyFont="1" applyBorder="1" applyAlignment="1">
      <alignment horizontal="center" vertical="center"/>
    </xf>
    <xf numFmtId="0" fontId="5" fillId="0" borderId="28" xfId="0" applyFont="1" applyBorder="1" applyAlignment="1">
      <alignment/>
    </xf>
    <xf numFmtId="0" fontId="30" fillId="0" borderId="12" xfId="24" applyFont="1" applyBorder="1" applyAlignment="1">
      <alignment horizontal="left"/>
      <protection/>
    </xf>
    <xf numFmtId="0" fontId="51" fillId="0" borderId="8" xfId="24" applyFont="1" applyBorder="1" applyAlignment="1">
      <alignment horizontal="center"/>
      <protection/>
    </xf>
    <xf numFmtId="0" fontId="43" fillId="0" borderId="28" xfId="24" applyFont="1" applyBorder="1" applyAlignment="1">
      <alignment vertical="center"/>
      <protection/>
    </xf>
    <xf numFmtId="0" fontId="43" fillId="0" borderId="5" xfId="24" applyFont="1" applyBorder="1" applyAlignment="1">
      <alignment vertical="center"/>
      <protection/>
    </xf>
    <xf numFmtId="0" fontId="43" fillId="0" borderId="94" xfId="24" applyFont="1" applyBorder="1" applyAlignment="1">
      <alignment vertical="center"/>
      <protection/>
    </xf>
    <xf numFmtId="0" fontId="43" fillId="0" borderId="94" xfId="24" applyFont="1" applyBorder="1" applyAlignment="1">
      <alignment horizontal="center" vertical="center"/>
      <protection/>
    </xf>
    <xf numFmtId="0" fontId="43" fillId="0" borderId="95" xfId="24" applyFont="1" applyBorder="1" applyAlignment="1">
      <alignment horizontal="center" vertical="center"/>
      <protection/>
    </xf>
    <xf numFmtId="0" fontId="51" fillId="0" borderId="96" xfId="24" applyFont="1" applyBorder="1">
      <alignment/>
      <protection/>
    </xf>
    <xf numFmtId="0" fontId="43" fillId="0" borderId="96" xfId="24" applyFont="1" applyBorder="1" applyAlignment="1">
      <alignment vertical="center"/>
      <protection/>
    </xf>
    <xf numFmtId="0" fontId="43" fillId="0" borderId="97" xfId="24" applyFont="1" applyBorder="1" applyAlignment="1">
      <alignment horizontal="centerContinuous"/>
      <protection/>
    </xf>
    <xf numFmtId="0" fontId="43" fillId="0" borderId="96" xfId="24" applyFont="1" applyBorder="1" applyAlignment="1">
      <alignment horizontal="centerContinuous"/>
      <protection/>
    </xf>
    <xf numFmtId="0" fontId="43" fillId="0" borderId="96" xfId="24" applyFont="1" applyBorder="1" applyAlignment="1">
      <alignment/>
      <protection/>
    </xf>
    <xf numFmtId="0" fontId="43" fillId="0" borderId="12" xfId="24" applyFont="1" applyBorder="1" applyAlignment="1">
      <alignment vertical="center"/>
      <protection/>
    </xf>
    <xf numFmtId="1" fontId="43" fillId="0" borderId="8" xfId="24" applyNumberFormat="1" applyFont="1" applyBorder="1" applyAlignment="1">
      <alignment horizontal="centerContinuous" vertical="center"/>
      <protection/>
    </xf>
    <xf numFmtId="200" fontId="43" fillId="0" borderId="28" xfId="24" applyNumberFormat="1" applyFont="1" applyBorder="1" applyAlignment="1">
      <alignment horizontal="right" vertical="center"/>
      <protection/>
    </xf>
    <xf numFmtId="200" fontId="43" fillId="0" borderId="28" xfId="24" applyNumberFormat="1" applyFont="1" applyFill="1" applyBorder="1" applyAlignment="1">
      <alignment horizontal="right" vertical="center"/>
      <protection/>
    </xf>
    <xf numFmtId="200" fontId="43" fillId="0" borderId="37" xfId="24" applyNumberFormat="1" applyFont="1" applyBorder="1" applyAlignment="1">
      <alignment horizontal="right" vertical="center"/>
      <protection/>
    </xf>
    <xf numFmtId="200" fontId="43" fillId="0" borderId="5" xfId="24" applyNumberFormat="1" applyFont="1" applyBorder="1" applyAlignment="1">
      <alignment horizontal="right" vertical="center"/>
      <protection/>
    </xf>
    <xf numFmtId="200" fontId="43" fillId="6" borderId="29" xfId="24" applyNumberFormat="1" applyFont="1" applyFill="1" applyBorder="1" applyAlignment="1">
      <alignment horizontal="right" vertical="center"/>
      <protection/>
    </xf>
    <xf numFmtId="200" fontId="43" fillId="6" borderId="5" xfId="24" applyNumberFormat="1" applyFont="1" applyFill="1" applyBorder="1" applyAlignment="1">
      <alignment horizontal="right" vertical="center"/>
      <protection/>
    </xf>
    <xf numFmtId="200" fontId="43" fillId="0" borderId="34" xfId="24" applyNumberFormat="1" applyFont="1" applyBorder="1" applyAlignment="1">
      <alignment horizontal="right" vertical="center"/>
      <protection/>
    </xf>
    <xf numFmtId="200" fontId="43" fillId="0" borderId="0" xfId="24" applyNumberFormat="1" applyFont="1" applyBorder="1" applyAlignment="1">
      <alignment horizontal="right" vertical="center"/>
      <protection/>
    </xf>
    <xf numFmtId="200" fontId="43" fillId="0" borderId="98" xfId="24" applyNumberFormat="1" applyFont="1" applyBorder="1" applyAlignment="1">
      <alignment horizontal="right" vertical="center"/>
      <protection/>
    </xf>
    <xf numFmtId="200" fontId="51" fillId="0" borderId="28" xfId="24" applyNumberFormat="1" applyFont="1" applyBorder="1" applyAlignment="1">
      <alignment horizontal="right" vertical="center"/>
      <protection/>
    </xf>
    <xf numFmtId="1" fontId="43" fillId="0" borderId="25" xfId="24" applyNumberFormat="1" applyFont="1" applyBorder="1" applyAlignment="1">
      <alignment horizontal="centerContinuous" vertical="center"/>
      <protection/>
    </xf>
    <xf numFmtId="200" fontId="43" fillId="0" borderId="0" xfId="24" applyNumberFormat="1" applyFont="1">
      <alignment/>
      <protection/>
    </xf>
    <xf numFmtId="0" fontId="51" fillId="0" borderId="12" xfId="24" applyFont="1" applyBorder="1" applyAlignment="1">
      <alignment vertical="center"/>
      <protection/>
    </xf>
    <xf numFmtId="200" fontId="43" fillId="0" borderId="5" xfId="21" applyNumberFormat="1" applyFont="1" applyBorder="1" applyAlignment="1">
      <alignment horizontal="right" vertical="center"/>
      <protection/>
    </xf>
    <xf numFmtId="200" fontId="43" fillId="0" borderId="0" xfId="21" applyNumberFormat="1" applyFont="1" applyBorder="1" applyAlignment="1">
      <alignment horizontal="right" vertical="center"/>
      <protection/>
    </xf>
    <xf numFmtId="200" fontId="43" fillId="0" borderId="37" xfId="21" applyNumberFormat="1" applyFont="1" applyBorder="1" applyAlignment="1">
      <alignment horizontal="right" vertical="center"/>
      <protection/>
    </xf>
    <xf numFmtId="200" fontId="51" fillId="0" borderId="28" xfId="21" applyNumberFormat="1" applyFont="1" applyBorder="1" applyAlignment="1">
      <alignment horizontal="right" vertical="center"/>
      <protection/>
    </xf>
    <xf numFmtId="1" fontId="43" fillId="6" borderId="8" xfId="24" applyNumberFormat="1" applyFont="1" applyFill="1" applyBorder="1" applyAlignment="1">
      <alignment horizontal="centerContinuous" vertical="center"/>
      <protection/>
    </xf>
    <xf numFmtId="200" fontId="43" fillId="6" borderId="28" xfId="24" applyNumberFormat="1" applyFont="1" applyFill="1" applyBorder="1" applyAlignment="1">
      <alignment horizontal="right" vertical="center"/>
      <protection/>
    </xf>
    <xf numFmtId="200" fontId="43" fillId="6" borderId="37" xfId="24" applyNumberFormat="1" applyFont="1" applyFill="1" applyBorder="1" applyAlignment="1">
      <alignment horizontal="right" vertical="center"/>
      <protection/>
    </xf>
    <xf numFmtId="200" fontId="43" fillId="6" borderId="34" xfId="24" applyNumberFormat="1" applyFont="1" applyFill="1" applyBorder="1" applyAlignment="1">
      <alignment horizontal="right" vertical="center"/>
      <protection/>
    </xf>
    <xf numFmtId="200" fontId="55" fillId="6" borderId="28" xfId="24" applyNumberFormat="1" applyFont="1" applyFill="1" applyBorder="1" applyAlignment="1">
      <alignment horizontal="right" vertical="center"/>
      <protection/>
    </xf>
    <xf numFmtId="200" fontId="43" fillId="6" borderId="0" xfId="24" applyNumberFormat="1" applyFont="1" applyFill="1" applyBorder="1" applyAlignment="1">
      <alignment horizontal="right" vertical="center"/>
      <protection/>
    </xf>
    <xf numFmtId="200" fontId="51" fillId="6" borderId="28" xfId="24" applyNumberFormat="1" applyFont="1" applyFill="1" applyBorder="1" applyAlignment="1">
      <alignment horizontal="right" vertical="center"/>
      <protection/>
    </xf>
    <xf numFmtId="1" fontId="43" fillId="6" borderId="25" xfId="24" applyNumberFormat="1" applyFont="1" applyFill="1" applyBorder="1" applyAlignment="1">
      <alignment horizontal="centerContinuous" vertical="center"/>
      <protection/>
    </xf>
    <xf numFmtId="0" fontId="0" fillId="0" borderId="0" xfId="24" applyFont="1">
      <alignment/>
      <protection/>
    </xf>
    <xf numFmtId="200" fontId="43" fillId="0" borderId="99" xfId="24" applyNumberFormat="1" applyFont="1" applyBorder="1" applyAlignment="1">
      <alignment horizontal="right" vertical="center"/>
      <protection/>
    </xf>
    <xf numFmtId="0" fontId="43" fillId="0" borderId="9" xfId="24" applyFont="1" applyBorder="1" applyAlignment="1">
      <alignment vertical="center"/>
      <protection/>
    </xf>
    <xf numFmtId="1" fontId="43" fillId="6" borderId="1" xfId="24" applyNumberFormat="1" applyFont="1" applyFill="1" applyBorder="1" applyAlignment="1">
      <alignment horizontal="centerContinuous" vertical="center"/>
      <protection/>
    </xf>
    <xf numFmtId="200" fontId="43" fillId="6" borderId="7" xfId="24" applyNumberFormat="1" applyFont="1" applyFill="1" applyBorder="1" applyAlignment="1">
      <alignment horizontal="right" vertical="center"/>
      <protection/>
    </xf>
    <xf numFmtId="200" fontId="43" fillId="6" borderId="70" xfId="24" applyNumberFormat="1" applyFont="1" applyFill="1" applyBorder="1" applyAlignment="1">
      <alignment horizontal="right" vertical="center"/>
      <protection/>
    </xf>
    <xf numFmtId="200" fontId="43" fillId="6" borderId="41" xfId="24" applyNumberFormat="1" applyFont="1" applyFill="1" applyBorder="1" applyAlignment="1">
      <alignment horizontal="right" vertical="center"/>
      <protection/>
    </xf>
    <xf numFmtId="200" fontId="43" fillId="6" borderId="71" xfId="24" applyNumberFormat="1" applyFont="1" applyFill="1" applyBorder="1" applyAlignment="1">
      <alignment horizontal="right" vertical="center"/>
      <protection/>
    </xf>
    <xf numFmtId="200" fontId="43" fillId="6" borderId="42" xfId="24" applyNumberFormat="1" applyFont="1" applyFill="1" applyBorder="1" applyAlignment="1">
      <alignment horizontal="right" vertical="center"/>
      <protection/>
    </xf>
    <xf numFmtId="0" fontId="0" fillId="6" borderId="9" xfId="24" applyFont="1" applyFill="1" applyBorder="1">
      <alignment/>
      <protection/>
    </xf>
    <xf numFmtId="200" fontId="55" fillId="6" borderId="100" xfId="24" applyNumberFormat="1" applyFont="1" applyFill="1" applyBorder="1" applyAlignment="1">
      <alignment horizontal="right" vertical="center"/>
      <protection/>
    </xf>
    <xf numFmtId="200" fontId="55" fillId="6" borderId="70" xfId="24" applyNumberFormat="1" applyFont="1" applyFill="1" applyBorder="1" applyAlignment="1">
      <alignment horizontal="right" vertical="center"/>
      <protection/>
    </xf>
    <xf numFmtId="1" fontId="43" fillId="6" borderId="53" xfId="24" applyNumberFormat="1" applyFont="1" applyFill="1" applyBorder="1" applyAlignment="1">
      <alignment horizontal="centerContinuous" vertical="center"/>
      <protection/>
    </xf>
    <xf numFmtId="200" fontId="43" fillId="4" borderId="29" xfId="24" applyNumberFormat="1" applyFont="1" applyFill="1" applyBorder="1" applyAlignment="1">
      <alignment horizontal="right" vertical="center"/>
      <protection/>
    </xf>
    <xf numFmtId="200" fontId="43" fillId="4" borderId="28" xfId="24" applyNumberFormat="1" applyFont="1" applyFill="1" applyBorder="1" applyAlignment="1">
      <alignment horizontal="right" vertical="center"/>
      <protection/>
    </xf>
    <xf numFmtId="200" fontId="43" fillId="4" borderId="37" xfId="24" applyNumberFormat="1" applyFont="1" applyFill="1" applyBorder="1" applyAlignment="1">
      <alignment horizontal="right" vertical="center"/>
      <protection/>
    </xf>
    <xf numFmtId="200" fontId="43" fillId="4" borderId="34" xfId="24" applyNumberFormat="1" applyFont="1" applyFill="1" applyBorder="1" applyAlignment="1">
      <alignment horizontal="right" vertical="center"/>
      <protection/>
    </xf>
    <xf numFmtId="200" fontId="43" fillId="4" borderId="8" xfId="24" applyNumberFormat="1" applyFont="1" applyFill="1" applyBorder="1" applyAlignment="1">
      <alignment horizontal="right" vertical="center"/>
      <protection/>
    </xf>
    <xf numFmtId="200" fontId="51" fillId="4" borderId="28" xfId="24" applyNumberFormat="1" applyFont="1" applyFill="1" applyBorder="1" applyAlignment="1">
      <alignment horizontal="right" vertical="center"/>
      <protection/>
    </xf>
    <xf numFmtId="0" fontId="43" fillId="0" borderId="10" xfId="24" applyFont="1" applyBorder="1" applyAlignment="1">
      <alignment vertical="center"/>
      <protection/>
    </xf>
    <xf numFmtId="1" fontId="43" fillId="6" borderId="4" xfId="24" applyNumberFormat="1" applyFont="1" applyFill="1" applyBorder="1" applyAlignment="1">
      <alignment horizontal="centerContinuous" vertical="center"/>
      <protection/>
    </xf>
    <xf numFmtId="200" fontId="43" fillId="6" borderId="72" xfId="24" applyNumberFormat="1" applyFont="1" applyFill="1" applyBorder="1" applyAlignment="1">
      <alignment horizontal="right" vertical="center"/>
      <protection/>
    </xf>
    <xf numFmtId="200" fontId="43" fillId="6" borderId="73" xfId="24" applyNumberFormat="1" applyFont="1" applyFill="1" applyBorder="1" applyAlignment="1">
      <alignment horizontal="right" vertical="center"/>
      <protection/>
    </xf>
    <xf numFmtId="200" fontId="43" fillId="6" borderId="74" xfId="24" applyNumberFormat="1" applyFont="1" applyFill="1" applyBorder="1" applyAlignment="1">
      <alignment horizontal="right" vertical="center"/>
      <protection/>
    </xf>
    <xf numFmtId="200" fontId="43" fillId="6" borderId="99" xfId="24" applyNumberFormat="1" applyFont="1" applyFill="1" applyBorder="1" applyAlignment="1">
      <alignment horizontal="right" vertical="center"/>
      <protection/>
    </xf>
    <xf numFmtId="200" fontId="55" fillId="6" borderId="72" xfId="24" applyNumberFormat="1" applyFont="1" applyFill="1" applyBorder="1" applyAlignment="1">
      <alignment horizontal="right" vertical="center"/>
      <protection/>
    </xf>
    <xf numFmtId="200" fontId="55" fillId="6" borderId="11" xfId="24" applyNumberFormat="1" applyFont="1" applyFill="1" applyBorder="1" applyAlignment="1">
      <alignment horizontal="right" vertical="center"/>
      <protection/>
    </xf>
    <xf numFmtId="200" fontId="55" fillId="6" borderId="40" xfId="24" applyNumberFormat="1" applyFont="1" applyFill="1" applyBorder="1" applyAlignment="1">
      <alignment horizontal="right" vertical="center"/>
      <protection/>
    </xf>
    <xf numFmtId="1" fontId="43" fillId="6" borderId="75" xfId="24" applyNumberFormat="1" applyFont="1" applyFill="1" applyBorder="1" applyAlignment="1">
      <alignment horizontal="centerContinuous" vertical="center"/>
      <protection/>
    </xf>
    <xf numFmtId="200" fontId="43" fillId="0" borderId="5" xfId="24" applyNumberFormat="1" applyFont="1" applyFill="1" applyBorder="1" applyAlignment="1">
      <alignment horizontal="right" vertical="center"/>
      <protection/>
    </xf>
    <xf numFmtId="200" fontId="57" fillId="6" borderId="0" xfId="24" applyNumberFormat="1" applyFont="1" applyFill="1" applyBorder="1" applyAlignment="1">
      <alignment horizontal="right" vertical="center"/>
      <protection/>
    </xf>
    <xf numFmtId="200" fontId="57" fillId="6" borderId="37" xfId="24" applyNumberFormat="1" applyFont="1" applyFill="1" applyBorder="1" applyAlignment="1">
      <alignment horizontal="right" vertical="center"/>
      <protection/>
    </xf>
    <xf numFmtId="200" fontId="43" fillId="0" borderId="29" xfId="24" applyNumberFormat="1" applyFont="1" applyBorder="1" applyAlignment="1">
      <alignment horizontal="right" vertical="center"/>
      <protection/>
    </xf>
    <xf numFmtId="200" fontId="43" fillId="4" borderId="5" xfId="24" applyNumberFormat="1" applyFont="1" applyFill="1" applyBorder="1" applyAlignment="1">
      <alignment horizontal="right" vertical="center"/>
      <protection/>
    </xf>
    <xf numFmtId="200" fontId="57" fillId="6" borderId="28" xfId="24" applyNumberFormat="1" applyFont="1" applyFill="1" applyBorder="1" applyAlignment="1">
      <alignment horizontal="right" vertical="center"/>
      <protection/>
    </xf>
    <xf numFmtId="0" fontId="43" fillId="0" borderId="3" xfId="24" applyFont="1" applyBorder="1" applyAlignment="1">
      <alignment vertical="center"/>
      <protection/>
    </xf>
    <xf numFmtId="1" fontId="43" fillId="0" borderId="2" xfId="24" applyNumberFormat="1" applyFont="1" applyBorder="1" applyAlignment="1">
      <alignment horizontal="centerContinuous" vertical="center"/>
      <protection/>
    </xf>
    <xf numFmtId="200" fontId="43" fillId="6" borderId="47" xfId="24" applyNumberFormat="1" applyFont="1" applyFill="1" applyBorder="1" applyAlignment="1">
      <alignment horizontal="right" vertical="center"/>
      <protection/>
    </xf>
    <xf numFmtId="200" fontId="43" fillId="6" borderId="45" xfId="24" applyNumberFormat="1" applyFont="1" applyFill="1" applyBorder="1" applyAlignment="1">
      <alignment horizontal="right" vertical="center"/>
      <protection/>
    </xf>
    <xf numFmtId="200" fontId="43" fillId="0" borderId="74" xfId="24" applyNumberFormat="1" applyFont="1" applyBorder="1" applyAlignment="1">
      <alignment horizontal="right" vertical="center"/>
      <protection/>
    </xf>
    <xf numFmtId="200" fontId="43" fillId="4" borderId="45" xfId="24" applyNumberFormat="1" applyFont="1" applyFill="1" applyBorder="1" applyAlignment="1">
      <alignment horizontal="right" vertical="center"/>
      <protection/>
    </xf>
    <xf numFmtId="200" fontId="43" fillId="4" borderId="73" xfId="24" applyNumberFormat="1" applyFont="1" applyFill="1" applyBorder="1" applyAlignment="1">
      <alignment horizontal="right" vertical="center"/>
      <protection/>
    </xf>
    <xf numFmtId="200" fontId="43" fillId="6" borderId="46" xfId="24" applyNumberFormat="1" applyFont="1" applyFill="1" applyBorder="1" applyAlignment="1">
      <alignment horizontal="right" vertical="center"/>
      <protection/>
    </xf>
    <xf numFmtId="200" fontId="43" fillId="6" borderId="50" xfId="24" applyNumberFormat="1" applyFont="1" applyFill="1" applyBorder="1" applyAlignment="1">
      <alignment horizontal="right" vertical="center"/>
      <protection/>
    </xf>
    <xf numFmtId="200" fontId="43" fillId="0" borderId="45" xfId="24" applyNumberFormat="1" applyFont="1" applyFill="1" applyBorder="1" applyAlignment="1">
      <alignment horizontal="right" vertical="center"/>
      <protection/>
    </xf>
    <xf numFmtId="200" fontId="43" fillId="0" borderId="47" xfId="24" applyNumberFormat="1" applyFont="1" applyBorder="1" applyAlignment="1">
      <alignment horizontal="right" vertical="center"/>
      <protection/>
    </xf>
    <xf numFmtId="200" fontId="55" fillId="6" borderId="48" xfId="24" applyNumberFormat="1" applyFont="1" applyFill="1" applyBorder="1" applyAlignment="1">
      <alignment horizontal="right" vertical="center"/>
      <protection/>
    </xf>
    <xf numFmtId="200" fontId="55" fillId="6" borderId="49" xfId="24" applyNumberFormat="1" applyFont="1" applyFill="1" applyBorder="1" applyAlignment="1">
      <alignment horizontal="right" vertical="center"/>
      <protection/>
    </xf>
    <xf numFmtId="200" fontId="51" fillId="0" borderId="45" xfId="24" applyNumberFormat="1" applyFont="1" applyBorder="1" applyAlignment="1">
      <alignment horizontal="right" vertical="center"/>
      <protection/>
    </xf>
    <xf numFmtId="1" fontId="43" fillId="0" borderId="51" xfId="24" applyNumberFormat="1" applyFont="1" applyBorder="1" applyAlignment="1">
      <alignment horizontal="centerContinuous" vertical="center"/>
      <protection/>
    </xf>
    <xf numFmtId="1" fontId="43" fillId="0" borderId="4" xfId="24" applyNumberFormat="1" applyFont="1" applyBorder="1" applyAlignment="1">
      <alignment horizontal="centerContinuous" vertical="center"/>
      <protection/>
    </xf>
    <xf numFmtId="200" fontId="43" fillId="0" borderId="41" xfId="24" applyNumberFormat="1" applyFont="1" applyBorder="1" applyAlignment="1">
      <alignment horizontal="right" vertical="center"/>
      <protection/>
    </xf>
    <xf numFmtId="200" fontId="43" fillId="0" borderId="7" xfId="24" applyNumberFormat="1" applyFont="1" applyBorder="1" applyAlignment="1">
      <alignment horizontal="right" vertical="center"/>
      <protection/>
    </xf>
    <xf numFmtId="200" fontId="43" fillId="0" borderId="71" xfId="24" applyNumberFormat="1" applyFont="1" applyBorder="1" applyAlignment="1">
      <alignment horizontal="right" vertical="center"/>
      <protection/>
    </xf>
    <xf numFmtId="200" fontId="43" fillId="0" borderId="6" xfId="24" applyNumberFormat="1" applyFont="1" applyBorder="1" applyAlignment="1">
      <alignment horizontal="right" vertical="center"/>
      <protection/>
    </xf>
    <xf numFmtId="200" fontId="43" fillId="0" borderId="70" xfId="24" applyNumberFormat="1" applyFont="1" applyBorder="1" applyAlignment="1">
      <alignment horizontal="right" vertical="center"/>
      <protection/>
    </xf>
    <xf numFmtId="200" fontId="51" fillId="0" borderId="101" xfId="24" applyNumberFormat="1" applyFont="1" applyBorder="1" applyAlignment="1">
      <alignment horizontal="right" vertical="center"/>
      <protection/>
    </xf>
    <xf numFmtId="1" fontId="43" fillId="0" borderId="53" xfId="24" applyNumberFormat="1" applyFont="1" applyBorder="1" applyAlignment="1">
      <alignment horizontal="centerContinuous" vertical="center"/>
      <protection/>
    </xf>
    <xf numFmtId="0" fontId="51" fillId="4" borderId="12" xfId="24" applyFont="1" applyFill="1" applyBorder="1" applyAlignment="1">
      <alignment vertical="center"/>
      <protection/>
    </xf>
    <xf numFmtId="0" fontId="51" fillId="4" borderId="57" xfId="24" applyFont="1" applyFill="1" applyBorder="1" applyAlignment="1">
      <alignment horizontal="centerContinuous" vertical="center"/>
      <protection/>
    </xf>
    <xf numFmtId="200" fontId="51" fillId="4" borderId="102" xfId="24" applyNumberFormat="1" applyFont="1" applyFill="1" applyBorder="1" applyAlignment="1">
      <alignment horizontal="right" vertical="center"/>
      <protection/>
    </xf>
    <xf numFmtId="200" fontId="51" fillId="0" borderId="59" xfId="24" applyNumberFormat="1" applyFont="1" applyBorder="1" applyAlignment="1">
      <alignment horizontal="right" vertical="center"/>
      <protection/>
    </xf>
    <xf numFmtId="200" fontId="51" fillId="4" borderId="59" xfId="24" applyNumberFormat="1" applyFont="1" applyFill="1" applyBorder="1" applyAlignment="1">
      <alignment horizontal="right" vertical="center"/>
      <protection/>
    </xf>
    <xf numFmtId="200" fontId="51" fillId="4" borderId="58" xfId="24" applyNumberFormat="1" applyFont="1" applyFill="1" applyBorder="1" applyAlignment="1">
      <alignment horizontal="right" vertical="center"/>
      <protection/>
    </xf>
    <xf numFmtId="200" fontId="51" fillId="4" borderId="56" xfId="24" applyNumberFormat="1" applyFont="1" applyFill="1" applyBorder="1" applyAlignment="1">
      <alignment horizontal="right" vertical="center"/>
      <protection/>
    </xf>
    <xf numFmtId="1" fontId="43" fillId="4" borderId="62" xfId="24" applyNumberFormat="1" applyFont="1" applyFill="1" applyBorder="1" applyAlignment="1">
      <alignment horizontal="centerContinuous" vertical="center"/>
      <protection/>
    </xf>
    <xf numFmtId="0" fontId="51" fillId="4" borderId="0" xfId="24" applyFont="1" applyFill="1">
      <alignment/>
      <protection/>
    </xf>
    <xf numFmtId="0" fontId="5" fillId="0" borderId="16" xfId="24" applyFont="1" applyBorder="1" applyAlignment="1">
      <alignment horizontal="center"/>
      <protection/>
    </xf>
    <xf numFmtId="0" fontId="0" fillId="0" borderId="14" xfId="24" applyFont="1" applyBorder="1">
      <alignment/>
      <protection/>
    </xf>
    <xf numFmtId="0" fontId="0" fillId="6" borderId="14" xfId="24" applyFont="1" applyFill="1" applyBorder="1">
      <alignment/>
      <protection/>
    </xf>
    <xf numFmtId="201" fontId="43" fillId="0" borderId="14" xfId="24" applyNumberFormat="1" applyFont="1" applyBorder="1">
      <alignment/>
      <protection/>
    </xf>
    <xf numFmtId="0" fontId="43" fillId="0" borderId="14" xfId="24" applyFont="1" applyFill="1" applyBorder="1" applyAlignment="1">
      <alignment horizontal="right"/>
      <protection/>
    </xf>
    <xf numFmtId="201" fontId="43" fillId="0" borderId="14" xfId="24" applyNumberFormat="1" applyFont="1" applyFill="1" applyBorder="1">
      <alignment/>
      <protection/>
    </xf>
    <xf numFmtId="201" fontId="0" fillId="0" borderId="14" xfId="24" applyNumberFormat="1" applyFont="1" applyBorder="1">
      <alignment/>
      <protection/>
    </xf>
    <xf numFmtId="0" fontId="0" fillId="0" borderId="0" xfId="24" applyFont="1" applyBorder="1">
      <alignment/>
      <protection/>
    </xf>
    <xf numFmtId="14" fontId="5" fillId="0" borderId="0" xfId="24" applyNumberFormat="1" applyFont="1" applyAlignment="1">
      <alignment horizontal="centerContinuous"/>
      <protection/>
    </xf>
    <xf numFmtId="0" fontId="5" fillId="0" borderId="86" xfId="24" applyFont="1" applyBorder="1">
      <alignment/>
      <protection/>
    </xf>
    <xf numFmtId="0" fontId="5" fillId="0" borderId="88" xfId="24" applyFont="1" applyBorder="1" applyAlignment="1">
      <alignment horizontal="center"/>
      <protection/>
    </xf>
    <xf numFmtId="0" fontId="0" fillId="0" borderId="87" xfId="24" applyFont="1" applyBorder="1">
      <alignment/>
      <protection/>
    </xf>
    <xf numFmtId="200" fontId="43" fillId="0" borderId="87" xfId="24" applyNumberFormat="1" applyFont="1" applyBorder="1" applyAlignment="1">
      <alignment horizontal="right" vertical="center"/>
      <protection/>
    </xf>
    <xf numFmtId="201" fontId="43" fillId="0" borderId="87" xfId="24" applyNumberFormat="1" applyFont="1" applyBorder="1">
      <alignment/>
      <protection/>
    </xf>
    <xf numFmtId="0" fontId="5" fillId="0" borderId="87" xfId="0" applyFont="1" applyBorder="1" applyAlignment="1">
      <alignment/>
    </xf>
    <xf numFmtId="201" fontId="0" fillId="0" borderId="87" xfId="24" applyNumberFormat="1" applyFont="1" applyBorder="1" applyAlignment="1">
      <alignment horizontal="right"/>
      <protection/>
    </xf>
    <xf numFmtId="201" fontId="43" fillId="0" borderId="87" xfId="24" applyNumberFormat="1" applyFont="1" applyFill="1" applyBorder="1">
      <alignment/>
      <protection/>
    </xf>
    <xf numFmtId="0" fontId="0" fillId="0" borderId="55" xfId="24" applyFont="1" applyBorder="1">
      <alignment/>
      <protection/>
    </xf>
    <xf numFmtId="0" fontId="43" fillId="0" borderId="88" xfId="24" applyFont="1" applyBorder="1">
      <alignment/>
      <protection/>
    </xf>
    <xf numFmtId="201" fontId="0" fillId="0" borderId="87" xfId="24" applyNumberFormat="1" applyFont="1" applyBorder="1">
      <alignment/>
      <protection/>
    </xf>
    <xf numFmtId="0" fontId="43" fillId="0" borderId="87" xfId="24" applyFont="1" applyBorder="1">
      <alignment/>
      <protection/>
    </xf>
    <xf numFmtId="0" fontId="58" fillId="0" borderId="87" xfId="24" applyFont="1" applyBorder="1">
      <alignment/>
      <protection/>
    </xf>
    <xf numFmtId="210" fontId="43" fillId="0" borderId="87" xfId="24" applyNumberFormat="1" applyFont="1" applyBorder="1" applyAlignment="1">
      <alignment horizontal="center"/>
      <protection/>
    </xf>
    <xf numFmtId="0" fontId="5" fillId="0" borderId="89" xfId="24" applyFont="1" applyBorder="1">
      <alignment/>
      <protection/>
    </xf>
    <xf numFmtId="0" fontId="30" fillId="0" borderId="41" xfId="0" applyFont="1" applyBorder="1" applyAlignment="1" applyProtection="1">
      <alignment horizontal="center"/>
      <protection/>
    </xf>
    <xf numFmtId="0" fontId="30" fillId="0" borderId="3" xfId="0" applyFont="1" applyBorder="1" applyAlignment="1" applyProtection="1">
      <alignment horizontal="centerContinuous" vertical="center"/>
      <protection/>
    </xf>
    <xf numFmtId="0" fontId="0" fillId="0" borderId="0" xfId="0" applyAlignment="1" applyProtection="1">
      <alignment/>
      <protection/>
    </xf>
    <xf numFmtId="0" fontId="3" fillId="0" borderId="73" xfId="0" applyFont="1" applyBorder="1" applyAlignment="1" applyProtection="1">
      <alignment/>
      <protection/>
    </xf>
    <xf numFmtId="0" fontId="5" fillId="0" borderId="9" xfId="0" applyFont="1" applyBorder="1" applyAlignment="1" applyProtection="1">
      <alignment horizontal="centerContinuous" vertical="center" wrapText="1"/>
      <protection/>
    </xf>
    <xf numFmtId="0" fontId="5" fillId="0" borderId="5" xfId="0" applyFont="1" applyBorder="1" applyAlignment="1" applyProtection="1">
      <alignment vertical="center"/>
      <protection/>
    </xf>
    <xf numFmtId="211" fontId="5" fillId="0" borderId="9" xfId="0" applyNumberFormat="1" applyFont="1" applyBorder="1" applyAlignment="1" applyProtection="1">
      <alignment vertical="center"/>
      <protection locked="0"/>
    </xf>
    <xf numFmtId="211" fontId="5" fillId="0" borderId="12" xfId="0" applyNumberFormat="1" applyFont="1" applyBorder="1" applyAlignment="1" applyProtection="1">
      <alignment vertical="center"/>
      <protection locked="0"/>
    </xf>
    <xf numFmtId="211" fontId="5" fillId="0" borderId="10" xfId="0" applyNumberFormat="1" applyFont="1" applyBorder="1" applyAlignment="1" applyProtection="1">
      <alignment vertical="center"/>
      <protection locked="0"/>
    </xf>
    <xf numFmtId="0" fontId="5" fillId="0" borderId="41" xfId="0" applyFont="1" applyBorder="1" applyAlignment="1" applyProtection="1">
      <alignment vertical="center"/>
      <protection/>
    </xf>
    <xf numFmtId="0" fontId="5" fillId="0" borderId="73" xfId="0" applyFont="1" applyBorder="1" applyAlignment="1" applyProtection="1">
      <alignment vertical="center"/>
      <protection/>
    </xf>
    <xf numFmtId="211" fontId="5" fillId="0" borderId="12" xfId="0" applyNumberFormat="1" applyFont="1" applyBorder="1" applyAlignment="1" applyProtection="1">
      <alignment horizontal="right" vertical="center"/>
      <protection locked="0"/>
    </xf>
    <xf numFmtId="211" fontId="5" fillId="0" borderId="10" xfId="0" applyNumberFormat="1" applyFont="1" applyBorder="1" applyAlignment="1" applyProtection="1">
      <alignment horizontal="right" vertical="center"/>
      <protection locked="0"/>
    </xf>
    <xf numFmtId="0" fontId="0" fillId="0" borderId="0" xfId="0" applyBorder="1" applyAlignment="1" applyProtection="1">
      <alignment/>
      <protection/>
    </xf>
    <xf numFmtId="0" fontId="0" fillId="0" borderId="11" xfId="0" applyBorder="1" applyAlignment="1" applyProtection="1">
      <alignment/>
      <protection/>
    </xf>
    <xf numFmtId="211" fontId="5" fillId="0" borderId="12" xfId="0" applyNumberFormat="1" applyFont="1" applyFill="1" applyBorder="1" applyAlignment="1" applyProtection="1">
      <alignment vertical="center"/>
      <protection/>
    </xf>
    <xf numFmtId="211" fontId="5" fillId="0" borderId="12" xfId="0" applyNumberFormat="1" applyFont="1" applyFill="1" applyBorder="1" applyAlignment="1" applyProtection="1">
      <alignment horizontal="right" vertical="center"/>
      <protection locked="0"/>
    </xf>
    <xf numFmtId="0" fontId="5" fillId="0" borderId="0" xfId="0" applyFont="1" applyAlignment="1" applyProtection="1">
      <alignment/>
      <protection/>
    </xf>
    <xf numFmtId="0" fontId="9" fillId="0" borderId="0" xfId="0" applyFont="1" applyAlignment="1" applyProtection="1">
      <alignment/>
      <protection/>
    </xf>
    <xf numFmtId="0" fontId="60" fillId="0" borderId="0" xfId="0" applyFont="1" applyAlignment="1">
      <alignment horizontal="center" wrapText="1"/>
    </xf>
    <xf numFmtId="0" fontId="0" fillId="0" borderId="0" xfId="0" applyAlignment="1">
      <alignment wrapText="1"/>
    </xf>
    <xf numFmtId="0" fontId="13" fillId="0" borderId="0" xfId="0" applyFont="1" applyAlignment="1">
      <alignment wrapText="1"/>
    </xf>
    <xf numFmtId="0" fontId="0" fillId="0" borderId="0" xfId="0" applyNumberFormat="1" applyAlignment="1">
      <alignment vertical="top" wrapText="1"/>
    </xf>
    <xf numFmtId="0" fontId="26" fillId="0" borderId="0" xfId="0" applyFont="1" applyAlignment="1">
      <alignment horizontal="left"/>
    </xf>
    <xf numFmtId="0" fontId="26" fillId="0" borderId="0" xfId="0" applyFont="1" applyAlignment="1">
      <alignment/>
    </xf>
    <xf numFmtId="0" fontId="26" fillId="0" borderId="0" xfId="0" applyFont="1" applyAlignment="1">
      <alignment/>
    </xf>
    <xf numFmtId="0" fontId="5" fillId="0" borderId="42"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3" xfId="0" applyFont="1" applyBorder="1" applyAlignment="1">
      <alignment horizontal="center" vertical="center" wrapText="1"/>
    </xf>
    <xf numFmtId="0" fontId="30" fillId="0" borderId="55" xfId="0" applyFont="1" applyBorder="1" applyAlignment="1">
      <alignment/>
    </xf>
    <xf numFmtId="49" fontId="13" fillId="0" borderId="0" xfId="0" applyNumberFormat="1" applyFont="1" applyAlignment="1">
      <alignment horizont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Alignment="1">
      <alignment/>
    </xf>
    <xf numFmtId="0" fontId="0" fillId="0" borderId="0" xfId="0" applyAlignment="1">
      <alignment/>
    </xf>
    <xf numFmtId="0" fontId="0" fillId="0" borderId="0" xfId="0" applyFont="1" applyAlignment="1">
      <alignment horizontal="right" vertical="top" wrapText="1"/>
    </xf>
    <xf numFmtId="0" fontId="5" fillId="0" borderId="41" xfId="0" applyFont="1" applyBorder="1" applyAlignment="1">
      <alignment horizontal="center" vertical="center"/>
    </xf>
    <xf numFmtId="0" fontId="30" fillId="0" borderId="73" xfId="0" applyFont="1" applyBorder="1" applyAlignment="1">
      <alignment horizontal="center" vertical="center"/>
    </xf>
    <xf numFmtId="0" fontId="30" fillId="0" borderId="5" xfId="0" applyFont="1" applyBorder="1" applyAlignment="1">
      <alignment horizontal="center" vertical="center"/>
    </xf>
    <xf numFmtId="0" fontId="5" fillId="0" borderId="73"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34" fillId="0" borderId="48" xfId="21" applyFont="1" applyBorder="1" applyAlignment="1">
      <alignment horizontal="center"/>
      <protection/>
    </xf>
    <xf numFmtId="0" fontId="34" fillId="0" borderId="47" xfId="21" applyFont="1" applyBorder="1" applyAlignment="1">
      <alignment horizontal="center"/>
      <protection/>
    </xf>
    <xf numFmtId="0" fontId="34" fillId="0" borderId="104" xfId="21" applyFont="1" applyBorder="1" applyAlignment="1">
      <alignment horizontal="center" vertical="center"/>
      <protection/>
    </xf>
    <xf numFmtId="0" fontId="34" fillId="0" borderId="105" xfId="21" applyFont="1" applyBorder="1" applyAlignment="1">
      <alignment horizontal="center" vertical="center"/>
      <protection/>
    </xf>
    <xf numFmtId="0" fontId="34" fillId="0" borderId="104" xfId="24" applyFont="1" applyBorder="1" applyAlignment="1">
      <alignment horizontal="center"/>
      <protection/>
    </xf>
    <xf numFmtId="0" fontId="34" fillId="0" borderId="105" xfId="24" applyFont="1" applyBorder="1" applyAlignment="1">
      <alignment horizontal="center"/>
      <protection/>
    </xf>
    <xf numFmtId="0" fontId="35" fillId="0" borderId="20" xfId="24" applyFont="1" applyBorder="1" applyAlignment="1">
      <alignment horizontal="center"/>
      <protection/>
    </xf>
    <xf numFmtId="0" fontId="35" fillId="0" borderId="21" xfId="24" applyFont="1" applyBorder="1" applyAlignment="1">
      <alignment horizontal="center"/>
      <protection/>
    </xf>
    <xf numFmtId="0" fontId="35" fillId="0" borderId="22" xfId="24" applyFont="1" applyBorder="1" applyAlignment="1">
      <alignment horizontal="center"/>
      <protection/>
    </xf>
    <xf numFmtId="0" fontId="34" fillId="0" borderId="104" xfId="23" applyFont="1" applyBorder="1" applyAlignment="1">
      <alignment horizontal="center" vertical="center"/>
      <protection/>
    </xf>
    <xf numFmtId="0" fontId="34" fillId="0" borderId="105" xfId="23" applyFont="1" applyBorder="1" applyAlignment="1">
      <alignment horizontal="center" vertical="center"/>
      <protection/>
    </xf>
    <xf numFmtId="0" fontId="34" fillId="0" borderId="104" xfId="22" applyFont="1" applyBorder="1" applyAlignment="1">
      <alignment horizontal="center"/>
      <protection/>
    </xf>
    <xf numFmtId="0" fontId="34" fillId="0" borderId="105" xfId="22" applyFont="1" applyBorder="1" applyAlignment="1">
      <alignment horizontal="center"/>
      <protection/>
    </xf>
    <xf numFmtId="0" fontId="13" fillId="0" borderId="0" xfId="0" applyFont="1" applyAlignment="1">
      <alignment horizontal="center"/>
    </xf>
    <xf numFmtId="0" fontId="5" fillId="0" borderId="17" xfId="0" applyFont="1" applyBorder="1" applyAlignment="1">
      <alignment/>
    </xf>
    <xf numFmtId="0" fontId="30" fillId="0" borderId="5" xfId="0" applyFont="1" applyBorder="1" applyAlignment="1">
      <alignment/>
    </xf>
    <xf numFmtId="0" fontId="5" fillId="0" borderId="5" xfId="0" applyFont="1" applyBorder="1" applyAlignment="1">
      <alignment/>
    </xf>
    <xf numFmtId="0" fontId="5" fillId="0" borderId="65" xfId="0" applyFont="1" applyBorder="1" applyAlignment="1">
      <alignment horizontal="center" vertical="center" wrapText="1"/>
    </xf>
    <xf numFmtId="0" fontId="5" fillId="0" borderId="78" xfId="0" applyFont="1" applyBorder="1" applyAlignment="1">
      <alignment vertical="center"/>
    </xf>
    <xf numFmtId="0" fontId="5" fillId="0" borderId="46"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77" xfId="0" applyFont="1" applyBorder="1" applyAlignment="1">
      <alignment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44" xfId="0" applyFont="1" applyBorder="1" applyAlignment="1">
      <alignment horizontal="center" vertical="center"/>
    </xf>
    <xf numFmtId="0" fontId="7" fillId="0" borderId="19" xfId="24" applyFont="1" applyBorder="1" applyAlignment="1" quotePrefix="1">
      <alignment horizontal="right" textRotation="180"/>
      <protection/>
    </xf>
    <xf numFmtId="0" fontId="7" fillId="0" borderId="19" xfId="24" applyFont="1" applyBorder="1" applyAlignment="1">
      <alignment horizontal="right" textRotation="180"/>
      <protection/>
    </xf>
    <xf numFmtId="0" fontId="43" fillId="0" borderId="108" xfId="24" applyFont="1" applyBorder="1" applyAlignment="1">
      <alignment horizontal="center" vertical="center"/>
      <protection/>
    </xf>
    <xf numFmtId="0" fontId="43" fillId="0" borderId="105" xfId="24" applyFont="1" applyBorder="1" applyAlignment="1">
      <alignment horizontal="center" vertical="center"/>
      <protection/>
    </xf>
  </cellXfs>
  <cellStyles count="13">
    <cellStyle name="Normal" xfId="0"/>
    <cellStyle name="Followed Hyperlink" xfId="15"/>
    <cellStyle name="Comma" xfId="16"/>
    <cellStyle name="Comma [0]" xfId="17"/>
    <cellStyle name="Euro" xfId="18"/>
    <cellStyle name="Hyperlink" xfId="19"/>
    <cellStyle name="Percent" xfId="20"/>
    <cellStyle name="Standard_DR-phys.Einheiten" xfId="21"/>
    <cellStyle name="Standard_DR-RÖE" xfId="22"/>
    <cellStyle name="Standard_DR-SKE" xfId="23"/>
    <cellStyle name="Standard_DR-Terajoul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2004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v>Steinkohlen</c:v>
          </c:tx>
          <c:spPr>
            <a:solidFill>
              <a:srgbClr val="000000"/>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23.094</c:v>
              </c:pt>
              <c:pt idx="1">
                <c:v>28.572</c:v>
              </c:pt>
              <c:pt idx="2">
                <c:v>21.041</c:v>
              </c:pt>
              <c:pt idx="3">
                <c:v>12.056</c:v>
              </c:pt>
              <c:pt idx="4">
                <c:v>8.604</c:v>
              </c:pt>
              <c:pt idx="5">
                <c:v>3.808</c:v>
              </c:pt>
              <c:pt idx="6">
                <c:v>2.231</c:v>
              </c:pt>
              <c:pt idx="7">
                <c:v>2.763</c:v>
              </c:pt>
              <c:pt idx="8">
                <c:v>2.373</c:v>
              </c:pt>
              <c:pt idx="9">
                <c:v>2.412</c:v>
              </c:pt>
              <c:pt idx="10">
                <c:v>1.165</c:v>
              </c:pt>
              <c:pt idx="11">
                <c:v>1.09</c:v>
              </c:pt>
              <c:pt idx="12">
                <c:v>1.015975613</c:v>
              </c:pt>
              <c:pt idx="13">
                <c:v>0.95431266675</c:v>
              </c:pt>
              <c:pt idx="14">
                <c:v>0.954889414</c:v>
              </c:pt>
            </c:numLit>
          </c:val>
        </c:ser>
        <c:ser>
          <c:idx val="1"/>
          <c:order val="1"/>
          <c:tx>
            <c:v>Braunkohlen</c:v>
          </c:tx>
          <c:spPr>
            <a:solidFill>
              <a:srgbClr val="993300"/>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210.471</c:v>
              </c:pt>
              <c:pt idx="1">
                <c:v>136.401</c:v>
              </c:pt>
              <c:pt idx="2">
                <c:v>89.813</c:v>
              </c:pt>
              <c:pt idx="3">
                <c:v>65.452</c:v>
              </c:pt>
              <c:pt idx="4">
                <c:v>36.8</c:v>
              </c:pt>
              <c:pt idx="5">
                <c:v>24.495</c:v>
              </c:pt>
              <c:pt idx="6">
                <c:v>17.1</c:v>
              </c:pt>
              <c:pt idx="7">
                <c:v>9.762</c:v>
              </c:pt>
              <c:pt idx="8">
                <c:v>6.345</c:v>
              </c:pt>
              <c:pt idx="9">
                <c:v>5.586</c:v>
              </c:pt>
              <c:pt idx="10">
                <c:v>5.07</c:v>
              </c:pt>
              <c:pt idx="11">
                <c:v>4.034</c:v>
              </c:pt>
              <c:pt idx="12">
                <c:v>4.088014559</c:v>
              </c:pt>
              <c:pt idx="13">
                <c:v>3.579020741</c:v>
              </c:pt>
              <c:pt idx="14">
                <c:v>3.435974678</c:v>
              </c:pt>
            </c:numLit>
          </c:val>
        </c:ser>
        <c:ser>
          <c:idx val="2"/>
          <c:order val="2"/>
          <c:tx>
            <c:v>Mineralöle</c:v>
          </c:tx>
          <c:spPr>
            <a:solidFill>
              <a:srgbClr val="000080"/>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pt idx="13">
                <c:v>93.048766701</c:v>
              </c:pt>
              <c:pt idx="14">
                <c:v>91.4918465318912</c:v>
              </c:pt>
            </c:numLit>
          </c:val>
        </c:ser>
        <c:ser>
          <c:idx val="3"/>
          <c:order val="3"/>
          <c:tx>
            <c:v>Gase</c:v>
          </c:tx>
          <c:spPr>
            <a:solidFill>
              <a:srgbClr val="FFFF00"/>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pt idx="13">
                <c:v>88.29206057212</c:v>
              </c:pt>
              <c:pt idx="14">
                <c:v>89.962829</c:v>
              </c:pt>
            </c:numLit>
          </c:val>
        </c:ser>
        <c:ser>
          <c:idx val="4"/>
          <c:order val="4"/>
          <c:tx>
            <c:v>Wasser und Sonstige</c:v>
          </c:tx>
          <c:spPr>
            <a:solidFill>
              <a:srgbClr val="339966"/>
            </a:solidFill>
          </c:spPr>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1.951</c:v>
              </c:pt>
              <c:pt idx="1">
                <c:v>1.519</c:v>
              </c:pt>
              <c:pt idx="2">
                <c:v>1.566</c:v>
              </c:pt>
              <c:pt idx="3">
                <c:v>1.382</c:v>
              </c:pt>
              <c:pt idx="4">
                <c:v>2.229</c:v>
              </c:pt>
              <c:pt idx="5">
                <c:v>2.422</c:v>
              </c:pt>
              <c:pt idx="6">
                <c:v>4.126</c:v>
              </c:pt>
              <c:pt idx="7">
                <c:v>5.217</c:v>
              </c:pt>
              <c:pt idx="8">
                <c:v>5.022</c:v>
              </c:pt>
              <c:pt idx="9">
                <c:v>5.407</c:v>
              </c:pt>
              <c:pt idx="10">
                <c:v>8.344</c:v>
              </c:pt>
              <c:pt idx="11">
                <c:v>9.538</c:v>
              </c:pt>
              <c:pt idx="12">
                <c:v>17.2485569962961</c:v>
              </c:pt>
              <c:pt idx="13">
                <c:v>22.2703054905897</c:v>
              </c:pt>
              <c:pt idx="14">
                <c:v>27.118</c:v>
              </c:pt>
            </c:numLit>
          </c:val>
        </c:ser>
        <c:ser>
          <c:idx val="5"/>
          <c:order val="5"/>
          <c:tx>
            <c:v>Strom</c:v>
          </c:tx>
          <c:spPr>
            <a:solidFill>
              <a:srgbClr val="FF0000"/>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pt idx="13">
                <c:v>34.6277481336</c:v>
              </c:pt>
              <c:pt idx="14">
                <c:v>27.813834</c:v>
              </c:pt>
            </c:numLit>
          </c:val>
        </c:ser>
        <c:axId val="38424533"/>
        <c:axId val="10276478"/>
      </c:areaChart>
      <c:catAx>
        <c:axId val="38424533"/>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10276478"/>
        <c:crosses val="autoZero"/>
        <c:auto val="1"/>
        <c:lblOffset val="100"/>
        <c:noMultiLvlLbl val="0"/>
      </c:catAx>
      <c:valAx>
        <c:axId val="10276478"/>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8424533"/>
        <c:crossesAt val="1"/>
        <c:crossBetween val="midCat"/>
        <c:dispUnits/>
        <c:majorUnit val="100"/>
      </c:valAx>
      <c:spPr>
        <a:solidFill>
          <a:srgbClr val="FFFFFF"/>
        </a:solidFill>
        <a:ln w="12700">
          <a:solidFill/>
        </a:ln>
      </c:spPr>
    </c:plotArea>
    <c:legend>
      <c:legendPos val="b"/>
      <c:layout>
        <c:manualLayout>
          <c:xMode val="edge"/>
          <c:yMode val="edge"/>
          <c:x val="0.169"/>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2004</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v>Primärenergieverbrauch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pt idx="13">
                <c:v>102.29926393620818</c:v>
              </c:pt>
              <c:pt idx="14">
                <c:v>102.22953130001646</c:v>
              </c:pt>
            </c:numLit>
          </c:val>
          <c:smooth val="0"/>
        </c:ser>
        <c:ser>
          <c:idx val="1"/>
          <c:order val="1"/>
          <c:tx>
            <c:v>Endenergieverbrauch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pt idx="13">
                <c:v>91.24370261192664</c:v>
              </c:pt>
              <c:pt idx="14">
                <c:v>91.27855804730508</c:v>
              </c:pt>
            </c:numLit>
          </c:val>
          <c:smooth val="0"/>
        </c:ser>
        <c:marker val="1"/>
        <c:axId val="25379439"/>
        <c:axId val="27088360"/>
      </c:lineChart>
      <c:catAx>
        <c:axId val="25379439"/>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27088360"/>
        <c:crosses val="autoZero"/>
        <c:auto val="1"/>
        <c:lblOffset val="100"/>
        <c:noMultiLvlLbl val="0"/>
      </c:catAx>
      <c:valAx>
        <c:axId val="27088360"/>
        <c:scaling>
          <c:orientation val="minMax"/>
          <c:max val="2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5379439"/>
        <c:crossesAt val="1"/>
        <c:crossBetween val="midCat"/>
        <c:dispUnits/>
        <c:majorUnit val="50"/>
      </c:valAx>
      <c:spPr>
        <a:solidFill>
          <a:srgbClr val="FFFFFF"/>
        </a:solidFill>
        <a:ln w="12700">
          <a:solidFill/>
        </a:ln>
      </c:spPr>
    </c:plotArea>
    <c:legend>
      <c:legendPos val="b"/>
      <c:layout>
        <c:manualLayout>
          <c:xMode val="edge"/>
          <c:yMode val="edge"/>
          <c:x val="0.136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2004</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v>Steinkohlen</c:v>
          </c:tx>
          <c:spPr>
            <a:solidFill>
              <a:srgbClr val="000000"/>
            </a:solidFill>
          </c:spPr>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12.7</c:v>
              </c:pt>
              <c:pt idx="1">
                <c:v>19.79</c:v>
              </c:pt>
              <c:pt idx="2">
                <c:v>11.415</c:v>
              </c:pt>
              <c:pt idx="3">
                <c:v>6.178</c:v>
              </c:pt>
              <c:pt idx="4">
                <c:v>4.359</c:v>
              </c:pt>
              <c:pt idx="5">
                <c:v>3.339</c:v>
              </c:pt>
              <c:pt idx="6">
                <c:v>1.967</c:v>
              </c:pt>
              <c:pt idx="7">
                <c:v>2.322</c:v>
              </c:pt>
              <c:pt idx="8">
                <c:v>1.965</c:v>
              </c:pt>
              <c:pt idx="9">
                <c:v>2.176</c:v>
              </c:pt>
              <c:pt idx="10">
                <c:v>1.165</c:v>
              </c:pt>
              <c:pt idx="11">
                <c:v>1.09</c:v>
              </c:pt>
              <c:pt idx="12">
                <c:v>1.015975613</c:v>
              </c:pt>
              <c:pt idx="13">
                <c:v>0.95431266675</c:v>
              </c:pt>
              <c:pt idx="14">
                <c:v>0.954889414</c:v>
              </c:pt>
            </c:numLit>
          </c:val>
        </c:ser>
        <c:ser>
          <c:idx val="1"/>
          <c:order val="1"/>
          <c:tx>
            <c:v>Braunkohlen</c:v>
          </c:tx>
          <c:spPr>
            <a:solidFill>
              <a:srgbClr val="993300"/>
            </a:solidFill>
          </c:spPr>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149.085</c:v>
              </c:pt>
              <c:pt idx="1">
                <c:v>81.707</c:v>
              </c:pt>
              <c:pt idx="2">
                <c:v>53.555</c:v>
              </c:pt>
              <c:pt idx="3">
                <c:v>37.411</c:v>
              </c:pt>
              <c:pt idx="4">
                <c:v>19.449</c:v>
              </c:pt>
              <c:pt idx="5">
                <c:v>15.352</c:v>
              </c:pt>
              <c:pt idx="6">
                <c:v>11.908</c:v>
              </c:pt>
              <c:pt idx="7">
                <c:v>8.473</c:v>
              </c:pt>
              <c:pt idx="8">
                <c:v>5.92</c:v>
              </c:pt>
              <c:pt idx="9">
                <c:v>5.318</c:v>
              </c:pt>
              <c:pt idx="10">
                <c:v>4.817</c:v>
              </c:pt>
              <c:pt idx="11">
                <c:v>3.972</c:v>
              </c:pt>
              <c:pt idx="12">
                <c:v>3.984009138</c:v>
              </c:pt>
              <c:pt idx="13">
                <c:v>3.470557756</c:v>
              </c:pt>
              <c:pt idx="14">
                <c:v>3.342389214</c:v>
              </c:pt>
            </c:numLit>
          </c:val>
        </c:ser>
        <c:ser>
          <c:idx val="2"/>
          <c:order val="2"/>
          <c:tx>
            <c:v>Mineralöle</c:v>
          </c:tx>
          <c:spPr>
            <a:solidFill>
              <a:srgbClr val="000080"/>
            </a:solidFill>
          </c:spPr>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pt idx="13">
                <c:v>88.045952741</c:v>
              </c:pt>
              <c:pt idx="14">
                <c:v>86.0149964837145</c:v>
              </c:pt>
            </c:numLit>
          </c:val>
        </c:ser>
        <c:ser>
          <c:idx val="3"/>
          <c:order val="3"/>
          <c:tx>
            <c:v>Gase</c:v>
          </c:tx>
          <c:spPr>
            <a:solidFill>
              <a:srgbClr val="FFFF00"/>
            </a:solidFill>
          </c:spPr>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pt idx="13">
                <c:v>54.82054978572</c:v>
              </c:pt>
              <c:pt idx="14">
                <c:v>58.651825176</c:v>
              </c:pt>
            </c:numLit>
          </c:val>
        </c:ser>
        <c:ser>
          <c:idx val="4"/>
          <c:order val="4"/>
          <c:tx>
            <c:v>Sonstige ET</c:v>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0.668</c:v>
              </c:pt>
              <c:pt idx="1">
                <c:v>0.614</c:v>
              </c:pt>
              <c:pt idx="2">
                <c:v>0.615</c:v>
              </c:pt>
              <c:pt idx="3">
                <c:v>0.475</c:v>
              </c:pt>
              <c:pt idx="4">
                <c:v>0.297</c:v>
              </c:pt>
              <c:pt idx="5">
                <c:v>0.5</c:v>
              </c:pt>
              <c:pt idx="6">
                <c:v>0.32</c:v>
              </c:pt>
              <c:pt idx="7">
                <c:v>1.146</c:v>
              </c:pt>
              <c:pt idx="8">
                <c:v>1.419</c:v>
              </c:pt>
              <c:pt idx="9">
                <c:v>1.666</c:v>
              </c:pt>
              <c:pt idx="10">
                <c:v>1.92</c:v>
              </c:pt>
              <c:pt idx="11">
                <c:v>2.465</c:v>
              </c:pt>
              <c:pt idx="12">
                <c:v>8.305856</c:v>
              </c:pt>
              <c:pt idx="13">
                <c:v>11.2453965099423</c:v>
              </c:pt>
              <c:pt idx="14">
                <c:v>13.8610379099423</c:v>
              </c:pt>
            </c:numLit>
          </c:val>
        </c:ser>
        <c:ser>
          <c:idx val="5"/>
          <c:order val="5"/>
          <c:tx>
            <c:v>Strom</c:v>
          </c:tx>
          <c:spPr>
            <a:solidFill>
              <a:srgbClr val="FF0000"/>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pt idx="13">
                <c:v>45.1980504</c:v>
              </c:pt>
              <c:pt idx="14">
                <c:v>39.6386676</c:v>
              </c:pt>
            </c:numLit>
          </c:val>
        </c:ser>
        <c:ser>
          <c:idx val="6"/>
          <c:order val="6"/>
          <c:tx>
            <c:v>Fernwärme</c:v>
          </c:tx>
          <c:spPr>
            <a:solidFill>
              <a:srgbClr val="FF9900"/>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pt idx="13">
                <c:v>12.8008117</c:v>
              </c:pt>
              <c:pt idx="14">
                <c:v>12.5227564</c:v>
              </c:pt>
            </c:numLit>
          </c:val>
        </c:ser>
        <c:axId val="42468649"/>
        <c:axId val="46673522"/>
      </c:areaChart>
      <c:catAx>
        <c:axId val="42468649"/>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673522"/>
        <c:crosses val="autoZero"/>
        <c:auto val="1"/>
        <c:lblOffset val="100"/>
        <c:tickLblSkip val="2"/>
        <c:noMultiLvlLbl val="0"/>
      </c:catAx>
      <c:valAx>
        <c:axId val="46673522"/>
        <c:scaling>
          <c:orientation val="minMax"/>
          <c:max val="4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2468649"/>
        <c:crossesAt val="1"/>
        <c:crossBetween val="midCat"/>
        <c:dispUnits/>
        <c:majorUnit val="100"/>
        <c:minorUnit val="10"/>
      </c:valAx>
      <c:spPr>
        <a:solidFill>
          <a:srgbClr val="FFFFFF"/>
        </a:solidFill>
        <a:ln w="12700">
          <a:solidFill/>
        </a:ln>
      </c:spPr>
    </c:plotArea>
    <c:legend>
      <c:legendPos val="b"/>
      <c:layout>
        <c:manualLayout>
          <c:xMode val="edge"/>
          <c:yMode val="edge"/>
          <c:x val="0.14725"/>
          <c:y val="0.819"/>
          <c:w val="0.852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2004</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v>Haushalte, Gewerbe, Handel, Dienstleistungen und übrige Verbraucher</c:v>
          </c:tx>
          <c:spPr>
            <a:solidFill>
              <a:srgbClr val="339966"/>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pt idx="13">
                <c:v>107.94825717935</c:v>
              </c:pt>
              <c:pt idx="14">
                <c:v>105.370673399</c:v>
              </c:pt>
            </c:numLit>
          </c:val>
        </c:ser>
        <c:ser>
          <c:idx val="1"/>
          <c:order val="1"/>
          <c:tx>
            <c:v>Verkehr</c:v>
          </c:tx>
          <c:spPr>
            <a:solidFill>
              <a:srgbClr val="FF00FF"/>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pt idx="13">
                <c:v>58.8632102</c:v>
              </c:pt>
              <c:pt idx="14">
                <c:v>58.9167058</c:v>
              </c:pt>
            </c:numLit>
          </c:val>
        </c:ser>
        <c:ser>
          <c:idx val="2"/>
          <c:order val="2"/>
          <c:tx>
            <c:v>Gewinnung von Steinen und Erden, sonst. Bergbau und Verarbeitendes Gewerbe</c:v>
          </c:tx>
          <c:spPr>
            <a:solidFill>
              <a:srgbClr val="000080"/>
            </a:solidFill>
          </c:spPr>
          <c:extLst>
            <c:ext xmlns:c14="http://schemas.microsoft.com/office/drawing/2007/8/2/chart" uri="{6F2FDCE9-48DA-4B69-8628-5D25D57E5C99}">
              <c14:invertSolidFillFmt>
                <c14:spPr>
                  <a:solidFill>
                    <a:srgbClr val="333333"/>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pt idx="13">
                <c:v>49.7241786614</c:v>
              </c:pt>
              <c:pt idx="14">
                <c:v>50.699098033</c:v>
              </c:pt>
            </c:numLit>
          </c:val>
        </c:ser>
        <c:axId val="17408515"/>
        <c:axId val="22458908"/>
      </c:areaChart>
      <c:catAx>
        <c:axId val="17408515"/>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2458908"/>
        <c:crosses val="autoZero"/>
        <c:auto val="1"/>
        <c:lblOffset val="100"/>
        <c:tickLblSkip val="2"/>
        <c:noMultiLvlLbl val="0"/>
      </c:catAx>
      <c:valAx>
        <c:axId val="22458908"/>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7408515"/>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1"/>
          <c:w val="0.93925"/>
          <c:h val="0.61575"/>
        </c:manualLayout>
      </c:layout>
      <c:barChart>
        <c:barDir val="col"/>
        <c:grouping val="stacked"/>
        <c:varyColors val="0"/>
        <c:ser>
          <c:idx val="0"/>
          <c:order val="0"/>
          <c:tx>
            <c:v>Steinkohlen</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2199.92</c:v>
              </c:pt>
              <c:pt idx="1">
                <c:v>2725.705</c:v>
              </c:pt>
              <c:pt idx="2">
                <c:v>1978.975</c:v>
              </c:pt>
              <c:pt idx="3">
                <c:v>1131.036020968</c:v>
              </c:pt>
              <c:pt idx="4">
                <c:v>803.27455</c:v>
              </c:pt>
              <c:pt idx="5">
                <c:v>358.533633897</c:v>
              </c:pt>
              <c:pt idx="6">
                <c:v>210.29336041499997</c:v>
              </c:pt>
              <c:pt idx="7">
                <c:v>262.402932377</c:v>
              </c:pt>
              <c:pt idx="8">
                <c:v>226.80614676300002</c:v>
              </c:pt>
              <c:pt idx="9">
                <c:v>234.503274337</c:v>
              </c:pt>
              <c:pt idx="10">
                <c:v>120.73188720599998</c:v>
              </c:pt>
              <c:pt idx="11">
                <c:v>113.18516848499998</c:v>
              </c:pt>
              <c:pt idx="12">
                <c:v>106.13280659400002</c:v>
              </c:pt>
              <c:pt idx="13">
                <c:v>99.8888032851</c:v>
              </c:pt>
              <c:pt idx="14">
                <c:v>99.914099139</c:v>
              </c:pt>
            </c:numLit>
          </c:val>
        </c:ser>
        <c:ser>
          <c:idx val="1"/>
          <c:order val="1"/>
          <c:tx>
            <c:v>Braunkohlen</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20473.995</c:v>
              </c:pt>
              <c:pt idx="1">
                <c:v>13267.77</c:v>
              </c:pt>
              <c:pt idx="2">
                <c:v>9233</c:v>
              </c:pt>
              <c:pt idx="3">
                <c:v>6461.657143628001</c:v>
              </c:pt>
              <c:pt idx="4">
                <c:v>3977.9335</c:v>
              </c:pt>
              <c:pt idx="5">
                <c:v>2248.800001435</c:v>
              </c:pt>
              <c:pt idx="6">
                <c:v>1834.7734518230002</c:v>
              </c:pt>
              <c:pt idx="7">
                <c:v>1039.653047288</c:v>
              </c:pt>
              <c:pt idx="8">
                <c:v>706.2102565420001</c:v>
              </c:pt>
              <c:pt idx="9">
                <c:v>526.0738173320001</c:v>
              </c:pt>
              <c:pt idx="10">
                <c:v>475.63854071000003</c:v>
              </c:pt>
              <c:pt idx="11">
                <c:v>389.548069164</c:v>
              </c:pt>
              <c:pt idx="12">
                <c:v>393.02112172399995</c:v>
              </c:pt>
              <c:pt idx="13">
                <c:v>342.264655176</c:v>
              </c:pt>
              <c:pt idx="14">
                <c:v>329.207441454</c:v>
              </c:pt>
            </c:numLit>
          </c:val>
        </c:ser>
        <c:ser>
          <c:idx val="2"/>
          <c:order val="2"/>
          <c:tx>
            <c:v>Mineralöle</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pt idx="13">
                <c:v>6468.1749193959995</c:v>
              </c:pt>
              <c:pt idx="14">
                <c:v>6345.361920717786</c:v>
              </c:pt>
            </c:numLit>
          </c:val>
        </c:ser>
        <c:ser>
          <c:idx val="3"/>
          <c:order val="3"/>
          <c:tx>
            <c:v>Gase</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pt idx="13">
                <c:v>4944.3546785024</c:v>
              </c:pt>
              <c:pt idx="14">
                <c:v>4994.383764787201</c:v>
              </c:pt>
            </c:numLit>
          </c:val>
        </c:ser>
        <c:ser>
          <c:idx val="4"/>
          <c:order val="4"/>
          <c:tx>
            <c:v>Sonstige</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29.375</c:v>
              </c:pt>
              <c:pt idx="1">
                <c:v>23.554599999999997</c:v>
              </c:pt>
              <c:pt idx="2">
                <c:v>14.2021</c:v>
              </c:pt>
              <c:pt idx="3">
                <c:v>11.555071638872912</c:v>
              </c:pt>
              <c:pt idx="4">
                <c:v>13.266</c:v>
              </c:pt>
              <c:pt idx="5">
                <c:v>16</c:v>
              </c:pt>
              <c:pt idx="6">
                <c:v>19</c:v>
              </c:pt>
              <c:pt idx="7">
                <c:v>6.331600000000001</c:v>
              </c:pt>
              <c:pt idx="8">
                <c:v>14.625599999999999</c:v>
              </c:pt>
              <c:pt idx="9">
                <c:v>6.4284</c:v>
              </c:pt>
              <c:pt idx="10">
                <c:v>39.0126</c:v>
              </c:pt>
              <c:pt idx="11">
                <c:v>39.8112</c:v>
              </c:pt>
              <c:pt idx="12">
                <c:v>0</c:v>
              </c:pt>
              <c:pt idx="13">
                <c:v>69.09524</c:v>
              </c:pt>
              <c:pt idx="14">
                <c:v>43.4944</c:v>
              </c:pt>
            </c:numLit>
          </c:val>
        </c:ser>
        <c:overlap val="100"/>
        <c:axId val="803581"/>
        <c:axId val="7232230"/>
      </c:barChart>
      <c:catAx>
        <c:axId val="803581"/>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7232230"/>
        <c:crosses val="autoZero"/>
        <c:auto val="1"/>
        <c:lblOffset val="100"/>
        <c:tickLblSkip val="2"/>
        <c:noMultiLvlLbl val="0"/>
      </c:catAx>
      <c:valAx>
        <c:axId val="7232230"/>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803581"/>
        <c:crossesAt val="1"/>
        <c:crossBetween val="between"/>
        <c:dispUnits/>
      </c:valAx>
      <c:spPr>
        <a:solidFill>
          <a:srgbClr val="FFFFFF"/>
        </a:solidFill>
        <a:ln w="12700">
          <a:solidFill/>
        </a:ln>
      </c:spPr>
    </c:plotArea>
    <c:legend>
      <c:legendPos val="b"/>
      <c:layout>
        <c:manualLayout>
          <c:xMode val="edge"/>
          <c:yMode val="edge"/>
          <c:x val="0.199"/>
          <c:y val="0.84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015"/>
          <c:w val="0.87575"/>
          <c:h val="0.61475"/>
        </c:manualLayout>
      </c:layout>
      <c:barChart>
        <c:barDir val="col"/>
        <c:grouping val="clustered"/>
        <c:varyColors val="0"/>
        <c:ser>
          <c:idx val="0"/>
          <c:order val="0"/>
          <c:tx>
            <c:v>CO2-Emissionen aus dem Primärenergieverbrauch je Einwohner</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pt idx="13">
                <c:v>5.024437193308112</c:v>
              </c:pt>
              <c:pt idx="14">
                <c:v>5.0152685141885405</c:v>
              </c:pt>
            </c:numLit>
          </c:val>
        </c:ser>
        <c:ser>
          <c:idx val="1"/>
          <c:order val="1"/>
          <c:tx>
            <c:v>CO2-Emissionen aus dem Endenergieverbrauch je Einwohner</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pt idx="13">
                <c:v>7.933081926036306</c:v>
              </c:pt>
              <c:pt idx="14">
                <c:v>7.5147669685419</c:v>
              </c:pt>
            </c:numLit>
          </c:val>
        </c:ser>
        <c:axId val="65090071"/>
        <c:axId val="48939728"/>
      </c:barChart>
      <c:catAx>
        <c:axId val="65090071"/>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8939728"/>
        <c:crosses val="autoZero"/>
        <c:auto val="1"/>
        <c:lblOffset val="100"/>
        <c:tickLblSkip val="2"/>
        <c:noMultiLvlLbl val="0"/>
      </c:catAx>
      <c:valAx>
        <c:axId val="48939728"/>
        <c:scaling>
          <c:orientation val="minMax"/>
        </c:scaling>
        <c:axPos val="l"/>
        <c:majorGridlines/>
        <c:delete val="0"/>
        <c:numFmt formatCode="General" sourceLinked="1"/>
        <c:majorTickMark val="out"/>
        <c:minorTickMark val="none"/>
        <c:tickLblPos val="nextTo"/>
        <c:crossAx val="65090071"/>
        <c:crossesAt val="1"/>
        <c:crossBetween val="between"/>
        <c:dispUnits/>
      </c:valAx>
      <c:spPr>
        <a:solidFill>
          <a:srgbClr val="FFFFFF"/>
        </a:solidFill>
        <a:ln w="12700">
          <a:solidFill/>
        </a:ln>
      </c:spPr>
    </c:plotArea>
    <c:legend>
      <c:legendPos val="b"/>
      <c:layout>
        <c:manualLayout>
          <c:xMode val="edge"/>
          <c:yMode val="edge"/>
          <c:x val="0.1955"/>
          <c:y val="0.81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216"/>
          <c:w val="0.91225"/>
          <c:h val="0.698"/>
        </c:manualLayout>
      </c:layout>
      <c:barChart>
        <c:barDir val="col"/>
        <c:grouping val="stacked"/>
        <c:varyColors val="0"/>
        <c:ser>
          <c:idx val="0"/>
          <c:order val="0"/>
          <c:tx>
            <c:v>Steinkohlen</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1188.9189999999999</c:v>
              </c:pt>
              <c:pt idx="1">
                <c:v>1890.6670000000001</c:v>
              </c:pt>
              <c:pt idx="2">
                <c:v>1074.6919999999998</c:v>
              </c:pt>
              <c:pt idx="3">
                <c:v>583.67789773</c:v>
              </c:pt>
              <c:pt idx="4">
                <c:v>408.48955</c:v>
              </c:pt>
              <c:pt idx="5">
                <c:v>315.353027073</c:v>
              </c:pt>
              <c:pt idx="6">
                <c:v>186.03589098299997</c:v>
              </c:pt>
              <c:pt idx="7">
                <c:v>221.82697637700002</c:v>
              </c:pt>
              <c:pt idx="8">
                <c:v>189.29995476300002</c:v>
              </c:pt>
              <c:pt idx="9">
                <c:v>212.82853433699998</c:v>
              </c:pt>
              <c:pt idx="10">
                <c:v>120.73188720599998</c:v>
              </c:pt>
              <c:pt idx="11">
                <c:v>113.18516848499998</c:v>
              </c:pt>
              <c:pt idx="12">
                <c:v>106.13280659400002</c:v>
              </c:pt>
              <c:pt idx="13">
                <c:v>99.8888032851</c:v>
              </c:pt>
              <c:pt idx="14">
                <c:v>99.914099139</c:v>
              </c:pt>
            </c:numLit>
          </c:val>
        </c:ser>
        <c:ser>
          <c:idx val="1"/>
          <c:order val="1"/>
          <c:tx>
            <c:v>Braunkohlen</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15067.828</c:v>
              </c:pt>
              <c:pt idx="1">
                <c:v>8200.293000000001</c:v>
              </c:pt>
              <c:pt idx="2">
                <c:v>5399.954</c:v>
              </c:pt>
              <c:pt idx="3">
                <c:v>3726.275438786</c:v>
              </c:pt>
              <c:pt idx="4">
                <c:v>2182.4404999999997</c:v>
              </c:pt>
              <c:pt idx="5">
                <c:v>1504.867801435</c:v>
              </c:pt>
              <c:pt idx="6">
                <c:v>1163.2202530480001</c:v>
              </c:pt>
              <c:pt idx="7">
                <c:v>827.7802502879999</c:v>
              </c:pt>
              <c:pt idx="8">
                <c:v>578.8676220220001</c:v>
              </c:pt>
              <c:pt idx="9">
                <c:v>523.932223332</c:v>
              </c:pt>
              <c:pt idx="10">
                <c:v>473.78937871000005</c:v>
              </c:pt>
              <c:pt idx="11">
                <c:v>388.89019516400003</c:v>
              </c:pt>
              <c:pt idx="12">
                <c:v>389.002337724</c:v>
              </c:pt>
              <c:pt idx="13">
                <c:v>339.055547176</c:v>
              </c:pt>
              <c:pt idx="14">
                <c:v>326.680511454</c:v>
              </c:pt>
            </c:numLit>
          </c:val>
        </c:ser>
        <c:ser>
          <c:idx val="2"/>
          <c:order val="2"/>
          <c:tx>
            <c:v>Mineralöle</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pt idx="13">
                <c:v>6436.736918356</c:v>
              </c:pt>
              <c:pt idx="14">
                <c:v>6297.9446055</c:v>
              </c:pt>
            </c:numLit>
          </c:val>
        </c:ser>
        <c:ser>
          <c:idx val="3"/>
          <c:order val="3"/>
          <c:tx>
            <c:v>Gase</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pt idx="13">
                <c:v>3073.4776705023996</c:v>
              </c:pt>
              <c:pt idx="14">
                <c:v>3287.6962224512</c:v>
              </c:pt>
            </c:numLit>
          </c:val>
        </c:ser>
        <c:ser>
          <c:idx val="4"/>
          <c:order val="4"/>
          <c:tx>
            <c:v>Strom</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pt idx="13">
                <c:v>7881.304458910219</c:v>
              </c:pt>
              <c:pt idx="14">
                <c:v>6882.015245159644</c:v>
              </c:pt>
            </c:numLit>
          </c:val>
        </c:ser>
        <c:ser>
          <c:idx val="5"/>
          <c:order val="5"/>
          <c:tx>
            <c:v>Sonstige</c:v>
          </c:tx>
          <c:invertIfNegative val="0"/>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pt idx="13">
                <c:v>995.9855061168241</c:v>
              </c:pt>
              <c:pt idx="14">
                <c:v>804.0821891829142</c:v>
              </c:pt>
            </c:numLit>
          </c:val>
        </c:ser>
        <c:overlap val="100"/>
        <c:axId val="37804369"/>
        <c:axId val="4695002"/>
      </c:barChart>
      <c:catAx>
        <c:axId val="37804369"/>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4695002"/>
        <c:crosses val="autoZero"/>
        <c:auto val="1"/>
        <c:lblOffset val="100"/>
        <c:tickLblSkip val="2"/>
        <c:noMultiLvlLbl val="0"/>
      </c:catAx>
      <c:valAx>
        <c:axId val="4695002"/>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7804369"/>
        <c:crossesAt val="1"/>
        <c:crossBetween val="between"/>
        <c:dispUnits/>
      </c:valAx>
      <c:spPr>
        <a:solidFill>
          <a:srgbClr val="FFFFFF"/>
        </a:solidFill>
        <a:ln w="12700">
          <a:solidFill/>
        </a:ln>
      </c:spPr>
    </c:plotArea>
    <c:legend>
      <c:legendPos val="r"/>
      <c:layout>
        <c:manualLayout>
          <c:xMode val="edge"/>
          <c:yMode val="edge"/>
          <c:x val="0.1685"/>
          <c:y val="0.91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25"/>
          <c:w val="0.943"/>
          <c:h val="0.60925"/>
        </c:manualLayout>
      </c:layout>
      <c:lineChart>
        <c:grouping val="standard"/>
        <c:varyColors val="0"/>
        <c:ser>
          <c:idx val="0"/>
          <c:order val="0"/>
          <c:tx>
            <c:v>Verarbeitendes Gewerbe, Gewinnung von Steinen und Erden, sonstiger Bergbau </c:v>
          </c:tx>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pt idx="13">
                <c:v>4514.747075948274</c:v>
              </c:pt>
              <c:pt idx="14">
                <c:v>4572.942788820921</c:v>
              </c:pt>
            </c:numLit>
          </c:val>
          <c:smooth val="0"/>
        </c:ser>
        <c:ser>
          <c:idx val="1"/>
          <c:order val="1"/>
          <c:tx>
            <c:v>Verkehr</c:v>
          </c:tx>
          <c:extLst>
            <c:ext xmlns:c14="http://schemas.microsoft.com/office/drawing/2007/8/2/chart" uri="{6F2FDCE9-48DA-4B69-8628-5D25D57E5C99}">
              <c14:invertSolidFillFmt>
                <c14:spPr>
                  <a:solidFill>
                    <a:srgbClr val="000000"/>
                  </a:solidFill>
                </c14:spPr>
              </c14:invertSolidFillFmt>
            </c:ext>
          </c:extLst>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pt idx="13">
                <c:v>4424.6914287944</c:v>
              </c:pt>
              <c:pt idx="14">
                <c:v>4317.237111490159</c:v>
              </c:pt>
            </c:numLit>
          </c:val>
          <c:smooth val="0"/>
        </c:ser>
        <c:ser>
          <c:idx val="2"/>
          <c:order val="2"/>
          <c:tx>
            <c:v>Haushalte, Gewerbe, Handel, Dienstleistungen, Übrige</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Lit>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Lit>
          </c:cat>
          <c:val>
            <c:numLit>
              <c:ptCount val="15"/>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pt idx="13">
                <c:v>9887.01039960387</c:v>
              </c:pt>
              <c:pt idx="14">
                <c:v>8808.152972575677</c:v>
              </c:pt>
            </c:numLit>
          </c:val>
          <c:smooth val="0"/>
        </c:ser>
        <c:marker val="1"/>
        <c:axId val="42255019"/>
        <c:axId val="44750852"/>
      </c:lineChart>
      <c:catAx>
        <c:axId val="42255019"/>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4750852"/>
        <c:crosses val="autoZero"/>
        <c:auto val="1"/>
        <c:lblOffset val="100"/>
        <c:tickLblSkip val="2"/>
        <c:noMultiLvlLbl val="0"/>
      </c:catAx>
      <c:valAx>
        <c:axId val="44750852"/>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2255019"/>
        <c:crossesAt val="1"/>
        <c:crossBetween val="between"/>
        <c:dispUnits/>
      </c:valAx>
      <c:spPr>
        <a:solidFill>
          <a:srgbClr val="FFFFFF"/>
        </a:solidFill>
        <a:ln w="12700">
          <a:solidFill/>
        </a:ln>
      </c:spPr>
    </c:plotArea>
    <c:legend>
      <c:legendPos val="b"/>
      <c:layout>
        <c:manualLayout>
          <c:xMode val="edge"/>
          <c:yMode val="edge"/>
          <c:x val="0.11725"/>
          <c:y val="0.81875"/>
          <c:w val="0.879"/>
          <c:h val="0.110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64</xdr:row>
      <xdr:rowOff>66675</xdr:rowOff>
    </xdr:from>
    <xdr:to>
      <xdr:col>1</xdr:col>
      <xdr:colOff>142875</xdr:colOff>
      <xdr:row>64</xdr:row>
      <xdr:rowOff>66675</xdr:rowOff>
    </xdr:to>
    <xdr:sp>
      <xdr:nvSpPr>
        <xdr:cNvPr id="1" name="Line 1"/>
        <xdr:cNvSpPr>
          <a:spLocks/>
        </xdr:cNvSpPr>
      </xdr:nvSpPr>
      <xdr:spPr>
        <a:xfrm>
          <a:off x="57150" y="874395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96250"/>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4" name="Line 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5" name="Line 5"/>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7" name="Line 7"/>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8" name="Line 8"/>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9" name="Rectangle 9"/>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0" name="Line 10"/>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1" name="Line 11"/>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2" name="Rectangle 12"/>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3" name="Rectangle 13"/>
        <xdr:cNvSpPr>
          <a:spLocks/>
        </xdr:cNvSpPr>
      </xdr:nvSpPr>
      <xdr:spPr>
        <a:xfrm>
          <a:off x="647700" y="8096250"/>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4" name="Rectangle 14"/>
        <xdr:cNvSpPr>
          <a:spLocks/>
        </xdr:cNvSpPr>
      </xdr:nvSpPr>
      <xdr:spPr>
        <a:xfrm>
          <a:off x="647700" y="8096250"/>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4" name="Line 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7" name="Rectangle 7"/>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8" name="Line 8"/>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9"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0"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1" name="Line 1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3"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4" name="Line 4"/>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7" name="Rectangle 7"/>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8" name="Line 8"/>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9"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0"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1" name="Line 1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3"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4" name="Rectangle 14"/>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5" name="Rectangle 15"/>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4" name="Line 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7" name="Line 7"/>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9" name="Rectangle 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0" name="Rectangle 10"/>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1" name="Line 1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3"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4" name="Line 1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5" name="Line 1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6" name="Rectangle 1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7" name="Rectangle 17"/>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8" name="Rectangle 18"/>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66675</xdr:rowOff>
    </xdr:from>
    <xdr:to>
      <xdr:col>0</xdr:col>
      <xdr:colOff>1676400</xdr:colOff>
      <xdr:row>10</xdr:row>
      <xdr:rowOff>19050</xdr:rowOff>
    </xdr:to>
    <xdr:sp>
      <xdr:nvSpPr>
        <xdr:cNvPr id="1" name="Text 15"/>
        <xdr:cNvSpPr txBox="1">
          <a:spLocks noChangeArrowheads="1"/>
        </xdr:cNvSpPr>
      </xdr:nvSpPr>
      <xdr:spPr>
        <a:xfrm>
          <a:off x="276225" y="1371600"/>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60293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Chart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142875</xdr:rowOff>
    </xdr:from>
    <xdr:to>
      <xdr:col>6</xdr:col>
      <xdr:colOff>333375</xdr:colOff>
      <xdr:row>5</xdr:row>
      <xdr:rowOff>142875</xdr:rowOff>
    </xdr:to>
    <xdr:sp>
      <xdr:nvSpPr>
        <xdr:cNvPr id="2" name="TextBox 2"/>
        <xdr:cNvSpPr txBox="1">
          <a:spLocks noChangeArrowheads="1"/>
        </xdr:cNvSpPr>
      </xdr:nvSpPr>
      <xdr:spPr>
        <a:xfrm>
          <a:off x="790575" y="466725"/>
          <a:ext cx="4114800" cy="485775"/>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2004</a:t>
          </a:r>
        </a:p>
      </xdr:txBody>
    </xdr:sp>
    <xdr:clientData/>
  </xdr:twoCellAnchor>
  <xdr:oneCellAnchor>
    <xdr:from>
      <xdr:col>0</xdr:col>
      <xdr:colOff>28575</xdr:colOff>
      <xdr:row>24</xdr:row>
      <xdr:rowOff>152400</xdr:rowOff>
    </xdr:from>
    <xdr:ext cx="1638300" cy="142875"/>
    <xdr:sp>
      <xdr:nvSpPr>
        <xdr:cNvPr id="3" name="TextBox 3"/>
        <xdr:cNvSpPr txBox="1">
          <a:spLocks noChangeArrowheads="1"/>
        </xdr:cNvSpPr>
      </xdr:nvSpPr>
      <xdr:spPr>
        <a:xfrm>
          <a:off x="28575" y="403860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Box 4"/>
        <xdr:cNvSpPr txBox="1">
          <a:spLocks noChangeArrowheads="1"/>
        </xdr:cNvSpPr>
      </xdr:nvSpPr>
      <xdr:spPr>
        <a:xfrm>
          <a:off x="714375" y="1009650"/>
          <a:ext cx="533400" cy="171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Chart 5"/>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390525</xdr:colOff>
      <xdr:row>35</xdr:row>
      <xdr:rowOff>28575</xdr:rowOff>
    </xdr:to>
    <xdr:sp>
      <xdr:nvSpPr>
        <xdr:cNvPr id="6" name="TextBox 6"/>
        <xdr:cNvSpPr txBox="1">
          <a:spLocks noChangeArrowheads="1"/>
        </xdr:cNvSpPr>
      </xdr:nvSpPr>
      <xdr:spPr>
        <a:xfrm>
          <a:off x="771525" y="5219700"/>
          <a:ext cx="4191000" cy="476250"/>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2004</a:t>
          </a:r>
        </a:p>
      </xdr:txBody>
    </xdr:sp>
    <xdr:clientData/>
  </xdr:twoCellAnchor>
  <xdr:twoCellAnchor>
    <xdr:from>
      <xdr:col>1</xdr:col>
      <xdr:colOff>171450</xdr:colOff>
      <xdr:row>35</xdr:row>
      <xdr:rowOff>47625</xdr:rowOff>
    </xdr:from>
    <xdr:to>
      <xdr:col>1</xdr:col>
      <xdr:colOff>581025</xdr:colOff>
      <xdr:row>36</xdr:row>
      <xdr:rowOff>95250</xdr:rowOff>
    </xdr:to>
    <xdr:sp>
      <xdr:nvSpPr>
        <xdr:cNvPr id="7" name="TextBox 7"/>
        <xdr:cNvSpPr txBox="1">
          <a:spLocks noChangeArrowheads="1"/>
        </xdr:cNvSpPr>
      </xdr:nvSpPr>
      <xdr:spPr>
        <a:xfrm>
          <a:off x="933450" y="5715000"/>
          <a:ext cx="409575" cy="209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Box 8"/>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Chart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3</xdr:row>
      <xdr:rowOff>114300</xdr:rowOff>
    </xdr:from>
    <xdr:to>
      <xdr:col>6</xdr:col>
      <xdr:colOff>247650</xdr:colOff>
      <xdr:row>6</xdr:row>
      <xdr:rowOff>142875</xdr:rowOff>
    </xdr:to>
    <xdr:sp>
      <xdr:nvSpPr>
        <xdr:cNvPr id="2" name="TextBox 2"/>
        <xdr:cNvSpPr txBox="1">
          <a:spLocks noChangeArrowheads="1"/>
        </xdr:cNvSpPr>
      </xdr:nvSpPr>
      <xdr:spPr>
        <a:xfrm>
          <a:off x="904875" y="6000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2004</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Box 4"/>
        <xdr:cNvSpPr txBox="1">
          <a:spLocks noChangeArrowheads="1"/>
        </xdr:cNvSpPr>
      </xdr:nvSpPr>
      <xdr:spPr>
        <a:xfrm>
          <a:off x="571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Chart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34</xdr:row>
      <xdr:rowOff>142875</xdr:rowOff>
    </xdr:to>
    <xdr:sp>
      <xdr:nvSpPr>
        <xdr:cNvPr id="6" name="TextBox 6"/>
        <xdr:cNvSpPr txBox="1">
          <a:spLocks noChangeArrowheads="1"/>
        </xdr:cNvSpPr>
      </xdr:nvSpPr>
      <xdr:spPr>
        <a:xfrm>
          <a:off x="952500" y="5172075"/>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2004</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Box 8"/>
        <xdr:cNvSpPr txBox="1">
          <a:spLocks noChangeArrowheads="1"/>
        </xdr:cNvSpPr>
      </xdr:nvSpPr>
      <xdr:spPr>
        <a:xfrm>
          <a:off x="19050" y="87249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76200</xdr:rowOff>
    </xdr:from>
    <xdr:to>
      <xdr:col>0</xdr:col>
      <xdr:colOff>561975</xdr:colOff>
      <xdr:row>68</xdr:row>
      <xdr:rowOff>76200</xdr:rowOff>
    </xdr:to>
    <xdr:sp>
      <xdr:nvSpPr>
        <xdr:cNvPr id="1" name="Line 1"/>
        <xdr:cNvSpPr>
          <a:spLocks/>
        </xdr:cNvSpPr>
      </xdr:nvSpPr>
      <xdr:spPr>
        <a:xfrm>
          <a:off x="28575" y="9848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66675</xdr:rowOff>
    </xdr:from>
    <xdr:to>
      <xdr:col>0</xdr:col>
      <xdr:colOff>1657350</xdr:colOff>
      <xdr:row>5</xdr:row>
      <xdr:rowOff>66675</xdr:rowOff>
    </xdr:to>
    <xdr:sp>
      <xdr:nvSpPr>
        <xdr:cNvPr id="1" name="Line 1"/>
        <xdr:cNvSpPr>
          <a:spLocks/>
        </xdr:cNvSpPr>
      </xdr:nvSpPr>
      <xdr:spPr>
        <a:xfrm>
          <a:off x="419100" y="61912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0</xdr:col>
      <xdr:colOff>628650</xdr:colOff>
      <xdr:row>24</xdr:row>
      <xdr:rowOff>0</xdr:rowOff>
    </xdr:to>
    <xdr:sp>
      <xdr:nvSpPr>
        <xdr:cNvPr id="1" name="Line 1"/>
        <xdr:cNvSpPr>
          <a:spLocks/>
        </xdr:cNvSpPr>
      </xdr:nvSpPr>
      <xdr:spPr>
        <a:xfrm>
          <a:off x="28575" y="92106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0.14675</cdr:x>
      <cdr:y>0.14125</cdr:y>
    </cdr:from>
    <cdr:to>
      <cdr:x>0.187</cdr:x>
      <cdr:y>0.18275</cdr:y>
    </cdr:to>
    <cdr:sp>
      <cdr:nvSpPr>
        <cdr:cNvPr id="1" name="Rectangle 1"/>
        <cdr:cNvSpPr>
          <a:spLocks/>
        </cdr:cNvSpPr>
      </cdr:nvSpPr>
      <cdr:spPr>
        <a:xfrm>
          <a:off x="781050" y="523875"/>
          <a:ext cx="20955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0.19225</cdr:y>
    </cdr:from>
    <cdr:to>
      <cdr:x>0.32225</cdr:x>
      <cdr:y>0.24125</cdr:y>
    </cdr:to>
    <cdr:sp>
      <cdr:nvSpPr>
        <cdr:cNvPr id="1" name="Rectangle 1"/>
        <cdr:cNvSpPr>
          <a:spLocks/>
        </cdr:cNvSpPr>
      </cdr:nvSpPr>
      <cdr:spPr>
        <a:xfrm>
          <a:off x="647700" y="676275"/>
          <a:ext cx="106680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1"/>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2"/>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3"/>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4"/>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0.1575</cdr:y>
    </cdr:from>
    <cdr:to>
      <cdr:x>0.2065</cdr:x>
      <cdr:y>0.21225</cdr:y>
    </cdr:to>
    <cdr:sp>
      <cdr:nvSpPr>
        <cdr:cNvPr id="1" name="Rectangle 1"/>
        <cdr:cNvSpPr>
          <a:spLocks/>
        </cdr:cNvSpPr>
      </cdr:nvSpPr>
      <cdr:spPr>
        <a:xfrm>
          <a:off x="666750" y="581025"/>
          <a:ext cx="428625" cy="200025"/>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3"/>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4"/>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5"/>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6"/>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65</xdr:row>
      <xdr:rowOff>66675</xdr:rowOff>
    </xdr:from>
    <xdr:to>
      <xdr:col>1</xdr:col>
      <xdr:colOff>114300</xdr:colOff>
      <xdr:row>65</xdr:row>
      <xdr:rowOff>66675</xdr:rowOff>
    </xdr:to>
    <xdr:sp>
      <xdr:nvSpPr>
        <xdr:cNvPr id="1" name="Line 1"/>
        <xdr:cNvSpPr>
          <a:spLocks/>
        </xdr:cNvSpPr>
      </xdr:nvSpPr>
      <xdr:spPr>
        <a:xfrm>
          <a:off x="28575" y="8829675"/>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67</xdr:row>
      <xdr:rowOff>76200</xdr:rowOff>
    </xdr:from>
    <xdr:to>
      <xdr:col>1</xdr:col>
      <xdr:colOff>76200</xdr:colOff>
      <xdr:row>67</xdr:row>
      <xdr:rowOff>76200</xdr:rowOff>
    </xdr:to>
    <xdr:sp>
      <xdr:nvSpPr>
        <xdr:cNvPr id="1" name="Line 1"/>
        <xdr:cNvSpPr>
          <a:spLocks/>
        </xdr:cNvSpPr>
      </xdr:nvSpPr>
      <xdr:spPr>
        <a:xfrm>
          <a:off x="47625" y="9115425"/>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1" customWidth="1"/>
  </cols>
  <sheetData>
    <row r="1" ht="15.75">
      <c r="A1" s="1420" t="s">
        <v>583</v>
      </c>
    </row>
    <row r="4" ht="14.25">
      <c r="A4" s="1422" t="s">
        <v>480</v>
      </c>
    </row>
    <row r="6" ht="12.75">
      <c r="A6" s="1421" t="s">
        <v>584</v>
      </c>
    </row>
    <row r="9" ht="12.75">
      <c r="A9" s="1421" t="s">
        <v>594</v>
      </c>
    </row>
    <row r="10" ht="12.75">
      <c r="A10" s="1421" t="s">
        <v>388</v>
      </c>
    </row>
    <row r="13" ht="12.75">
      <c r="A13" s="1421" t="s">
        <v>585</v>
      </c>
    </row>
    <row r="16" ht="12.75">
      <c r="A16" s="1421" t="s">
        <v>586</v>
      </c>
    </row>
    <row r="17" ht="12.75">
      <c r="A17" s="1421" t="s">
        <v>119</v>
      </c>
    </row>
    <row r="18" ht="12.75">
      <c r="A18" s="1421" t="s">
        <v>587</v>
      </c>
    </row>
    <row r="19" ht="12.75">
      <c r="A19" s="1421" t="s">
        <v>588</v>
      </c>
    </row>
    <row r="21" ht="12.75">
      <c r="A21" s="1421" t="s">
        <v>589</v>
      </c>
    </row>
    <row r="24" ht="12.75">
      <c r="A24" s="1422" t="s">
        <v>590</v>
      </c>
    </row>
    <row r="25" ht="51">
      <c r="A25" s="1423" t="s">
        <v>591</v>
      </c>
    </row>
    <row r="28" ht="12.75">
      <c r="A28" s="1422" t="s">
        <v>592</v>
      </c>
    </row>
    <row r="29" ht="51">
      <c r="A29" s="1423" t="s">
        <v>593</v>
      </c>
    </row>
    <row r="30" ht="12.75">
      <c r="A30" s="1421" t="s">
        <v>10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90"/>
  <sheetViews>
    <sheetView workbookViewId="0" topLeftCell="A1">
      <selection activeCell="A1" sqref="A1"/>
    </sheetView>
  </sheetViews>
  <sheetFormatPr defaultColWidth="11.421875" defaultRowHeight="11.25" customHeight="1"/>
  <cols>
    <col min="1" max="1" width="8.7109375" style="55" customWidth="1"/>
    <col min="2" max="2" width="11.421875" style="52" customWidth="1"/>
    <col min="3" max="3" width="8.7109375" style="52" customWidth="1"/>
    <col min="4" max="4" width="9.8515625" style="52" bestFit="1" customWidth="1"/>
    <col min="5" max="5" width="9.421875" style="52" customWidth="1"/>
    <col min="6" max="6" width="9.00390625" style="52" bestFit="1" customWidth="1"/>
    <col min="7" max="7" width="8.8515625" style="52" customWidth="1"/>
    <col min="8" max="8" width="9.421875" style="52" customWidth="1"/>
    <col min="9" max="9" width="10.00390625" style="52" bestFit="1" customWidth="1"/>
    <col min="10" max="16384" width="11.421875" style="52" customWidth="1"/>
  </cols>
  <sheetData>
    <row r="1" spans="1:9" ht="11.25">
      <c r="A1" s="50"/>
      <c r="B1" s="51"/>
      <c r="C1" s="51"/>
      <c r="D1" s="51"/>
      <c r="E1" s="51"/>
      <c r="F1" s="51"/>
      <c r="G1" s="51"/>
      <c r="H1" s="51"/>
      <c r="I1" s="51"/>
    </row>
    <row r="2" spans="1:9" ht="11.25">
      <c r="A2" s="50"/>
      <c r="B2" s="51"/>
      <c r="C2" s="51"/>
      <c r="D2" s="51"/>
      <c r="E2" s="51"/>
      <c r="F2" s="51"/>
      <c r="G2" s="51"/>
      <c r="H2" s="51"/>
      <c r="I2" s="51"/>
    </row>
    <row r="4" spans="1:9" ht="12.75">
      <c r="A4" s="53" t="s">
        <v>529</v>
      </c>
      <c r="B4" s="51"/>
      <c r="C4" s="54"/>
      <c r="D4" s="51"/>
      <c r="E4" s="51"/>
      <c r="F4" s="51"/>
      <c r="G4" s="51"/>
      <c r="H4" s="51"/>
      <c r="I4" s="51"/>
    </row>
    <row r="5" spans="2:9" ht="12.75">
      <c r="B5" s="63"/>
      <c r="C5" s="54"/>
      <c r="D5" s="51"/>
      <c r="E5" s="51"/>
      <c r="F5" s="51"/>
      <c r="G5" s="51"/>
      <c r="H5" s="51"/>
      <c r="I5" s="51"/>
    </row>
    <row r="7" spans="1:9" ht="15" customHeight="1">
      <c r="A7" s="1437" t="s">
        <v>49</v>
      </c>
      <c r="B7" s="57" t="s">
        <v>50</v>
      </c>
      <c r="C7" s="78" t="s">
        <v>51</v>
      </c>
      <c r="D7" s="78"/>
      <c r="E7" s="78"/>
      <c r="F7" s="78"/>
      <c r="G7" s="78"/>
      <c r="H7" s="78"/>
      <c r="I7" s="78"/>
    </row>
    <row r="8" spans="1:9" ht="15" customHeight="1">
      <c r="A8" s="1438"/>
      <c r="B8" s="60" t="s">
        <v>52</v>
      </c>
      <c r="C8" s="58" t="s">
        <v>53</v>
      </c>
      <c r="D8" s="58" t="s">
        <v>54</v>
      </c>
      <c r="E8" s="58" t="s">
        <v>55</v>
      </c>
      <c r="F8" s="58" t="s">
        <v>56</v>
      </c>
      <c r="G8" s="58" t="s">
        <v>57</v>
      </c>
      <c r="H8" s="58" t="s">
        <v>65</v>
      </c>
      <c r="I8" s="59" t="s">
        <v>59</v>
      </c>
    </row>
    <row r="9" spans="1:2" ht="11.25" customHeight="1">
      <c r="A9" s="61"/>
      <c r="B9" s="62"/>
    </row>
    <row r="10" spans="1:9" ht="11.25" customHeight="1">
      <c r="A10" s="63" t="s">
        <v>60</v>
      </c>
      <c r="B10" s="54"/>
      <c r="C10" s="51"/>
      <c r="D10" s="51"/>
      <c r="E10" s="51"/>
      <c r="F10" s="51"/>
      <c r="G10" s="51"/>
      <c r="H10" s="51"/>
      <c r="I10" s="51"/>
    </row>
    <row r="11" spans="1:2" ht="11.25" customHeight="1">
      <c r="A11" s="61"/>
      <c r="B11" s="62"/>
    </row>
    <row r="12" spans="1:9" ht="11.25" customHeight="1">
      <c r="A12" s="64">
        <v>1990</v>
      </c>
      <c r="B12" s="79">
        <v>307930</v>
      </c>
      <c r="C12" s="66">
        <v>12700</v>
      </c>
      <c r="D12" s="66">
        <v>149085</v>
      </c>
      <c r="E12" s="80">
        <v>53841</v>
      </c>
      <c r="F12" s="80">
        <v>22156</v>
      </c>
      <c r="G12" s="66">
        <v>42238</v>
      </c>
      <c r="H12" s="66">
        <v>27242</v>
      </c>
      <c r="I12" s="66">
        <v>668</v>
      </c>
    </row>
    <row r="13" spans="1:9" ht="11.25" customHeight="1">
      <c r="A13" s="64">
        <v>1995</v>
      </c>
      <c r="B13" s="81">
        <v>202871.1453911278</v>
      </c>
      <c r="C13" s="66">
        <v>3338.5706269999996</v>
      </c>
      <c r="D13" s="66">
        <v>15352.17803</v>
      </c>
      <c r="E13" s="66">
        <v>92288.917676772</v>
      </c>
      <c r="F13" s="66">
        <v>42501.376657355766</v>
      </c>
      <c r="G13" s="66">
        <v>31706.312400000006</v>
      </c>
      <c r="H13" s="66">
        <v>17184</v>
      </c>
      <c r="I13" s="66">
        <v>499.79</v>
      </c>
    </row>
    <row r="14" spans="1:9" ht="11.25" customHeight="1">
      <c r="A14" s="64">
        <v>1996</v>
      </c>
      <c r="B14" s="81">
        <v>209613.23696160002</v>
      </c>
      <c r="C14" s="66">
        <v>1967.464519</v>
      </c>
      <c r="D14" s="66">
        <v>11908.184643</v>
      </c>
      <c r="E14" s="66">
        <v>94071.05108399999</v>
      </c>
      <c r="F14" s="66">
        <v>49774.266360000016</v>
      </c>
      <c r="G14" s="66">
        <v>33051.3451956</v>
      </c>
      <c r="H14" s="66">
        <v>18521</v>
      </c>
      <c r="I14" s="66">
        <v>319.92516</v>
      </c>
    </row>
    <row r="15" spans="1:9" ht="11.25" customHeight="1">
      <c r="A15" s="64">
        <v>1997</v>
      </c>
      <c r="B15" s="81">
        <v>203620.5113865</v>
      </c>
      <c r="C15" s="66">
        <v>2321.827589</v>
      </c>
      <c r="D15" s="66">
        <v>8473.433108</v>
      </c>
      <c r="E15" s="66">
        <v>92149.4931695</v>
      </c>
      <c r="F15" s="66">
        <v>51708.099519999996</v>
      </c>
      <c r="G15" s="66">
        <v>33193.53</v>
      </c>
      <c r="H15" s="66">
        <v>14628.228</v>
      </c>
      <c r="I15" s="66">
        <v>1145.9</v>
      </c>
    </row>
    <row r="16" spans="1:9" ht="11.25" customHeight="1">
      <c r="A16" s="64">
        <v>1998</v>
      </c>
      <c r="B16" s="81">
        <v>204593.38087780002</v>
      </c>
      <c r="C16" s="66">
        <v>1965.971091</v>
      </c>
      <c r="D16" s="66">
        <v>5920.294720000001</v>
      </c>
      <c r="E16" s="66">
        <v>95679.9012988</v>
      </c>
      <c r="F16" s="66">
        <v>51916.541568</v>
      </c>
      <c r="G16" s="66">
        <v>34139.49120000001</v>
      </c>
      <c r="H16" s="66">
        <v>13551.896</v>
      </c>
      <c r="I16" s="66">
        <v>1419.285</v>
      </c>
    </row>
    <row r="17" spans="1:9" ht="11.25" customHeight="1">
      <c r="A17" s="64">
        <v>1999</v>
      </c>
      <c r="B17" s="81">
        <v>205966.6193274265</v>
      </c>
      <c r="C17" s="66">
        <v>2176.462909</v>
      </c>
      <c r="D17" s="66">
        <v>5317.637132000001</v>
      </c>
      <c r="E17" s="66">
        <v>94508.28067140002</v>
      </c>
      <c r="F17" s="66">
        <v>54103.797815026504</v>
      </c>
      <c r="G17" s="66">
        <v>34961.2128</v>
      </c>
      <c r="H17" s="66">
        <v>13233.326000000001</v>
      </c>
      <c r="I17" s="66">
        <v>1665.9020000000003</v>
      </c>
    </row>
    <row r="18" spans="1:9" ht="11.25" customHeight="1">
      <c r="A18" s="64">
        <v>2000</v>
      </c>
      <c r="B18" s="81">
        <v>204701.74647411716</v>
      </c>
      <c r="C18" s="66">
        <v>1164.7905419999997</v>
      </c>
      <c r="D18" s="66">
        <v>4816.925681000001</v>
      </c>
      <c r="E18" s="66">
        <v>92493.4447189772</v>
      </c>
      <c r="F18" s="66">
        <v>55073.58558185997</v>
      </c>
      <c r="G18" s="66">
        <v>36967.6224</v>
      </c>
      <c r="H18" s="66">
        <v>12255.768999999998</v>
      </c>
      <c r="I18" s="66">
        <v>1929.60855028</v>
      </c>
    </row>
    <row r="19" spans="1:9" ht="11.25" customHeight="1">
      <c r="A19" s="64">
        <v>2001</v>
      </c>
      <c r="B19" s="81">
        <v>213296.75371951368</v>
      </c>
      <c r="C19" s="66">
        <v>1090.211342</v>
      </c>
      <c r="D19" s="66">
        <v>3972.0548909999998</v>
      </c>
      <c r="E19" s="66">
        <v>95179.6578224</v>
      </c>
      <c r="F19" s="66">
        <v>58576.98766205599</v>
      </c>
      <c r="G19" s="66">
        <v>38958.883200000004</v>
      </c>
      <c r="H19" s="66">
        <v>13053.675</v>
      </c>
      <c r="I19" s="66">
        <v>2465.283802057715</v>
      </c>
    </row>
    <row r="20" spans="1:9" ht="11.25" customHeight="1">
      <c r="A20" s="64">
        <v>2002</v>
      </c>
      <c r="B20" s="81">
        <v>219047.21566796</v>
      </c>
      <c r="C20" s="66">
        <v>1015.975613</v>
      </c>
      <c r="D20" s="66">
        <v>3984.0091380000003</v>
      </c>
      <c r="E20" s="66">
        <v>91488.88886896</v>
      </c>
      <c r="F20" s="66">
        <v>55582.22404800002</v>
      </c>
      <c r="G20" s="82">
        <v>46202.4864</v>
      </c>
      <c r="H20" s="66">
        <v>12467.7756</v>
      </c>
      <c r="I20" s="66">
        <v>8305.856</v>
      </c>
    </row>
    <row r="21" spans="1:9" ht="11.25" customHeight="1">
      <c r="A21" s="64">
        <v>2003</v>
      </c>
      <c r="B21" s="81">
        <v>216535.6315594123</v>
      </c>
      <c r="C21" s="66">
        <v>954.31266675</v>
      </c>
      <c r="D21" s="66">
        <v>3470.557756</v>
      </c>
      <c r="E21" s="66">
        <v>88045.95274100002</v>
      </c>
      <c r="F21" s="66">
        <v>54820.54978572002</v>
      </c>
      <c r="G21" s="83">
        <v>45198.05040000001</v>
      </c>
      <c r="H21" s="66">
        <v>12800.811700000002</v>
      </c>
      <c r="I21" s="66">
        <v>11245.396509942286</v>
      </c>
    </row>
    <row r="22" spans="1:9" ht="11.25" customHeight="1">
      <c r="A22" s="64">
        <v>2004</v>
      </c>
      <c r="B22" s="81">
        <v>214986.56219765672</v>
      </c>
      <c r="C22" s="66">
        <v>954.889414</v>
      </c>
      <c r="D22" s="66">
        <v>3342.389214</v>
      </c>
      <c r="E22" s="66">
        <v>86014.99648371447</v>
      </c>
      <c r="F22" s="66">
        <v>58651.825176</v>
      </c>
      <c r="G22" s="66">
        <v>39638.6676</v>
      </c>
      <c r="H22" s="66">
        <v>12522.7564</v>
      </c>
      <c r="I22" s="66">
        <v>13861.037909942284</v>
      </c>
    </row>
    <row r="23" spans="1:9" ht="11.25" customHeight="1">
      <c r="A23" s="61"/>
      <c r="B23" s="81"/>
      <c r="C23" s="66"/>
      <c r="D23" s="66"/>
      <c r="E23" s="66"/>
      <c r="F23" s="66"/>
      <c r="G23" s="66"/>
      <c r="H23" s="66"/>
      <c r="I23" s="66"/>
    </row>
    <row r="24" spans="1:9" ht="11.25" customHeight="1">
      <c r="A24" s="70" t="s">
        <v>61</v>
      </c>
      <c r="B24" s="54"/>
      <c r="C24" s="51"/>
      <c r="D24" s="51"/>
      <c r="E24" s="51"/>
      <c r="F24" s="51"/>
      <c r="G24" s="51"/>
      <c r="H24" s="51"/>
      <c r="I24" s="51"/>
    </row>
    <row r="26" spans="1:9" ht="11.25" customHeight="1">
      <c r="A26" s="64">
        <v>1990</v>
      </c>
      <c r="B26" s="66">
        <v>100</v>
      </c>
      <c r="C26" s="71">
        <v>4.124313967460138</v>
      </c>
      <c r="D26" s="71">
        <v>48.41522423927516</v>
      </c>
      <c r="E26" s="71">
        <v>17.48481797811191</v>
      </c>
      <c r="F26" s="71">
        <v>7.195141752995811</v>
      </c>
      <c r="G26" s="71">
        <v>13.716753807683565</v>
      </c>
      <c r="H26" s="71">
        <v>8.846815834767643</v>
      </c>
      <c r="I26" s="71">
        <v>0.21693241970577726</v>
      </c>
    </row>
    <row r="27" spans="1:9" ht="11.25" customHeight="1">
      <c r="A27" s="64">
        <v>1995</v>
      </c>
      <c r="B27" s="66">
        <v>100</v>
      </c>
      <c r="C27" s="71">
        <v>1.645660658425999</v>
      </c>
      <c r="D27" s="71">
        <v>7.567452729860419</v>
      </c>
      <c r="E27" s="71">
        <v>45.491396767560275</v>
      </c>
      <c r="F27" s="71">
        <v>20.949936756858516</v>
      </c>
      <c r="G27" s="71">
        <v>15.628793507756585</v>
      </c>
      <c r="H27" s="71">
        <v>8.47040123269867</v>
      </c>
      <c r="I27" s="71">
        <v>0.24635834683952915</v>
      </c>
    </row>
    <row r="28" spans="1:9" ht="11.25" customHeight="1">
      <c r="A28" s="64">
        <v>1996</v>
      </c>
      <c r="B28" s="66">
        <v>100</v>
      </c>
      <c r="C28" s="71">
        <v>0.9386165432674601</v>
      </c>
      <c r="D28" s="71">
        <v>5.681027026542944</v>
      </c>
      <c r="E28" s="71">
        <v>44.878392437226324</v>
      </c>
      <c r="F28" s="71">
        <v>23.745764857931366</v>
      </c>
      <c r="G28" s="71">
        <v>15.767775773461684</v>
      </c>
      <c r="H28" s="71">
        <v>8.835796950835192</v>
      </c>
      <c r="I28" s="71">
        <v>0.1526264107350284</v>
      </c>
    </row>
    <row r="29" spans="1:9" ht="11.25" customHeight="1">
      <c r="A29" s="64">
        <v>1997</v>
      </c>
      <c r="B29" s="66">
        <v>100</v>
      </c>
      <c r="C29" s="71">
        <v>1.1402719564891224</v>
      </c>
      <c r="D29" s="71">
        <v>4.16138484787333</v>
      </c>
      <c r="E29" s="71">
        <v>45.25550620712638</v>
      </c>
      <c r="F29" s="71">
        <v>25.394347145043184</v>
      </c>
      <c r="G29" s="71">
        <v>16.301663213581698</v>
      </c>
      <c r="H29" s="71">
        <v>7.184064071145363</v>
      </c>
      <c r="I29" s="71">
        <v>0.5627625587409133</v>
      </c>
    </row>
    <row r="30" spans="1:9" ht="11.25" customHeight="1">
      <c r="A30" s="64">
        <v>1998</v>
      </c>
      <c r="B30" s="66">
        <v>100</v>
      </c>
      <c r="C30" s="71">
        <v>0.9609162733247169</v>
      </c>
      <c r="D30" s="71">
        <v>2.8936882975388567</v>
      </c>
      <c r="E30" s="71">
        <v>46.765883083943905</v>
      </c>
      <c r="F30" s="71">
        <v>25.375474683127123</v>
      </c>
      <c r="G30" s="71">
        <v>16.68650816244682</v>
      </c>
      <c r="H30" s="71">
        <v>6.623819373753008</v>
      </c>
      <c r="I30" s="71">
        <v>0.6937101258655644</v>
      </c>
    </row>
    <row r="31" spans="1:9" ht="11.25" customHeight="1">
      <c r="A31" s="64">
        <v>1999</v>
      </c>
      <c r="B31" s="66">
        <v>100</v>
      </c>
      <c r="C31" s="71">
        <v>1.0567066236786953</v>
      </c>
      <c r="D31" s="71">
        <v>2.581795608125469</v>
      </c>
      <c r="E31" s="71">
        <v>45.88524149204953</v>
      </c>
      <c r="F31" s="71">
        <v>26.268236081992168</v>
      </c>
      <c r="G31" s="71">
        <v>16.97421306139998</v>
      </c>
      <c r="H31" s="71">
        <v>6.424985778381348</v>
      </c>
      <c r="I31" s="71">
        <v>0.8088213543728193</v>
      </c>
    </row>
    <row r="32" spans="1:9" ht="11.25" customHeight="1">
      <c r="A32" s="64">
        <v>2000</v>
      </c>
      <c r="B32" s="66">
        <v>100</v>
      </c>
      <c r="C32" s="71">
        <v>0.5690183704159446</v>
      </c>
      <c r="D32" s="71">
        <v>2.3531434215726446</v>
      </c>
      <c r="E32" s="71">
        <v>45.18449222448243</v>
      </c>
      <c r="F32" s="71">
        <v>26.90430664636443</v>
      </c>
      <c r="G32" s="71">
        <v>18.059260869410437</v>
      </c>
      <c r="H32" s="71">
        <v>5.987134556055016</v>
      </c>
      <c r="I32" s="71">
        <v>0.9426439116991037</v>
      </c>
    </row>
    <row r="33" spans="1:9" ht="11.25" customHeight="1">
      <c r="A33" s="64">
        <v>2001</v>
      </c>
      <c r="B33" s="66">
        <v>100</v>
      </c>
      <c r="C33" s="71">
        <v>0.5111242074662016</v>
      </c>
      <c r="D33" s="71">
        <v>1.8622200393275896</v>
      </c>
      <c r="E33" s="71">
        <v>44.623115993392815</v>
      </c>
      <c r="F33" s="71">
        <v>27.462671906898795</v>
      </c>
      <c r="G33" s="71">
        <v>18.26510836223562</v>
      </c>
      <c r="H33" s="71">
        <v>6.119959526981667</v>
      </c>
      <c r="I33" s="71">
        <v>1.1557999636973264</v>
      </c>
    </row>
    <row r="34" spans="1:9" ht="11.25" customHeight="1">
      <c r="A34" s="64">
        <v>2002</v>
      </c>
      <c r="B34" s="66">
        <v>100</v>
      </c>
      <c r="C34" s="71">
        <v>0.4638158078850242</v>
      </c>
      <c r="D34" s="71">
        <v>1.8187901297221285</v>
      </c>
      <c r="E34" s="71">
        <v>41.766743571688345</v>
      </c>
      <c r="F34" s="71">
        <v>25.374540314748234</v>
      </c>
      <c r="G34" s="71">
        <v>21.09247828561102</v>
      </c>
      <c r="H34" s="71">
        <v>5.691821081578651</v>
      </c>
      <c r="I34" s="71">
        <v>3.7918108087666034</v>
      </c>
    </row>
    <row r="35" spans="1:9" ht="11.25" customHeight="1">
      <c r="A35" s="64">
        <v>2003</v>
      </c>
      <c r="B35" s="66">
        <v>100</v>
      </c>
      <c r="C35" s="71">
        <v>0.44071853665716865</v>
      </c>
      <c r="D35" s="71">
        <v>1.6027652035862563</v>
      </c>
      <c r="E35" s="71">
        <v>40.66118453897149</v>
      </c>
      <c r="F35" s="71">
        <v>25.31710342123465</v>
      </c>
      <c r="G35" s="71">
        <v>20.873262323849332</v>
      </c>
      <c r="H35" s="71">
        <v>5.911642166147496</v>
      </c>
      <c r="I35" s="71">
        <v>5.193323809553632</v>
      </c>
    </row>
    <row r="36" spans="1:9" ht="11.25" customHeight="1">
      <c r="A36" s="64">
        <v>2004</v>
      </c>
      <c r="B36" s="66">
        <v>100</v>
      </c>
      <c r="C36" s="71">
        <v>0.444162371935639</v>
      </c>
      <c r="D36" s="71">
        <v>1.5546968051552157</v>
      </c>
      <c r="E36" s="71">
        <v>40.009475757202466</v>
      </c>
      <c r="F36" s="71">
        <v>27.281623826365497</v>
      </c>
      <c r="G36" s="71">
        <v>18.43774196619627</v>
      </c>
      <c r="H36" s="71">
        <v>5.824901925026686</v>
      </c>
      <c r="I36" s="71">
        <v>6.447397348118238</v>
      </c>
    </row>
    <row r="37" spans="1:9" ht="11.25" customHeight="1">
      <c r="A37" s="61"/>
      <c r="B37" s="66"/>
      <c r="C37" s="71"/>
      <c r="D37" s="71"/>
      <c r="E37" s="71"/>
      <c r="F37" s="71"/>
      <c r="G37" s="71"/>
      <c r="H37" s="71"/>
      <c r="I37" s="71"/>
    </row>
    <row r="38" spans="1:9" ht="11.25" customHeight="1">
      <c r="A38" s="70" t="s">
        <v>62</v>
      </c>
      <c r="B38" s="54"/>
      <c r="C38" s="51"/>
      <c r="D38" s="51"/>
      <c r="E38" s="51"/>
      <c r="F38" s="51"/>
      <c r="G38" s="51"/>
      <c r="H38" s="51"/>
      <c r="I38" s="51"/>
    </row>
    <row r="39" s="71" customFormat="1" ht="11.25" customHeight="1"/>
    <row r="40" spans="1:9" ht="11.25" customHeight="1">
      <c r="A40" s="64">
        <v>1990</v>
      </c>
      <c r="B40" s="72" t="s">
        <v>63</v>
      </c>
      <c r="C40" s="72" t="s">
        <v>63</v>
      </c>
      <c r="D40" s="72" t="s">
        <v>63</v>
      </c>
      <c r="E40" s="72" t="s">
        <v>63</v>
      </c>
      <c r="F40" s="72" t="s">
        <v>63</v>
      </c>
      <c r="G40" s="72" t="s">
        <v>63</v>
      </c>
      <c r="H40" s="72" t="s">
        <v>63</v>
      </c>
      <c r="I40" s="72" t="s">
        <v>63</v>
      </c>
    </row>
    <row r="41" spans="1:9" ht="11.25" customHeight="1">
      <c r="A41" s="64">
        <v>1995</v>
      </c>
      <c r="B41" s="71">
        <v>65.88222823080824</v>
      </c>
      <c r="C41" s="71">
        <v>26.287957692913384</v>
      </c>
      <c r="D41" s="71">
        <v>10.297600717711372</v>
      </c>
      <c r="E41" s="71">
        <v>171.41011065316766</v>
      </c>
      <c r="F41" s="71">
        <v>191.82784192704355</v>
      </c>
      <c r="G41" s="71">
        <v>75.06584686774943</v>
      </c>
      <c r="H41" s="71">
        <v>63.07906908450187</v>
      </c>
      <c r="I41" s="71">
        <v>74.8188622754491</v>
      </c>
    </row>
    <row r="42" spans="1:9" ht="11.25" customHeight="1">
      <c r="A42" s="64">
        <v>1996</v>
      </c>
      <c r="B42" s="71">
        <v>68.07171661143767</v>
      </c>
      <c r="C42" s="71">
        <v>15.491846606299214</v>
      </c>
      <c r="D42" s="71">
        <v>7.987513594929068</v>
      </c>
      <c r="E42" s="71">
        <v>174.72010379450603</v>
      </c>
      <c r="F42" s="71">
        <v>224.65366654630805</v>
      </c>
      <c r="G42" s="71">
        <v>78.25026089208768</v>
      </c>
      <c r="H42" s="71">
        <v>67.98693194332282</v>
      </c>
      <c r="I42" s="71">
        <v>47.8929880239521</v>
      </c>
    </row>
    <row r="43" spans="1:9" ht="11.25" customHeight="1">
      <c r="A43" s="64">
        <v>1997</v>
      </c>
      <c r="B43" s="71">
        <v>66.12558418682818</v>
      </c>
      <c r="C43" s="71">
        <v>18.282107</v>
      </c>
      <c r="D43" s="71">
        <v>5.683625521011503</v>
      </c>
      <c r="E43" s="71">
        <v>171.15115463958693</v>
      </c>
      <c r="F43" s="71">
        <v>233.38192597941867</v>
      </c>
      <c r="G43" s="71">
        <v>78.58688858373975</v>
      </c>
      <c r="H43" s="71">
        <v>53.69733499743043</v>
      </c>
      <c r="I43" s="71">
        <v>171.54191616766468</v>
      </c>
    </row>
    <row r="44" spans="1:9" ht="11.25" customHeight="1">
      <c r="A44" s="64">
        <v>1998</v>
      </c>
      <c r="B44" s="71">
        <v>66.44152270899231</v>
      </c>
      <c r="C44" s="71">
        <v>15.480087330708661</v>
      </c>
      <c r="D44" s="71">
        <v>3.971086776000269</v>
      </c>
      <c r="E44" s="71">
        <v>177.70825448784385</v>
      </c>
      <c r="F44" s="71">
        <v>234.32271875789854</v>
      </c>
      <c r="G44" s="71">
        <v>80.8264861025617</v>
      </c>
      <c r="H44" s="71">
        <v>49.74633286836503</v>
      </c>
      <c r="I44" s="71">
        <v>212.4678143712575</v>
      </c>
    </row>
    <row r="45" spans="1:9" ht="11.25" customHeight="1">
      <c r="A45" s="64">
        <v>1999</v>
      </c>
      <c r="B45" s="71">
        <v>66.88748070257088</v>
      </c>
      <c r="C45" s="71">
        <v>17.13750322047244</v>
      </c>
      <c r="D45" s="71">
        <v>3.5668492014622535</v>
      </c>
      <c r="E45" s="71">
        <v>175.53217932690703</v>
      </c>
      <c r="F45" s="71">
        <v>244.1947906437376</v>
      </c>
      <c r="G45" s="71">
        <v>82.77194185330745</v>
      </c>
      <c r="H45" s="71">
        <v>48.57692533587843</v>
      </c>
      <c r="I45" s="71">
        <v>249.38652694610784</v>
      </c>
    </row>
    <row r="46" spans="1:9" ht="11.25" customHeight="1">
      <c r="A46" s="64">
        <v>2000</v>
      </c>
      <c r="B46" s="71">
        <v>66.47671434225867</v>
      </c>
      <c r="C46" s="71">
        <v>9.171579070866139</v>
      </c>
      <c r="D46" s="71">
        <v>3.23099284367978</v>
      </c>
      <c r="E46" s="71">
        <v>171.78998294789696</v>
      </c>
      <c r="F46" s="71">
        <v>248.5718793187397</v>
      </c>
      <c r="G46" s="71">
        <v>87.52218949760879</v>
      </c>
      <c r="H46" s="71">
        <v>44.988506717568455</v>
      </c>
      <c r="I46" s="71">
        <v>288.8635554311377</v>
      </c>
    </row>
    <row r="47" spans="1:9" ht="11.25" customHeight="1">
      <c r="A47" s="64">
        <v>2001</v>
      </c>
      <c r="B47" s="71">
        <v>69.26793547868466</v>
      </c>
      <c r="C47" s="71">
        <v>8.584341275590551</v>
      </c>
      <c r="D47" s="71">
        <v>2.6642887554079886</v>
      </c>
      <c r="E47" s="71">
        <v>176.77914195947326</v>
      </c>
      <c r="F47" s="71">
        <v>264.3843097222242</v>
      </c>
      <c r="G47" s="71">
        <v>92.23657180737726</v>
      </c>
      <c r="H47" s="71">
        <v>47.91746200719477</v>
      </c>
      <c r="I47" s="71">
        <v>369.0544613858855</v>
      </c>
    </row>
    <row r="48" spans="1:9" ht="11.25" customHeight="1">
      <c r="A48" s="64">
        <v>2002</v>
      </c>
      <c r="B48" s="71">
        <v>71.13539300099373</v>
      </c>
      <c r="C48" s="71">
        <v>7.999807976377952</v>
      </c>
      <c r="D48" s="71">
        <v>2.672307165710836</v>
      </c>
      <c r="E48" s="71">
        <v>169.92420064441595</v>
      </c>
      <c r="F48" s="71">
        <v>250.86759364506236</v>
      </c>
      <c r="G48" s="71">
        <v>109.3860656281074</v>
      </c>
      <c r="H48" s="71">
        <v>45.766741061596065</v>
      </c>
      <c r="I48" s="84">
        <v>1243.391616766467</v>
      </c>
    </row>
    <row r="49" spans="1:9" ht="11.25" customHeight="1">
      <c r="A49" s="64">
        <v>2003</v>
      </c>
      <c r="B49" s="71">
        <v>70.31975824356583</v>
      </c>
      <c r="C49" s="71">
        <v>7.514272966535433</v>
      </c>
      <c r="D49" s="71">
        <v>2.3279053935674283</v>
      </c>
      <c r="E49" s="71">
        <v>163.52956434873056</v>
      </c>
      <c r="F49" s="71">
        <v>247.42981488409467</v>
      </c>
      <c r="G49" s="71">
        <v>107.00802689521285</v>
      </c>
      <c r="H49" s="71">
        <v>46.98925078922253</v>
      </c>
      <c r="I49" s="84">
        <v>1683.4425913087255</v>
      </c>
    </row>
    <row r="50" spans="1:9" ht="11.25" customHeight="1">
      <c r="A50" s="64">
        <v>2004</v>
      </c>
      <c r="B50" s="71">
        <v>69.81669931401836</v>
      </c>
      <c r="C50" s="71">
        <v>7.518814283464567</v>
      </c>
      <c r="D50" s="71">
        <v>2.241935281215414</v>
      </c>
      <c r="E50" s="71">
        <v>159.75742739494896</v>
      </c>
      <c r="F50" s="71">
        <v>264.7220851056147</v>
      </c>
      <c r="G50" s="71">
        <v>93.84598607888631</v>
      </c>
      <c r="H50" s="71">
        <v>45.96856471624697</v>
      </c>
      <c r="I50" s="84">
        <v>2075.0056751410602</v>
      </c>
    </row>
    <row r="51" spans="1:9" ht="11.25" customHeight="1">
      <c r="A51" s="61"/>
      <c r="B51" s="71"/>
      <c r="C51" s="71"/>
      <c r="D51" s="71"/>
      <c r="E51" s="71"/>
      <c r="F51" s="71"/>
      <c r="G51" s="71"/>
      <c r="H51" s="71"/>
      <c r="I51" s="71"/>
    </row>
    <row r="52" spans="1:9" ht="11.25" customHeight="1">
      <c r="A52" s="70" t="s">
        <v>64</v>
      </c>
      <c r="B52" s="54"/>
      <c r="C52" s="51"/>
      <c r="D52" s="51"/>
      <c r="E52" s="51"/>
      <c r="F52" s="51"/>
      <c r="G52" s="51"/>
      <c r="H52" s="51"/>
      <c r="I52" s="51"/>
    </row>
    <row r="54" spans="1:9" ht="11.25" customHeight="1">
      <c r="A54" s="64">
        <v>1990</v>
      </c>
      <c r="B54" s="85">
        <v>-10.815241316990665</v>
      </c>
      <c r="C54" s="76">
        <v>10.137889168328854</v>
      </c>
      <c r="D54" s="75">
        <v>-17.5296226227223</v>
      </c>
      <c r="E54" s="76">
        <v>11.019238303400215</v>
      </c>
      <c r="F54" s="75">
        <v>-13.621832358674467</v>
      </c>
      <c r="G54" s="75">
        <v>-12.46736021884196</v>
      </c>
      <c r="H54" s="75">
        <v>-8.645204560697522</v>
      </c>
      <c r="I54" s="75">
        <v>-10.455764075067023</v>
      </c>
    </row>
    <row r="55" spans="1:9" ht="11.25" customHeight="1">
      <c r="A55" s="64">
        <v>1995</v>
      </c>
      <c r="B55" s="74">
        <v>4.831050418623107</v>
      </c>
      <c r="C55" s="75">
        <v>-23.409712617572836</v>
      </c>
      <c r="D55" s="75">
        <v>-21.064435035220313</v>
      </c>
      <c r="E55" s="76">
        <v>5.835914766940363</v>
      </c>
      <c r="F55" s="76">
        <v>22.72993548182434</v>
      </c>
      <c r="G55" s="76">
        <v>7.796934688743093</v>
      </c>
      <c r="H55" s="75">
        <v>-5.4473423572136</v>
      </c>
      <c r="I55" s="76">
        <v>68.27946127946129</v>
      </c>
    </row>
    <row r="56" spans="1:9" ht="11.25" customHeight="1">
      <c r="A56" s="64">
        <v>1996</v>
      </c>
      <c r="B56" s="74">
        <v>3.3233368685693137</v>
      </c>
      <c r="C56" s="75">
        <v>-41.068656655380074</v>
      </c>
      <c r="D56" s="75">
        <v>-22.433255921537793</v>
      </c>
      <c r="E56" s="76">
        <v>1.9310372817131167</v>
      </c>
      <c r="F56" s="76">
        <v>17.11212735831586</v>
      </c>
      <c r="G56" s="76">
        <v>4.242160925658439</v>
      </c>
      <c r="H56" s="76">
        <v>7.780493482309112</v>
      </c>
      <c r="I56" s="76">
        <v>-35.988082994857834</v>
      </c>
    </row>
    <row r="57" spans="1:9" ht="11.25" customHeight="1">
      <c r="A57" s="64">
        <v>1997</v>
      </c>
      <c r="B57" s="74">
        <v>-2.8589442451088445</v>
      </c>
      <c r="C57" s="76">
        <v>18.011154283997527</v>
      </c>
      <c r="D57" s="75">
        <v>-28.843620064449155</v>
      </c>
      <c r="E57" s="76">
        <v>-2.0426665720830073</v>
      </c>
      <c r="F57" s="76">
        <v>3.8852067572693727</v>
      </c>
      <c r="G57" s="76">
        <v>0.43019369879966973</v>
      </c>
      <c r="H57" s="75">
        <v>-21.018152367582744</v>
      </c>
      <c r="I57" s="76">
        <v>258.1775187672017</v>
      </c>
    </row>
    <row r="58" spans="1:9" ht="11.25" customHeight="1">
      <c r="A58" s="64">
        <v>1998</v>
      </c>
      <c r="B58" s="74">
        <v>0.4777856045422624</v>
      </c>
      <c r="C58" s="76">
        <v>-15.326568591308103</v>
      </c>
      <c r="D58" s="75">
        <v>-30.131097460243254</v>
      </c>
      <c r="E58" s="76">
        <v>3.8311747659926425</v>
      </c>
      <c r="F58" s="76">
        <v>0.4031129550978534</v>
      </c>
      <c r="G58" s="76">
        <v>2.849836097576869</v>
      </c>
      <c r="H58" s="75">
        <v>-7.357911019707913</v>
      </c>
      <c r="I58" s="76">
        <v>23.85766646304215</v>
      </c>
    </row>
    <row r="59" spans="1:9" ht="11.25" customHeight="1">
      <c r="A59" s="64">
        <v>1999</v>
      </c>
      <c r="B59" s="74">
        <v>0.6712037524061856</v>
      </c>
      <c r="C59" s="76">
        <v>10.70676059091653</v>
      </c>
      <c r="D59" s="75">
        <v>-10.179520049299157</v>
      </c>
      <c r="E59" s="76">
        <v>-1.2245211496833832</v>
      </c>
      <c r="F59" s="76">
        <v>4.213023789656049</v>
      </c>
      <c r="G59" s="76">
        <v>2.4069532705864845</v>
      </c>
      <c r="H59" s="75">
        <v>-2.3507411804222755</v>
      </c>
      <c r="I59" s="76">
        <v>17.3761436216123</v>
      </c>
    </row>
    <row r="60" spans="1:9" ht="11.25" customHeight="1">
      <c r="A60" s="64">
        <v>2000</v>
      </c>
      <c r="B60" s="74">
        <v>-0.6141154607672519</v>
      </c>
      <c r="C60" s="76">
        <v>-46.482407892943336</v>
      </c>
      <c r="D60" s="76">
        <v>-9.416051501274197</v>
      </c>
      <c r="E60" s="76">
        <v>-2.1319147254707644</v>
      </c>
      <c r="F60" s="76">
        <v>1.792457842144529</v>
      </c>
      <c r="G60" s="76">
        <v>5.738958804083595</v>
      </c>
      <c r="H60" s="76">
        <v>-7.387084698132597</v>
      </c>
      <c r="I60" s="76">
        <v>15.829655662818084</v>
      </c>
    </row>
    <row r="61" spans="1:9" ht="11.25" customHeight="1">
      <c r="A61" s="64">
        <v>2001</v>
      </c>
      <c r="B61" s="74">
        <v>4.19879526845331</v>
      </c>
      <c r="C61" s="76">
        <v>-6.402799242509616</v>
      </c>
      <c r="D61" s="76">
        <v>-17.539626848147776</v>
      </c>
      <c r="E61" s="76">
        <v>2.9042199818422887</v>
      </c>
      <c r="F61" s="76">
        <v>6.361311040823111</v>
      </c>
      <c r="G61" s="76">
        <v>5.386499511529323</v>
      </c>
      <c r="H61" s="76">
        <v>6.510452342892563</v>
      </c>
      <c r="I61" s="76">
        <v>27.76082494555618</v>
      </c>
    </row>
    <row r="62" spans="1:9" ht="11.25" customHeight="1">
      <c r="A62" s="64">
        <v>2002</v>
      </c>
      <c r="B62" s="74">
        <v>2.6959913117140957</v>
      </c>
      <c r="C62" s="76">
        <v>-6.809297072970651</v>
      </c>
      <c r="D62" s="74">
        <v>0.30095875631242563</v>
      </c>
      <c r="E62" s="76">
        <v>-3.8776867220165627</v>
      </c>
      <c r="F62" s="76">
        <v>-5.112525811899786</v>
      </c>
      <c r="G62" s="74">
        <v>18.592943649883665</v>
      </c>
      <c r="H62" s="76">
        <v>-4.488386603772483</v>
      </c>
      <c r="I62" s="74">
        <v>236.91277219552956</v>
      </c>
    </row>
    <row r="63" spans="1:9" ht="11.25" customHeight="1">
      <c r="A63" s="64">
        <v>2003</v>
      </c>
      <c r="B63" s="74">
        <v>-1.146594856679144</v>
      </c>
      <c r="C63" s="76">
        <v>-6.0693333049520675</v>
      </c>
      <c r="D63" s="76">
        <v>-12.887806333138997</v>
      </c>
      <c r="E63" s="76">
        <v>-3.763228705172409</v>
      </c>
      <c r="F63" s="76">
        <v>-1.3703558562576177</v>
      </c>
      <c r="G63" s="76">
        <v>-2.1739868960818427</v>
      </c>
      <c r="H63" s="76">
        <v>2.6711749608326443</v>
      </c>
      <c r="I63" s="74">
        <v>35.39118075177666</v>
      </c>
    </row>
    <row r="64" spans="1:9" ht="11.25" customHeight="1">
      <c r="A64" s="64">
        <v>2004</v>
      </c>
      <c r="B64" s="74">
        <v>-0.7153877403916056</v>
      </c>
      <c r="C64" s="74">
        <v>0.060435879151029326</v>
      </c>
      <c r="D64" s="76">
        <v>-3.693024320901131</v>
      </c>
      <c r="E64" s="76">
        <v>-2.3067003014436267</v>
      </c>
      <c r="F64" s="74">
        <v>6.988757692608871</v>
      </c>
      <c r="G64" s="76">
        <v>-12.300050003926728</v>
      </c>
      <c r="H64" s="76">
        <v>-2.1721692851711936</v>
      </c>
      <c r="I64" s="74">
        <v>23.259663611571682</v>
      </c>
    </row>
    <row r="86" ht="11.25" customHeight="1">
      <c r="A86" s="77"/>
    </row>
    <row r="90" ht="11.25" customHeight="1">
      <c r="A90" s="77"/>
    </row>
  </sheetData>
  <mergeCells count="1">
    <mergeCell ref="A7:A8"/>
  </mergeCells>
  <printOptions/>
  <pageMargins left="0.7874015748031497" right="0.7874015748031497" top="0.6692913385826772" bottom="0.7874015748031497" header="0.5118110236220472" footer="0.5118110236220472"/>
  <pageSetup horizontalDpi="600" verticalDpi="600" orientation="portrait" paperSize="9" r:id="rId1"/>
  <headerFooter alignWithMargins="0">
    <oddHeader>&amp;C&amp;9- 14 -</oddHeader>
  </headerFooter>
</worksheet>
</file>

<file path=xl/worksheets/sheet11.xml><?xml version="1.0" encoding="utf-8"?>
<worksheet xmlns="http://schemas.openxmlformats.org/spreadsheetml/2006/main" xmlns:r="http://schemas.openxmlformats.org/officeDocument/2006/relationships">
  <dimension ref="A1:I90"/>
  <sheetViews>
    <sheetView workbookViewId="0" topLeftCell="A1">
      <selection activeCell="A1" sqref="A1"/>
    </sheetView>
  </sheetViews>
  <sheetFormatPr defaultColWidth="11.421875" defaultRowHeight="11.25" customHeight="1"/>
  <cols>
    <col min="1" max="1" width="8.7109375" style="87" customWidth="1"/>
    <col min="2" max="2" width="16.140625" style="52" customWidth="1"/>
    <col min="3" max="7" width="11.7109375" style="52" customWidth="1"/>
    <col min="8" max="8" width="7.8515625" style="52" customWidth="1"/>
    <col min="9" max="9" width="9.421875" style="52" customWidth="1"/>
    <col min="10" max="16384" width="11.421875" style="52" customWidth="1"/>
  </cols>
  <sheetData>
    <row r="1" spans="1:7" ht="11.25">
      <c r="A1" s="50"/>
      <c r="B1" s="51"/>
      <c r="C1" s="51"/>
      <c r="D1" s="51"/>
      <c r="E1" s="51"/>
      <c r="F1" s="51"/>
      <c r="G1" s="51"/>
    </row>
    <row r="2" spans="1:7" ht="11.25">
      <c r="A2" s="50"/>
      <c r="B2" s="51"/>
      <c r="C2" s="51"/>
      <c r="D2" s="51"/>
      <c r="E2" s="51"/>
      <c r="F2" s="51"/>
      <c r="G2" s="51"/>
    </row>
    <row r="4" spans="1:7" ht="12.75">
      <c r="A4" s="53" t="s">
        <v>530</v>
      </c>
      <c r="B4" s="86"/>
      <c r="C4" s="51"/>
      <c r="D4" s="51"/>
      <c r="E4" s="51"/>
      <c r="F4" s="51"/>
      <c r="G4" s="51"/>
    </row>
    <row r="5" spans="3:7" ht="11.25">
      <c r="C5" s="51"/>
      <c r="D5" s="51"/>
      <c r="E5" s="51"/>
      <c r="F5" s="51"/>
      <c r="G5" s="51"/>
    </row>
    <row r="7" spans="1:7" ht="12.75" customHeight="1">
      <c r="A7" s="1437" t="s">
        <v>49</v>
      </c>
      <c r="B7" s="88" t="s">
        <v>66</v>
      </c>
      <c r="C7" s="89" t="s">
        <v>51</v>
      </c>
      <c r="D7" s="89"/>
      <c r="E7" s="89"/>
      <c r="F7" s="89"/>
      <c r="G7" s="90"/>
    </row>
    <row r="8" spans="1:7" ht="12.75" customHeight="1">
      <c r="A8" s="1439"/>
      <c r="B8" s="91" t="s">
        <v>67</v>
      </c>
      <c r="C8" s="88" t="s">
        <v>68</v>
      </c>
      <c r="D8" s="88" t="s">
        <v>69</v>
      </c>
      <c r="E8" s="88" t="s">
        <v>70</v>
      </c>
      <c r="F8" s="1441" t="s">
        <v>71</v>
      </c>
      <c r="G8" s="1443" t="s">
        <v>59</v>
      </c>
    </row>
    <row r="9" spans="1:7" ht="12.75" customHeight="1">
      <c r="A9" s="1440"/>
      <c r="B9" s="92" t="s">
        <v>72</v>
      </c>
      <c r="C9" s="92" t="s">
        <v>73</v>
      </c>
      <c r="D9" s="92" t="s">
        <v>73</v>
      </c>
      <c r="E9" s="92" t="s">
        <v>74</v>
      </c>
      <c r="F9" s="1442"/>
      <c r="G9" s="1444"/>
    </row>
    <row r="10" spans="1:2" ht="11.25" customHeight="1">
      <c r="A10" s="93"/>
      <c r="B10" s="62"/>
    </row>
    <row r="11" spans="1:7" ht="11.25" customHeight="1">
      <c r="A11" s="63" t="s">
        <v>60</v>
      </c>
      <c r="B11" s="54"/>
      <c r="C11" s="51"/>
      <c r="D11" s="51"/>
      <c r="E11" s="51"/>
      <c r="F11" s="51"/>
      <c r="G11" s="51"/>
    </row>
    <row r="12" spans="1:2" ht="11.25" customHeight="1">
      <c r="A12" s="93"/>
      <c r="B12" s="62"/>
    </row>
    <row r="13" spans="1:7" ht="11.25" customHeight="1">
      <c r="A13" s="64">
        <v>1990</v>
      </c>
      <c r="B13" s="65">
        <v>134313</v>
      </c>
      <c r="C13" s="66">
        <v>10394</v>
      </c>
      <c r="D13" s="66">
        <v>106835</v>
      </c>
      <c r="E13" s="66">
        <v>1919</v>
      </c>
      <c r="F13" s="66">
        <v>2739</v>
      </c>
      <c r="G13" s="66">
        <v>12426</v>
      </c>
    </row>
    <row r="14" spans="1:7" ht="11.25" customHeight="1">
      <c r="A14" s="64">
        <v>1995</v>
      </c>
      <c r="B14" s="66">
        <v>51577.00805251424</v>
      </c>
      <c r="C14" s="66">
        <v>469.354422</v>
      </c>
      <c r="D14" s="66">
        <v>17176.667855</v>
      </c>
      <c r="E14" s="66">
        <v>6443.291703000001</v>
      </c>
      <c r="F14" s="66">
        <v>18148.91571786431</v>
      </c>
      <c r="G14" s="66">
        <v>9338.778354649938</v>
      </c>
    </row>
    <row r="15" spans="1:7" ht="11.25" customHeight="1">
      <c r="A15" s="64">
        <v>1996</v>
      </c>
      <c r="B15" s="66">
        <v>60392.14312846676</v>
      </c>
      <c r="C15" s="66">
        <v>263.668146</v>
      </c>
      <c r="D15" s="66">
        <v>14718.166834000003</v>
      </c>
      <c r="E15" s="66">
        <v>2661.241748</v>
      </c>
      <c r="F15" s="66">
        <v>31336.110532</v>
      </c>
      <c r="G15" s="66">
        <v>11412.95586846675</v>
      </c>
    </row>
    <row r="16" spans="1:8" ht="11.25" customHeight="1">
      <c r="A16" s="64">
        <v>1997</v>
      </c>
      <c r="B16" s="66">
        <v>53869.88625864116</v>
      </c>
      <c r="C16" s="66">
        <v>441.043</v>
      </c>
      <c r="D16" s="66">
        <v>7678.711581</v>
      </c>
      <c r="E16" s="66">
        <v>1632.379072</v>
      </c>
      <c r="F16" s="66">
        <v>31578.272080000002</v>
      </c>
      <c r="G16" s="66">
        <v>12539.480525641156</v>
      </c>
      <c r="H16" s="66"/>
    </row>
    <row r="17" spans="1:8" ht="11.25" customHeight="1">
      <c r="A17" s="64">
        <v>1998</v>
      </c>
      <c r="B17" s="66">
        <v>48895.91305363845</v>
      </c>
      <c r="C17" s="66">
        <v>407.676</v>
      </c>
      <c r="D17" s="66">
        <v>3810.8980699999997</v>
      </c>
      <c r="E17" s="66">
        <v>1393.4379410000001</v>
      </c>
      <c r="F17" s="66">
        <v>31899.14350972</v>
      </c>
      <c r="G17" s="66">
        <v>11384.757532918446</v>
      </c>
      <c r="H17" s="67"/>
    </row>
    <row r="18" spans="1:7" ht="11.25" customHeight="1">
      <c r="A18" s="64">
        <v>1999</v>
      </c>
      <c r="B18" s="66">
        <v>45099.60137018538</v>
      </c>
      <c r="C18" s="66">
        <v>235.595</v>
      </c>
      <c r="D18" s="66">
        <v>2618.7640300000003</v>
      </c>
      <c r="E18" s="66">
        <v>1360.1522596</v>
      </c>
      <c r="F18" s="66">
        <v>29514.672415368</v>
      </c>
      <c r="G18" s="66">
        <v>11370.417665217392</v>
      </c>
    </row>
    <row r="19" spans="1:7" ht="11.25" customHeight="1">
      <c r="A19" s="64">
        <v>2000</v>
      </c>
      <c r="B19" s="66">
        <v>43562.1553813428</v>
      </c>
      <c r="C19" s="66" t="s">
        <v>75</v>
      </c>
      <c r="D19" s="66">
        <v>1311.4676299999999</v>
      </c>
      <c r="E19" s="66">
        <v>777.9078040228</v>
      </c>
      <c r="F19" s="66">
        <v>28081.790016000003</v>
      </c>
      <c r="G19" s="66">
        <v>13390.989931319999</v>
      </c>
    </row>
    <row r="20" spans="1:7" ht="11.25" customHeight="1">
      <c r="A20" s="64">
        <v>2001</v>
      </c>
      <c r="B20" s="66">
        <v>41298.38030059169</v>
      </c>
      <c r="C20" s="66" t="s">
        <v>75</v>
      </c>
      <c r="D20" s="66">
        <v>6.713</v>
      </c>
      <c r="E20" s="66">
        <v>653.8495536</v>
      </c>
      <c r="F20" s="66">
        <v>27799.983856800005</v>
      </c>
      <c r="G20" s="66">
        <v>12837.833890191696</v>
      </c>
    </row>
    <row r="21" spans="1:7" ht="11.25" customHeight="1">
      <c r="A21" s="64">
        <v>2002</v>
      </c>
      <c r="B21" s="66">
        <v>46629.98633833611</v>
      </c>
      <c r="C21" s="66" t="s">
        <v>75</v>
      </c>
      <c r="D21" s="66">
        <v>41.008</v>
      </c>
      <c r="E21" s="66">
        <v>460.9477074800001</v>
      </c>
      <c r="F21" s="66">
        <v>31065.73643456</v>
      </c>
      <c r="G21" s="66">
        <v>15062.294196296112</v>
      </c>
    </row>
    <row r="22" spans="1:8" ht="11.25" customHeight="1">
      <c r="A22" s="64">
        <v>2003</v>
      </c>
      <c r="B22" s="66">
        <v>53681.79146064742</v>
      </c>
      <c r="C22" s="66" t="s">
        <v>75</v>
      </c>
      <c r="D22" s="66">
        <v>32.746</v>
      </c>
      <c r="E22" s="66">
        <v>504.66996</v>
      </c>
      <c r="F22" s="66">
        <v>33471.510786399995</v>
      </c>
      <c r="G22" s="66">
        <v>19672.86471424743</v>
      </c>
      <c r="H22" s="66"/>
    </row>
    <row r="23" spans="1:8" ht="11.25" customHeight="1">
      <c r="A23" s="64">
        <v>2004</v>
      </c>
      <c r="B23" s="66">
        <v>55890.51811784602</v>
      </c>
      <c r="C23" s="66" t="s">
        <v>75</v>
      </c>
      <c r="D23" s="66">
        <v>25.508</v>
      </c>
      <c r="E23" s="66">
        <v>724.9250481767572</v>
      </c>
      <c r="F23" s="66">
        <v>30533.535723200002</v>
      </c>
      <c r="G23" s="66">
        <v>24606.54934646926</v>
      </c>
      <c r="H23" s="66"/>
    </row>
    <row r="24" spans="1:8" ht="11.25" customHeight="1">
      <c r="A24" s="61"/>
      <c r="B24" s="66"/>
      <c r="C24" s="66"/>
      <c r="D24" s="66"/>
      <c r="E24" s="66"/>
      <c r="F24" s="66"/>
      <c r="G24" s="66"/>
      <c r="H24" s="66"/>
    </row>
    <row r="25" spans="1:7" ht="11.25" customHeight="1">
      <c r="A25" s="94" t="s">
        <v>61</v>
      </c>
      <c r="B25" s="54"/>
      <c r="C25" s="51"/>
      <c r="D25" s="51"/>
      <c r="E25" s="51"/>
      <c r="F25" s="51"/>
      <c r="G25" s="51"/>
    </row>
    <row r="26" ht="11.25" customHeight="1">
      <c r="A26" s="61"/>
    </row>
    <row r="27" spans="1:7" ht="11.25" customHeight="1">
      <c r="A27" s="64">
        <v>1990</v>
      </c>
      <c r="B27" s="81">
        <v>100</v>
      </c>
      <c r="C27" s="71">
        <v>7.7386403401011075</v>
      </c>
      <c r="D27" s="71">
        <v>79.54181650324243</v>
      </c>
      <c r="E27" s="71">
        <v>1.4287522428953265</v>
      </c>
      <c r="F27" s="71">
        <v>2.039266489468629</v>
      </c>
      <c r="G27" s="71">
        <v>9.25152442429251</v>
      </c>
    </row>
    <row r="28" spans="1:7" ht="11.25" customHeight="1">
      <c r="A28" s="64">
        <v>1995</v>
      </c>
      <c r="B28" s="81">
        <v>100</v>
      </c>
      <c r="C28" s="71">
        <v>0.9100070743190778</v>
      </c>
      <c r="D28" s="71">
        <v>33.30295514139014</v>
      </c>
      <c r="E28" s="71">
        <v>12.492565866635042</v>
      </c>
      <c r="F28" s="71">
        <v>35.187996363390454</v>
      </c>
      <c r="G28" s="71">
        <v>18.1064755542653</v>
      </c>
    </row>
    <row r="29" spans="1:7" ht="11.25" customHeight="1">
      <c r="A29" s="64">
        <v>1996</v>
      </c>
      <c r="B29" s="81">
        <v>100</v>
      </c>
      <c r="C29" s="71">
        <v>0.4365934579256816</v>
      </c>
      <c r="D29" s="71">
        <v>24.370996079227346</v>
      </c>
      <c r="E29" s="71">
        <v>4.406602597856116</v>
      </c>
      <c r="F29" s="71">
        <v>51.88772729151459</v>
      </c>
      <c r="G29" s="71">
        <v>18.89808057347625</v>
      </c>
    </row>
    <row r="30" spans="1:7" ht="11.25" customHeight="1">
      <c r="A30" s="64">
        <v>1997</v>
      </c>
      <c r="B30" s="81">
        <v>100</v>
      </c>
      <c r="C30" s="71">
        <v>0.8187190109933694</v>
      </c>
      <c r="D30" s="71">
        <v>14.254181908112479</v>
      </c>
      <c r="E30" s="71">
        <v>3.0302255775380504</v>
      </c>
      <c r="F30" s="71">
        <v>58.61952618274666</v>
      </c>
      <c r="G30" s="71">
        <v>23.27734732060943</v>
      </c>
    </row>
    <row r="31" spans="1:7" ht="11.25" customHeight="1">
      <c r="A31" s="64">
        <v>1998</v>
      </c>
      <c r="B31" s="81">
        <v>100</v>
      </c>
      <c r="C31" s="71">
        <v>0.8337629354682108</v>
      </c>
      <c r="D31" s="71">
        <v>7.793898982558058</v>
      </c>
      <c r="E31" s="71">
        <v>2.8498045214359924</v>
      </c>
      <c r="F31" s="71">
        <v>65.23887482114688</v>
      </c>
      <c r="G31" s="71">
        <v>23.283658739390862</v>
      </c>
    </row>
    <row r="32" spans="1:7" ht="11.25" customHeight="1">
      <c r="A32" s="64">
        <v>1999</v>
      </c>
      <c r="B32" s="81">
        <v>100</v>
      </c>
      <c r="C32" s="71">
        <v>0.5223882093018855</v>
      </c>
      <c r="D32" s="71">
        <v>5.806623452178057</v>
      </c>
      <c r="E32" s="71">
        <v>3.015885325538985</v>
      </c>
      <c r="F32" s="71">
        <v>65.44331106855343</v>
      </c>
      <c r="G32" s="71">
        <v>25.211791944427674</v>
      </c>
    </row>
    <row r="33" spans="1:7" ht="11.25" customHeight="1">
      <c r="A33" s="64">
        <v>2000</v>
      </c>
      <c r="B33" s="81">
        <v>100</v>
      </c>
      <c r="C33" s="66" t="s">
        <v>75</v>
      </c>
      <c r="D33" s="71">
        <v>3.01056643896387</v>
      </c>
      <c r="E33" s="71">
        <v>1.7857422278879467</v>
      </c>
      <c r="F33" s="71">
        <v>64.46372951515417</v>
      </c>
      <c r="G33" s="71">
        <v>30.739961817994004</v>
      </c>
    </row>
    <row r="34" spans="1:7" ht="11.25" customHeight="1">
      <c r="A34" s="64">
        <v>2001</v>
      </c>
      <c r="B34" s="81">
        <v>100</v>
      </c>
      <c r="C34" s="66" t="s">
        <v>75</v>
      </c>
      <c r="D34" s="71">
        <v>0.01625487477024328</v>
      </c>
      <c r="E34" s="71">
        <v>1.5832329230370135</v>
      </c>
      <c r="F34" s="71">
        <v>67.31494953181422</v>
      </c>
      <c r="G34" s="71">
        <v>31.085562670378543</v>
      </c>
    </row>
    <row r="35" spans="1:7" ht="11.25" customHeight="1">
      <c r="A35" s="64">
        <v>2002</v>
      </c>
      <c r="B35" s="81">
        <v>100</v>
      </c>
      <c r="C35" s="66" t="s">
        <v>75</v>
      </c>
      <c r="D35" s="71">
        <v>0.08794340985316978</v>
      </c>
      <c r="E35" s="71">
        <v>0.9885220727612335</v>
      </c>
      <c r="F35" s="71">
        <v>66.621800420773</v>
      </c>
      <c r="G35" s="71">
        <v>32.3017340966126</v>
      </c>
    </row>
    <row r="36" spans="1:7" ht="11.25" customHeight="1">
      <c r="A36" s="64">
        <v>2003</v>
      </c>
      <c r="B36" s="81">
        <v>100</v>
      </c>
      <c r="C36" s="66" t="s">
        <v>75</v>
      </c>
      <c r="D36" s="71">
        <v>0.0610001997120479</v>
      </c>
      <c r="E36" s="71">
        <v>0.9401138566136694</v>
      </c>
      <c r="F36" s="71">
        <v>62.351702273082665</v>
      </c>
      <c r="G36" s="71">
        <v>36.64718367059162</v>
      </c>
    </row>
    <row r="37" spans="1:7" ht="11.25" customHeight="1">
      <c r="A37" s="64">
        <v>2004</v>
      </c>
      <c r="B37" s="81">
        <v>100</v>
      </c>
      <c r="C37" s="66" t="s">
        <v>75</v>
      </c>
      <c r="D37" s="71">
        <v>0.04563922622119192</v>
      </c>
      <c r="E37" s="71">
        <v>1.2970447807412369</v>
      </c>
      <c r="F37" s="71">
        <v>54.63097632915045</v>
      </c>
      <c r="G37" s="71">
        <v>44.02633966388712</v>
      </c>
    </row>
    <row r="38" spans="1:7" ht="11.25" customHeight="1">
      <c r="A38" s="61"/>
      <c r="B38" s="81"/>
      <c r="C38" s="66"/>
      <c r="D38" s="71"/>
      <c r="E38" s="71"/>
      <c r="F38" s="71"/>
      <c r="G38" s="71"/>
    </row>
    <row r="39" spans="1:7" ht="11.25" customHeight="1">
      <c r="A39" s="70" t="s">
        <v>62</v>
      </c>
      <c r="B39" s="54"/>
      <c r="C39" s="51"/>
      <c r="D39" s="51"/>
      <c r="E39" s="51"/>
      <c r="F39" s="51"/>
      <c r="G39" s="51"/>
    </row>
    <row r="40" ht="11.25" customHeight="1">
      <c r="A40" s="55"/>
    </row>
    <row r="41" spans="1:9" ht="11.25" customHeight="1">
      <c r="A41" s="64">
        <v>1990</v>
      </c>
      <c r="B41" s="72" t="s">
        <v>63</v>
      </c>
      <c r="C41" s="72" t="s">
        <v>63</v>
      </c>
      <c r="D41" s="72" t="s">
        <v>63</v>
      </c>
      <c r="E41" s="72" t="s">
        <v>63</v>
      </c>
      <c r="F41" s="72" t="s">
        <v>63</v>
      </c>
      <c r="G41" s="72" t="s">
        <v>63</v>
      </c>
      <c r="H41" s="72"/>
      <c r="I41" s="72"/>
    </row>
    <row r="42" spans="1:7" ht="11.25" customHeight="1">
      <c r="A42" s="64">
        <v>1995</v>
      </c>
      <c r="B42" s="71">
        <v>38.4006075752267</v>
      </c>
      <c r="C42" s="71">
        <v>4.515628458726188</v>
      </c>
      <c r="D42" s="71">
        <v>16.07775340946319</v>
      </c>
      <c r="E42" s="71">
        <v>335.7629860865034</v>
      </c>
      <c r="F42" s="71">
        <v>662.611015621187</v>
      </c>
      <c r="G42" s="71">
        <v>75.15514529735987</v>
      </c>
    </row>
    <row r="43" spans="1:7" ht="11.25" customHeight="1">
      <c r="A43" s="64">
        <v>1996</v>
      </c>
      <c r="B43" s="71">
        <v>44.96373629393042</v>
      </c>
      <c r="C43" s="71">
        <v>2.5367341350779293</v>
      </c>
      <c r="D43" s="71">
        <v>13.776540304207426</v>
      </c>
      <c r="E43" s="71">
        <v>138.6785694632621</v>
      </c>
      <c r="F43" s="95">
        <v>1144.0712132895217</v>
      </c>
      <c r="G43" s="71">
        <v>91.8473834578042</v>
      </c>
    </row>
    <row r="44" spans="1:7" ht="11.25" customHeight="1">
      <c r="A44" s="64">
        <v>1997</v>
      </c>
      <c r="B44" s="71">
        <v>40.10772319778514</v>
      </c>
      <c r="C44" s="71">
        <v>4.243246103521262</v>
      </c>
      <c r="D44" s="71">
        <v>7.187449413581691</v>
      </c>
      <c r="E44" s="71">
        <v>85.06404752475247</v>
      </c>
      <c r="F44" s="95">
        <v>1152.9124527199708</v>
      </c>
      <c r="G44" s="71">
        <v>100.91325064897117</v>
      </c>
    </row>
    <row r="45" spans="1:7" ht="11.25" customHeight="1">
      <c r="A45" s="64">
        <v>1998</v>
      </c>
      <c r="B45" s="71">
        <v>36.40445307128755</v>
      </c>
      <c r="C45" s="71">
        <v>3.922224360207812</v>
      </c>
      <c r="D45" s="71">
        <v>3.567087630458183</v>
      </c>
      <c r="E45" s="71">
        <v>72.61271188118813</v>
      </c>
      <c r="F45" s="95">
        <v>1164.6273643563343</v>
      </c>
      <c r="G45" s="71">
        <v>91.62045334716277</v>
      </c>
    </row>
    <row r="46" spans="1:7" ht="11.25" customHeight="1">
      <c r="A46" s="64">
        <v>1999</v>
      </c>
      <c r="B46" s="71">
        <v>33.57798676984758</v>
      </c>
      <c r="C46" s="71">
        <v>2.266644217817972</v>
      </c>
      <c r="D46" s="71">
        <v>2.451222941919783</v>
      </c>
      <c r="E46" s="71">
        <v>70.87817923918708</v>
      </c>
      <c r="F46" s="95">
        <v>1077.5710995023</v>
      </c>
      <c r="G46" s="71">
        <v>91.50505122499109</v>
      </c>
    </row>
    <row r="47" spans="1:7" ht="11.25" customHeight="1">
      <c r="A47" s="64">
        <v>2000</v>
      </c>
      <c r="B47" s="71">
        <v>32.43331277042639</v>
      </c>
      <c r="C47" s="66" t="s">
        <v>75</v>
      </c>
      <c r="D47" s="71">
        <v>1.2275636542331632</v>
      </c>
      <c r="E47" s="71">
        <v>40.537144555643565</v>
      </c>
      <c r="F47" s="95">
        <v>1025.2570286966047</v>
      </c>
      <c r="G47" s="71">
        <v>107.76589354031867</v>
      </c>
    </row>
    <row r="48" spans="1:7" ht="11.25" customHeight="1">
      <c r="A48" s="64">
        <v>2001</v>
      </c>
      <c r="B48" s="71">
        <v>30.747865285260318</v>
      </c>
      <c r="C48" s="66" t="s">
        <v>75</v>
      </c>
      <c r="D48" s="71">
        <v>0.0062835213179201575</v>
      </c>
      <c r="E48" s="71">
        <v>34.072410297029705</v>
      </c>
      <c r="F48" s="95">
        <v>1014.9683773932093</v>
      </c>
      <c r="G48" s="71">
        <v>103.31429172856667</v>
      </c>
    </row>
    <row r="49" spans="1:7" ht="11.25" customHeight="1">
      <c r="A49" s="64">
        <v>2002</v>
      </c>
      <c r="B49" s="71">
        <v>34.71740363057642</v>
      </c>
      <c r="C49" s="66" t="s">
        <v>75</v>
      </c>
      <c r="D49" s="71">
        <v>0.038384424579959754</v>
      </c>
      <c r="E49" s="71">
        <v>24.02020362063575</v>
      </c>
      <c r="F49" s="95">
        <v>1134.1999428462943</v>
      </c>
      <c r="G49" s="71">
        <v>121.21595200624586</v>
      </c>
    </row>
    <row r="50" spans="1:7" ht="11.25" customHeight="1">
      <c r="A50" s="64">
        <v>2003</v>
      </c>
      <c r="B50" s="71">
        <v>39.96768105890526</v>
      </c>
      <c r="C50" s="66" t="s">
        <v>75</v>
      </c>
      <c r="D50" s="71">
        <v>0.030651003884494783</v>
      </c>
      <c r="E50" s="71">
        <v>26.298590932777486</v>
      </c>
      <c r="F50" s="95">
        <v>1222.0339827090177</v>
      </c>
      <c r="G50" s="71">
        <v>158.3201731389621</v>
      </c>
    </row>
    <row r="51" spans="1:7" ht="11.25" customHeight="1">
      <c r="A51" s="64">
        <v>2004</v>
      </c>
      <c r="B51" s="71">
        <v>41.6121433650101</v>
      </c>
      <c r="C51" s="66" t="s">
        <v>75</v>
      </c>
      <c r="D51" s="71">
        <v>0.023876070576122056</v>
      </c>
      <c r="E51" s="71">
        <v>37.77618802380183</v>
      </c>
      <c r="F51" s="95">
        <v>1114.7694678057685</v>
      </c>
      <c r="G51" s="71">
        <v>198.02470100168404</v>
      </c>
    </row>
    <row r="52" spans="1:7" ht="11.25" customHeight="1">
      <c r="A52" s="61"/>
      <c r="B52" s="71"/>
      <c r="C52" s="66"/>
      <c r="D52" s="71"/>
      <c r="E52" s="71"/>
      <c r="F52" s="95"/>
      <c r="G52" s="71"/>
    </row>
    <row r="53" spans="1:7" ht="11.25" customHeight="1">
      <c r="A53" s="70" t="s">
        <v>64</v>
      </c>
      <c r="B53" s="54"/>
      <c r="C53" s="51"/>
      <c r="D53" s="51"/>
      <c r="E53" s="51"/>
      <c r="F53" s="51"/>
      <c r="G53" s="51"/>
    </row>
    <row r="54" ht="11.25" customHeight="1">
      <c r="A54" s="55"/>
    </row>
    <row r="55" spans="1:7" ht="11.25" customHeight="1">
      <c r="A55" s="64">
        <v>1990</v>
      </c>
      <c r="B55" s="96">
        <v>-13.006334443048303</v>
      </c>
      <c r="C55" s="85">
        <v>-16.271951023038497</v>
      </c>
      <c r="D55" s="85">
        <v>-13.351500847546987</v>
      </c>
      <c r="E55" s="74">
        <v>16.940889701401574</v>
      </c>
      <c r="F55" s="74">
        <v>12.530813475760056</v>
      </c>
      <c r="G55" s="74">
        <v>-14.937020810514795</v>
      </c>
    </row>
    <row r="56" spans="1:7" ht="11.25" customHeight="1">
      <c r="A56" s="64">
        <v>1995</v>
      </c>
      <c r="B56" s="96">
        <v>-14.042617781587182</v>
      </c>
      <c r="C56" s="85">
        <v>-88.9433587279152</v>
      </c>
      <c r="D56" s="85">
        <v>-43.68305621311476</v>
      </c>
      <c r="E56" s="74">
        <v>24.196062124132638</v>
      </c>
      <c r="F56" s="74">
        <v>72.2889284019775</v>
      </c>
      <c r="G56" s="74">
        <v>-2.0681800057682693</v>
      </c>
    </row>
    <row r="57" spans="1:7" ht="11.25" customHeight="1">
      <c r="A57" s="64">
        <v>1996</v>
      </c>
      <c r="B57" s="74">
        <v>17.091210616515795</v>
      </c>
      <c r="C57" s="85">
        <v>-43.823231732543476</v>
      </c>
      <c r="D57" s="85">
        <v>-14.31302649474209</v>
      </c>
      <c r="E57" s="74">
        <v>-58.69748149442118</v>
      </c>
      <c r="F57" s="74">
        <v>72.66106151540112</v>
      </c>
      <c r="G57" s="74">
        <v>22.21037308144318</v>
      </c>
    </row>
    <row r="58" spans="1:7" ht="11.25" customHeight="1">
      <c r="A58" s="64">
        <v>1997</v>
      </c>
      <c r="B58" s="96">
        <v>-10.799843376896547</v>
      </c>
      <c r="C58" s="74">
        <v>67.2720071388525</v>
      </c>
      <c r="D58" s="85">
        <v>-47.82834256735266</v>
      </c>
      <c r="E58" s="74">
        <v>-38.66100014300542</v>
      </c>
      <c r="F58" s="74">
        <v>0.7727875090072729</v>
      </c>
      <c r="G58" s="74">
        <v>9.870577527482794</v>
      </c>
    </row>
    <row r="59" spans="1:7" ht="11.25" customHeight="1">
      <c r="A59" s="64">
        <v>1998</v>
      </c>
      <c r="B59" s="96">
        <v>-9.233309276209681</v>
      </c>
      <c r="C59" s="85">
        <v>-7.5654754751804205</v>
      </c>
      <c r="D59" s="85">
        <v>-50.37060540951187</v>
      </c>
      <c r="E59" s="74">
        <v>-14.637600732484756</v>
      </c>
      <c r="F59" s="74">
        <v>1.0161145895098542</v>
      </c>
      <c r="G59" s="74">
        <v>-9.208698800253273</v>
      </c>
    </row>
    <row r="60" spans="1:7" ht="11.25" customHeight="1">
      <c r="A60" s="64">
        <v>1999</v>
      </c>
      <c r="B60" s="96">
        <v>-7.764067477968027</v>
      </c>
      <c r="C60" s="85">
        <v>-42.21023557923449</v>
      </c>
      <c r="D60" s="85">
        <v>-31.282233691440595</v>
      </c>
      <c r="E60" s="74">
        <v>-2.3887451619203546</v>
      </c>
      <c r="F60" s="74">
        <v>-7.475031715586439</v>
      </c>
      <c r="G60" s="74">
        <v>-0.1259567246785167</v>
      </c>
    </row>
    <row r="61" spans="1:7" ht="11.25" customHeight="1">
      <c r="A61" s="64">
        <v>2000</v>
      </c>
      <c r="B61" s="96">
        <v>-3.40900128190259</v>
      </c>
      <c r="C61" s="66" t="s">
        <v>75</v>
      </c>
      <c r="D61" s="74">
        <v>-49.92035880376745</v>
      </c>
      <c r="E61" s="74">
        <v>-42.80729980542246</v>
      </c>
      <c r="F61" s="74">
        <v>-4.854813833616902</v>
      </c>
      <c r="G61" s="74">
        <v>17.770431356128853</v>
      </c>
    </row>
    <row r="62" spans="1:7" ht="11.25" customHeight="1">
      <c r="A62" s="64">
        <v>2001</v>
      </c>
      <c r="B62" s="96">
        <v>-5.196655355856578</v>
      </c>
      <c r="C62" s="66" t="s">
        <v>75</v>
      </c>
      <c r="D62" s="74">
        <v>-99.48813071352741</v>
      </c>
      <c r="E62" s="74">
        <v>-15.947680403931756</v>
      </c>
      <c r="F62" s="74">
        <v>-1.003519216686101</v>
      </c>
      <c r="G62" s="74">
        <v>-4.130807684609877</v>
      </c>
    </row>
    <row r="63" spans="1:7" ht="11.25" customHeight="1">
      <c r="A63" s="64">
        <v>2002</v>
      </c>
      <c r="B63" s="74">
        <v>12.90996402023066</v>
      </c>
      <c r="C63" s="66" t="s">
        <v>75</v>
      </c>
      <c r="D63" s="74">
        <v>510.8744227618055</v>
      </c>
      <c r="E63" s="74">
        <v>-29.502481887142167</v>
      </c>
      <c r="F63" s="74">
        <v>11.747318252349174</v>
      </c>
      <c r="G63" s="74">
        <v>17.327380344155557</v>
      </c>
    </row>
    <row r="64" spans="1:7" ht="11.25" customHeight="1">
      <c r="A64" s="64">
        <v>2003</v>
      </c>
      <c r="B64" s="74">
        <v>15.122897680357639</v>
      </c>
      <c r="C64" s="66" t="s">
        <v>75</v>
      </c>
      <c r="D64" s="74">
        <v>-20.14728833398361</v>
      </c>
      <c r="E64" s="74">
        <v>9.485295579194727</v>
      </c>
      <c r="F64" s="74">
        <v>7.744140741384825</v>
      </c>
      <c r="G64" s="74">
        <v>30.61001503399845</v>
      </c>
    </row>
    <row r="65" spans="1:7" ht="11.25" customHeight="1">
      <c r="A65" s="64">
        <v>2004</v>
      </c>
      <c r="B65" s="74">
        <v>4.11448015630728</v>
      </c>
      <c r="C65" s="66" t="s">
        <v>75</v>
      </c>
      <c r="D65" s="74">
        <v>-22.103463018383934</v>
      </c>
      <c r="E65" s="74">
        <v>43.643391846972065</v>
      </c>
      <c r="F65" s="74">
        <v>-8.777539448245449</v>
      </c>
      <c r="G65" s="74">
        <v>25.078628374081035</v>
      </c>
    </row>
    <row r="86" ht="11.25" customHeight="1">
      <c r="A86" s="97"/>
    </row>
    <row r="90" ht="11.25" customHeight="1">
      <c r="A90" s="97"/>
    </row>
  </sheetData>
  <mergeCells count="3">
    <mergeCell ref="A7:A9"/>
    <mergeCell ref="F8:F9"/>
    <mergeCell ref="G8:G9"/>
  </mergeCells>
  <printOptions/>
  <pageMargins left="0.7874015748031497" right="0.7874015748031497" top="0.6692913385826772" bottom="0.7874015748031497" header="0.5118110236220472" footer="0.5118110236220472"/>
  <pageSetup horizontalDpi="600" verticalDpi="600" orientation="portrait" paperSize="9" r:id="rId1"/>
  <headerFooter alignWithMargins="0">
    <oddHeader>&amp;C&amp;9- 15 -</oddHeader>
  </headerFooter>
</worksheet>
</file>

<file path=xl/worksheets/sheet12.xml><?xml version="1.0" encoding="utf-8"?>
<worksheet xmlns="http://schemas.openxmlformats.org/spreadsheetml/2006/main" xmlns:r="http://schemas.openxmlformats.org/officeDocument/2006/relationships">
  <dimension ref="A1:J90"/>
  <sheetViews>
    <sheetView workbookViewId="0" topLeftCell="A1">
      <selection activeCell="A1" sqref="A1"/>
    </sheetView>
  </sheetViews>
  <sheetFormatPr defaultColWidth="11.421875" defaultRowHeight="11.25" customHeight="1"/>
  <cols>
    <col min="1" max="1" width="8.7109375" style="55" customWidth="1"/>
    <col min="2" max="2" width="13.140625" style="52" customWidth="1"/>
    <col min="3" max="3" width="9.140625" style="52" customWidth="1"/>
    <col min="4" max="4" width="8.7109375" style="87" customWidth="1"/>
    <col min="5" max="5" width="8.57421875" style="52" customWidth="1"/>
    <col min="6" max="6" width="9.57421875" style="52" customWidth="1"/>
    <col min="7" max="7" width="10.8515625" style="52" customWidth="1"/>
    <col min="8" max="8" width="8.8515625" style="52" customWidth="1"/>
    <col min="9" max="9" width="9.421875" style="52" customWidth="1"/>
    <col min="10" max="16384" width="11.421875" style="52" customWidth="1"/>
  </cols>
  <sheetData>
    <row r="1" spans="1:9" ht="11.25">
      <c r="A1" s="50"/>
      <c r="B1" s="51"/>
      <c r="C1" s="51"/>
      <c r="E1" s="51"/>
      <c r="F1" s="51"/>
      <c r="G1" s="51"/>
      <c r="H1" s="51"/>
      <c r="I1" s="51"/>
    </row>
    <row r="2" spans="1:9" ht="11.25">
      <c r="A2" s="50"/>
      <c r="B2" s="51"/>
      <c r="C2" s="51"/>
      <c r="E2" s="51"/>
      <c r="F2" s="51"/>
      <c r="G2" s="51"/>
      <c r="H2" s="51"/>
      <c r="I2" s="51"/>
    </row>
    <row r="4" spans="1:9" ht="12.75">
      <c r="A4" s="53" t="s">
        <v>531</v>
      </c>
      <c r="B4" s="51"/>
      <c r="C4" s="54"/>
      <c r="D4" s="51"/>
      <c r="E4" s="51"/>
      <c r="F4" s="51"/>
      <c r="G4" s="51"/>
      <c r="H4" s="51"/>
      <c r="I4" s="51"/>
    </row>
    <row r="5" spans="3:7" ht="12.75">
      <c r="C5" s="86"/>
      <c r="E5" s="51"/>
      <c r="F5" s="51"/>
      <c r="G5" s="51"/>
    </row>
    <row r="6" ht="11.25">
      <c r="I6" s="62"/>
    </row>
    <row r="7" spans="1:9" ht="10.5" customHeight="1">
      <c r="A7" s="1437" t="s">
        <v>49</v>
      </c>
      <c r="B7" s="88" t="s">
        <v>76</v>
      </c>
      <c r="C7" s="90" t="s">
        <v>51</v>
      </c>
      <c r="D7" s="90"/>
      <c r="E7" s="88" t="s">
        <v>77</v>
      </c>
      <c r="F7" s="98" t="s">
        <v>77</v>
      </c>
      <c r="G7" s="88" t="s">
        <v>78</v>
      </c>
      <c r="H7" s="88" t="s">
        <v>79</v>
      </c>
      <c r="I7" s="98" t="s">
        <v>80</v>
      </c>
    </row>
    <row r="8" spans="1:9" ht="10.5" customHeight="1">
      <c r="A8" s="1439"/>
      <c r="B8" s="91" t="s">
        <v>81</v>
      </c>
      <c r="C8" s="88" t="s">
        <v>82</v>
      </c>
      <c r="D8" s="99" t="s">
        <v>83</v>
      </c>
      <c r="E8" s="91" t="s">
        <v>84</v>
      </c>
      <c r="F8" s="61" t="s">
        <v>84</v>
      </c>
      <c r="G8" s="91" t="s">
        <v>85</v>
      </c>
      <c r="H8" s="91" t="s">
        <v>86</v>
      </c>
      <c r="I8" s="100" t="s">
        <v>87</v>
      </c>
    </row>
    <row r="9" spans="1:9" ht="10.5" customHeight="1">
      <c r="A9" s="1440"/>
      <c r="B9" s="92" t="s">
        <v>52</v>
      </c>
      <c r="C9" s="92" t="s">
        <v>88</v>
      </c>
      <c r="D9" s="101" t="s">
        <v>88</v>
      </c>
      <c r="E9" s="92" t="s">
        <v>89</v>
      </c>
      <c r="F9" s="102" t="s">
        <v>90</v>
      </c>
      <c r="G9" s="92" t="s">
        <v>491</v>
      </c>
      <c r="H9" s="92" t="s">
        <v>91</v>
      </c>
      <c r="I9" s="102" t="s">
        <v>92</v>
      </c>
    </row>
    <row r="10" spans="1:9" ht="10.5" customHeight="1">
      <c r="A10" s="103"/>
      <c r="B10" s="62"/>
      <c r="I10" s="62"/>
    </row>
    <row r="11" spans="1:9" ht="10.5" customHeight="1">
      <c r="A11" s="63" t="s">
        <v>60</v>
      </c>
      <c r="B11" s="54"/>
      <c r="C11" s="51"/>
      <c r="D11" s="51"/>
      <c r="E11" s="51"/>
      <c r="F11" s="51"/>
      <c r="G11" s="51"/>
      <c r="H11" s="63"/>
      <c r="I11" s="54"/>
    </row>
    <row r="12" spans="1:2" ht="10.5" customHeight="1">
      <c r="A12" s="103"/>
      <c r="B12" s="62"/>
    </row>
    <row r="13" spans="1:9" ht="10.5" customHeight="1">
      <c r="A13" s="64">
        <v>1990</v>
      </c>
      <c r="B13" s="65">
        <v>354526</v>
      </c>
      <c r="C13" s="66">
        <v>144458</v>
      </c>
      <c r="D13" s="80">
        <v>210068</v>
      </c>
      <c r="E13" s="66">
        <v>124316</v>
      </c>
      <c r="F13" s="66">
        <v>88853</v>
      </c>
      <c r="G13" s="66">
        <v>10917</v>
      </c>
      <c r="H13" s="104">
        <v>216</v>
      </c>
      <c r="I13" s="66">
        <v>307930</v>
      </c>
    </row>
    <row r="14" spans="1:9" ht="10.5" customHeight="1">
      <c r="A14" s="64">
        <v>1995</v>
      </c>
      <c r="B14" s="66">
        <v>225967.39148364204</v>
      </c>
      <c r="C14" s="66">
        <v>83974.72195387003</v>
      </c>
      <c r="D14" s="80">
        <v>141992.669529772</v>
      </c>
      <c r="E14" s="66">
        <v>44310.726351581</v>
      </c>
      <c r="F14" s="66">
        <v>34717.32136</v>
      </c>
      <c r="G14" s="66">
        <v>7266.281700933244</v>
      </c>
      <c r="H14" s="104">
        <v>6236.5594</v>
      </c>
      <c r="I14" s="66">
        <v>202871.1453911278</v>
      </c>
    </row>
    <row r="15" spans="1:9" ht="10.5" customHeight="1">
      <c r="A15" s="64">
        <v>1996</v>
      </c>
      <c r="B15" s="66">
        <v>234938.02452746674</v>
      </c>
      <c r="C15" s="66">
        <v>100451.67357846677</v>
      </c>
      <c r="D15" s="80">
        <v>134486.35094899999</v>
      </c>
      <c r="E15" s="66">
        <v>53901.19107145798</v>
      </c>
      <c r="F15" s="66">
        <v>41269.4534426</v>
      </c>
      <c r="G15" s="66">
        <v>6490.952057008783</v>
      </c>
      <c r="H15" s="104">
        <v>6202.097879999999</v>
      </c>
      <c r="I15" s="66">
        <v>209613.23696160002</v>
      </c>
    </row>
    <row r="16" spans="1:9" ht="10.5" customHeight="1">
      <c r="A16" s="64">
        <v>1997</v>
      </c>
      <c r="B16" s="66">
        <v>227330.25764714117</v>
      </c>
      <c r="C16" s="66">
        <v>96802.69158964115</v>
      </c>
      <c r="D16" s="66">
        <v>130527.56605750001</v>
      </c>
      <c r="E16" s="66">
        <v>46197.15408391594</v>
      </c>
      <c r="F16" s="66">
        <v>36518.11410600001</v>
      </c>
      <c r="G16" s="66">
        <v>7592.947870725218</v>
      </c>
      <c r="H16" s="104">
        <v>6278.189804</v>
      </c>
      <c r="I16" s="66">
        <v>203620.5113865</v>
      </c>
    </row>
    <row r="17" spans="1:9" ht="10.5" customHeight="1">
      <c r="A17" s="64">
        <v>1998</v>
      </c>
      <c r="B17" s="66">
        <v>227213.83013543847</v>
      </c>
      <c r="C17" s="66">
        <v>93615.78339663846</v>
      </c>
      <c r="D17" s="66">
        <v>133598.0467388</v>
      </c>
      <c r="E17" s="66">
        <v>41836.70863218716</v>
      </c>
      <c r="F17" s="66">
        <v>32885.682980000005</v>
      </c>
      <c r="G17" s="66">
        <v>6800.370421451291</v>
      </c>
      <c r="H17" s="104">
        <v>6351.385184</v>
      </c>
      <c r="I17" s="66">
        <v>204593.38087780002</v>
      </c>
    </row>
    <row r="18" spans="1:9" ht="10.5" customHeight="1">
      <c r="A18" s="64">
        <v>1999</v>
      </c>
      <c r="B18" s="66">
        <v>227872.3067932314</v>
      </c>
      <c r="C18" s="66">
        <v>92436.13842323139</v>
      </c>
      <c r="D18" s="66">
        <v>135436.16837000003</v>
      </c>
      <c r="E18" s="66">
        <v>38211.18675081738</v>
      </c>
      <c r="F18" s="66">
        <v>30384.44512</v>
      </c>
      <c r="G18" s="66">
        <v>6888.262376748508</v>
      </c>
      <c r="H18" s="104">
        <v>7190.22699</v>
      </c>
      <c r="I18" s="66">
        <v>205966.6193274265</v>
      </c>
    </row>
    <row r="19" spans="1:9" ht="10.5" customHeight="1">
      <c r="A19" s="64">
        <v>2000</v>
      </c>
      <c r="B19" s="66">
        <v>224078.31952045998</v>
      </c>
      <c r="C19" s="66">
        <v>92368.97659545999</v>
      </c>
      <c r="D19" s="66">
        <v>131709.342925</v>
      </c>
      <c r="E19" s="66">
        <v>37278.470646758804</v>
      </c>
      <c r="F19" s="66">
        <v>29696.750310999996</v>
      </c>
      <c r="G19" s="66">
        <v>6283.684734583999</v>
      </c>
      <c r="H19" s="104">
        <v>5511.167976</v>
      </c>
      <c r="I19" s="66">
        <v>204701.74647411716</v>
      </c>
    </row>
    <row r="20" spans="1:9" ht="10.5" customHeight="1">
      <c r="A20" s="64">
        <v>2001</v>
      </c>
      <c r="B20" s="66">
        <v>229823.95208430543</v>
      </c>
      <c r="C20" s="66">
        <v>95526.80564710542</v>
      </c>
      <c r="D20" s="66">
        <v>134297.14643720002</v>
      </c>
      <c r="E20" s="66">
        <v>36080.98844674276</v>
      </c>
      <c r="F20" s="66">
        <v>29552.089200000002</v>
      </c>
      <c r="G20" s="66">
        <v>5217.391853848933</v>
      </c>
      <c r="H20" s="104">
        <v>4780.907264200001</v>
      </c>
      <c r="I20" s="66">
        <v>213296.75371951368</v>
      </c>
    </row>
    <row r="21" spans="1:9" ht="10.5" customHeight="1">
      <c r="A21" s="64">
        <v>2002</v>
      </c>
      <c r="B21" s="66">
        <v>240783.56735684816</v>
      </c>
      <c r="C21" s="66">
        <v>103916.78000440814</v>
      </c>
      <c r="D21" s="66">
        <v>136866.78735244</v>
      </c>
      <c r="E21" s="66">
        <v>41907.8148828677</v>
      </c>
      <c r="F21" s="66">
        <v>29896.596800000003</v>
      </c>
      <c r="G21" s="66">
        <v>4722.171455468407</v>
      </c>
      <c r="H21" s="104">
        <v>5002.962150552</v>
      </c>
      <c r="I21" s="66">
        <v>219047.21566796</v>
      </c>
    </row>
    <row r="22" spans="1:10" ht="10.5" customHeight="1">
      <c r="A22" s="64">
        <v>2003</v>
      </c>
      <c r="B22" s="66">
        <v>242772.21430505975</v>
      </c>
      <c r="C22" s="66">
        <v>109394.60714545971</v>
      </c>
      <c r="D22" s="66">
        <v>133377.60715960004</v>
      </c>
      <c r="E22" s="66">
        <v>49579.63837843914</v>
      </c>
      <c r="F22" s="66">
        <v>32099.393600000003</v>
      </c>
      <c r="G22" s="66">
        <v>4102.153182208282</v>
      </c>
      <c r="H22" s="104">
        <v>4654.184985</v>
      </c>
      <c r="I22" s="66">
        <v>216535.6315594123</v>
      </c>
      <c r="J22" s="66"/>
    </row>
    <row r="23" spans="1:10" ht="10.5" customHeight="1">
      <c r="A23" s="64">
        <v>2004</v>
      </c>
      <c r="B23" s="66">
        <v>240779.17048030277</v>
      </c>
      <c r="C23" s="66">
        <v>116319.28175541155</v>
      </c>
      <c r="D23" s="66">
        <v>124459.8887248912</v>
      </c>
      <c r="E23" s="66">
        <v>51872.488635830465</v>
      </c>
      <c r="F23" s="66">
        <v>35760.8096</v>
      </c>
      <c r="G23" s="66">
        <v>4032.4022820155574</v>
      </c>
      <c r="H23" s="104">
        <v>5677.272992</v>
      </c>
      <c r="I23" s="66">
        <v>214986.56219765672</v>
      </c>
      <c r="J23" s="66"/>
    </row>
    <row r="24" spans="1:10" ht="10.5" customHeight="1">
      <c r="A24" s="61"/>
      <c r="B24" s="66"/>
      <c r="C24" s="66"/>
      <c r="D24" s="66"/>
      <c r="E24" s="66"/>
      <c r="F24" s="66"/>
      <c r="G24" s="66"/>
      <c r="H24" s="104"/>
      <c r="I24" s="66"/>
      <c r="J24" s="66"/>
    </row>
    <row r="25" spans="1:9" ht="10.5" customHeight="1">
      <c r="A25" s="63" t="s">
        <v>61</v>
      </c>
      <c r="B25" s="54"/>
      <c r="C25" s="51"/>
      <c r="D25" s="51"/>
      <c r="E25" s="51"/>
      <c r="F25" s="51"/>
      <c r="G25" s="51"/>
      <c r="H25" s="63"/>
      <c r="I25" s="54"/>
    </row>
    <row r="26" spans="1:8" ht="10.5" customHeight="1">
      <c r="A26" s="61"/>
      <c r="H26" s="105"/>
    </row>
    <row r="27" spans="1:9" ht="10.5" customHeight="1">
      <c r="A27" s="64">
        <v>1990</v>
      </c>
      <c r="B27" s="66">
        <v>100</v>
      </c>
      <c r="C27" s="71">
        <v>40.74679995261278</v>
      </c>
      <c r="D27" s="106">
        <v>59.25320004738721</v>
      </c>
      <c r="E27" s="71" t="s">
        <v>93</v>
      </c>
      <c r="F27" s="71" t="s">
        <v>94</v>
      </c>
      <c r="G27" s="71" t="s">
        <v>95</v>
      </c>
      <c r="H27" s="71" t="s">
        <v>96</v>
      </c>
      <c r="I27" s="71" t="s">
        <v>97</v>
      </c>
    </row>
    <row r="28" spans="1:9" ht="10.5" customHeight="1">
      <c r="A28" s="64">
        <v>1995</v>
      </c>
      <c r="B28" s="66">
        <v>100</v>
      </c>
      <c r="C28" s="71">
        <v>37.16231859938473</v>
      </c>
      <c r="D28" s="106">
        <v>62.83768140061527</v>
      </c>
      <c r="E28" s="71" t="s">
        <v>93</v>
      </c>
      <c r="F28" s="71" t="s">
        <v>94</v>
      </c>
      <c r="G28" s="71" t="s">
        <v>95</v>
      </c>
      <c r="H28" s="71" t="s">
        <v>96</v>
      </c>
      <c r="I28" s="71" t="s">
        <v>97</v>
      </c>
    </row>
    <row r="29" spans="1:9" ht="10.5" customHeight="1">
      <c r="A29" s="64">
        <v>1996</v>
      </c>
      <c r="B29" s="66">
        <v>100</v>
      </c>
      <c r="C29" s="71">
        <v>42.75666903239961</v>
      </c>
      <c r="D29" s="106">
        <v>57.24333096760039</v>
      </c>
      <c r="E29" s="71" t="s">
        <v>93</v>
      </c>
      <c r="F29" s="71" t="s">
        <v>94</v>
      </c>
      <c r="G29" s="71" t="s">
        <v>95</v>
      </c>
      <c r="H29" s="71" t="s">
        <v>96</v>
      </c>
      <c r="I29" s="71" t="s">
        <v>97</v>
      </c>
    </row>
    <row r="30" spans="1:9" ht="10.5" customHeight="1">
      <c r="A30" s="64">
        <v>1997</v>
      </c>
      <c r="B30" s="66">
        <v>100</v>
      </c>
      <c r="C30" s="71">
        <v>42.582405259882705</v>
      </c>
      <c r="D30" s="106">
        <v>57.41759474011728</v>
      </c>
      <c r="E30" s="71" t="s">
        <v>93</v>
      </c>
      <c r="F30" s="71" t="s">
        <v>94</v>
      </c>
      <c r="G30" s="71" t="s">
        <v>95</v>
      </c>
      <c r="H30" s="71" t="s">
        <v>96</v>
      </c>
      <c r="I30" s="71" t="s">
        <v>97</v>
      </c>
    </row>
    <row r="31" spans="1:9" ht="10.5" customHeight="1">
      <c r="A31" s="64">
        <v>1998</v>
      </c>
      <c r="B31" s="66">
        <v>100</v>
      </c>
      <c r="C31" s="71">
        <v>41.20162198790259</v>
      </c>
      <c r="D31" s="106">
        <v>58.79837801209741</v>
      </c>
      <c r="E31" s="71" t="s">
        <v>93</v>
      </c>
      <c r="F31" s="71" t="s">
        <v>94</v>
      </c>
      <c r="G31" s="71" t="s">
        <v>95</v>
      </c>
      <c r="H31" s="71" t="s">
        <v>96</v>
      </c>
      <c r="I31" s="71" t="s">
        <v>97</v>
      </c>
    </row>
    <row r="32" spans="1:9" ht="10.5" customHeight="1">
      <c r="A32" s="64">
        <v>1999</v>
      </c>
      <c r="B32" s="66">
        <v>100</v>
      </c>
      <c r="C32" s="71">
        <v>40.56488466020877</v>
      </c>
      <c r="D32" s="106">
        <v>59.43511533979123</v>
      </c>
      <c r="E32" s="71" t="s">
        <v>93</v>
      </c>
      <c r="F32" s="71" t="s">
        <v>94</v>
      </c>
      <c r="G32" s="71" t="s">
        <v>95</v>
      </c>
      <c r="H32" s="71" t="s">
        <v>96</v>
      </c>
      <c r="I32" s="71" t="s">
        <v>97</v>
      </c>
    </row>
    <row r="33" spans="1:9" ht="10.5" customHeight="1">
      <c r="A33" s="64">
        <v>2000</v>
      </c>
      <c r="B33" s="66">
        <v>100</v>
      </c>
      <c r="C33" s="71">
        <v>41.221737468013295</v>
      </c>
      <c r="D33" s="106">
        <v>58.77826253198671</v>
      </c>
      <c r="E33" s="71" t="s">
        <v>93</v>
      </c>
      <c r="F33" s="71" t="s">
        <v>94</v>
      </c>
      <c r="G33" s="71" t="s">
        <v>95</v>
      </c>
      <c r="H33" s="71" t="s">
        <v>96</v>
      </c>
      <c r="I33" s="71" t="s">
        <v>97</v>
      </c>
    </row>
    <row r="34" spans="1:9" ht="10.5" customHeight="1">
      <c r="A34" s="64">
        <v>2001</v>
      </c>
      <c r="B34" s="66">
        <v>100</v>
      </c>
      <c r="C34" s="71">
        <v>41.56520883953109</v>
      </c>
      <c r="D34" s="106">
        <v>58.43479116046891</v>
      </c>
      <c r="E34" s="71" t="s">
        <v>93</v>
      </c>
      <c r="F34" s="71" t="s">
        <v>94</v>
      </c>
      <c r="G34" s="71" t="s">
        <v>95</v>
      </c>
      <c r="H34" s="71" t="s">
        <v>96</v>
      </c>
      <c r="I34" s="71" t="s">
        <v>97</v>
      </c>
    </row>
    <row r="35" spans="1:9" ht="10.5" customHeight="1">
      <c r="A35" s="64">
        <v>2002</v>
      </c>
      <c r="B35" s="66">
        <v>100</v>
      </c>
      <c r="C35" s="71">
        <v>43.15775413793105</v>
      </c>
      <c r="D35" s="71">
        <v>56.84224586206894</v>
      </c>
      <c r="E35" s="71" t="s">
        <v>93</v>
      </c>
      <c r="F35" s="71" t="s">
        <v>94</v>
      </c>
      <c r="G35" s="71" t="s">
        <v>95</v>
      </c>
      <c r="H35" s="71" t="s">
        <v>96</v>
      </c>
      <c r="I35" s="71" t="s">
        <v>97</v>
      </c>
    </row>
    <row r="36" spans="1:9" ht="10.5" customHeight="1">
      <c r="A36" s="64">
        <v>2003</v>
      </c>
      <c r="B36" s="66">
        <v>100</v>
      </c>
      <c r="C36" s="71">
        <v>45.060596188325725</v>
      </c>
      <c r="D36" s="71">
        <v>54.93940381167428</v>
      </c>
      <c r="E36" s="71" t="s">
        <v>93</v>
      </c>
      <c r="F36" s="71" t="s">
        <v>94</v>
      </c>
      <c r="G36" s="71" t="s">
        <v>95</v>
      </c>
      <c r="H36" s="71" t="s">
        <v>96</v>
      </c>
      <c r="I36" s="71" t="s">
        <v>97</v>
      </c>
    </row>
    <row r="37" spans="1:9" ht="10.5" customHeight="1">
      <c r="A37" s="64">
        <v>2004</v>
      </c>
      <c r="B37" s="66">
        <v>100</v>
      </c>
      <c r="C37" s="71">
        <v>48.30952840454577</v>
      </c>
      <c r="D37" s="71">
        <v>51.69047159545423</v>
      </c>
      <c r="E37" s="71" t="s">
        <v>93</v>
      </c>
      <c r="F37" s="71" t="s">
        <v>94</v>
      </c>
      <c r="G37" s="71" t="s">
        <v>95</v>
      </c>
      <c r="H37" s="71" t="s">
        <v>96</v>
      </c>
      <c r="I37" s="71" t="s">
        <v>97</v>
      </c>
    </row>
    <row r="38" spans="1:9" ht="10.5" customHeight="1">
      <c r="A38" s="61"/>
      <c r="B38" s="66"/>
      <c r="C38" s="71"/>
      <c r="D38" s="71"/>
      <c r="E38" s="71"/>
      <c r="F38" s="71"/>
      <c r="G38" s="71"/>
      <c r="H38" s="71"/>
      <c r="I38" s="71"/>
    </row>
    <row r="39" spans="1:9" ht="10.5" customHeight="1">
      <c r="A39" s="63" t="s">
        <v>62</v>
      </c>
      <c r="B39" s="54"/>
      <c r="C39" s="51"/>
      <c r="D39" s="51"/>
      <c r="E39" s="51"/>
      <c r="F39" s="51"/>
      <c r="G39" s="51"/>
      <c r="H39" s="63"/>
      <c r="I39" s="54"/>
    </row>
    <row r="40" ht="10.5" customHeight="1">
      <c r="H40" s="105"/>
    </row>
    <row r="41" spans="1:9" ht="10.5" customHeight="1">
      <c r="A41" s="64">
        <v>1990</v>
      </c>
      <c r="B41" s="72" t="s">
        <v>63</v>
      </c>
      <c r="C41" s="72" t="s">
        <v>63</v>
      </c>
      <c r="D41" s="72" t="s">
        <v>63</v>
      </c>
      <c r="E41" s="72" t="s">
        <v>63</v>
      </c>
      <c r="F41" s="72" t="s">
        <v>63</v>
      </c>
      <c r="G41" s="72" t="s">
        <v>63</v>
      </c>
      <c r="H41" s="72" t="s">
        <v>63</v>
      </c>
      <c r="I41" s="72" t="s">
        <v>63</v>
      </c>
    </row>
    <row r="42" spans="1:9" ht="10.5" customHeight="1">
      <c r="A42" s="64">
        <v>1995</v>
      </c>
      <c r="B42" s="71">
        <v>63.73788988216437</v>
      </c>
      <c r="C42" s="71">
        <v>58.130890607560694</v>
      </c>
      <c r="D42" s="106">
        <v>67.59366944502352</v>
      </c>
      <c r="E42" s="71">
        <v>35.64362298624553</v>
      </c>
      <c r="F42" s="71">
        <v>39.07276215772118</v>
      </c>
      <c r="G42" s="71">
        <v>66.5593267466634</v>
      </c>
      <c r="H42" s="84">
        <v>2887.2960185185184</v>
      </c>
      <c r="I42" s="71">
        <v>65.88222823080824</v>
      </c>
    </row>
    <row r="43" spans="1:9" ht="10.5" customHeight="1">
      <c r="A43" s="64">
        <v>1996</v>
      </c>
      <c r="B43" s="71">
        <v>66.26820727604371</v>
      </c>
      <c r="C43" s="71">
        <v>69.53694054913315</v>
      </c>
      <c r="D43" s="106">
        <v>64.02038908781917</v>
      </c>
      <c r="E43" s="71">
        <v>43.35820897668681</v>
      </c>
      <c r="F43" s="71">
        <v>46.4468880539768</v>
      </c>
      <c r="G43" s="71">
        <v>59.457287322604955</v>
      </c>
      <c r="H43" s="84">
        <v>2871.341611111111</v>
      </c>
      <c r="I43" s="71">
        <v>68.07171661143767</v>
      </c>
    </row>
    <row r="44" spans="1:9" ht="10.5" customHeight="1">
      <c r="A44" s="64">
        <v>1997</v>
      </c>
      <c r="B44" s="71">
        <v>64.12230912461743</v>
      </c>
      <c r="C44" s="71">
        <v>67.01095930280161</v>
      </c>
      <c r="D44" s="106">
        <v>62.135863652483955</v>
      </c>
      <c r="E44" s="71">
        <v>37.16106863470184</v>
      </c>
      <c r="F44" s="71">
        <v>41.09947228118354</v>
      </c>
      <c r="G44" s="71">
        <v>69.55159724031527</v>
      </c>
      <c r="H44" s="84">
        <v>2906.5693537037037</v>
      </c>
      <c r="I44" s="71">
        <v>66.12558418682818</v>
      </c>
    </row>
    <row r="45" spans="1:9" ht="10.5" customHeight="1">
      <c r="A45" s="64">
        <v>1998</v>
      </c>
      <c r="B45" s="71">
        <v>64.08946879366773</v>
      </c>
      <c r="C45" s="71">
        <v>64.8048452814233</v>
      </c>
      <c r="D45" s="106">
        <v>63.5975240107013</v>
      </c>
      <c r="E45" s="71">
        <v>33.653518961507096</v>
      </c>
      <c r="F45" s="71">
        <v>37.011336679684426</v>
      </c>
      <c r="G45" s="71">
        <v>62.29156747688276</v>
      </c>
      <c r="H45" s="84">
        <v>2940.456103703704</v>
      </c>
      <c r="I45" s="71">
        <v>66.44152270899231</v>
      </c>
    </row>
    <row r="46" spans="1:9" ht="10.5" customHeight="1">
      <c r="A46" s="64">
        <v>1999</v>
      </c>
      <c r="B46" s="71">
        <v>64.27520317077771</v>
      </c>
      <c r="C46" s="71">
        <v>63.988244626972126</v>
      </c>
      <c r="D46" s="106">
        <v>64.47253668812006</v>
      </c>
      <c r="E46" s="71">
        <v>30.737143047409326</v>
      </c>
      <c r="F46" s="71">
        <v>34.19630751916086</v>
      </c>
      <c r="G46" s="71">
        <v>63.09666004166446</v>
      </c>
      <c r="H46" s="84">
        <v>3328.808791666667</v>
      </c>
      <c r="I46" s="71">
        <v>66.88748070257088</v>
      </c>
    </row>
    <row r="47" spans="1:9" ht="10.5" customHeight="1">
      <c r="A47" s="64">
        <v>2000</v>
      </c>
      <c r="B47" s="71">
        <v>63.20504547493272</v>
      </c>
      <c r="C47" s="71">
        <v>63.941752340098844</v>
      </c>
      <c r="D47" s="106">
        <v>62.698432376658985</v>
      </c>
      <c r="E47" s="71">
        <v>29.986864640721066</v>
      </c>
      <c r="F47" s="71">
        <v>33.422338368991475</v>
      </c>
      <c r="G47" s="71">
        <v>57.55871333318676</v>
      </c>
      <c r="H47" s="84">
        <v>2551.4666555555555</v>
      </c>
      <c r="I47" s="71">
        <v>66.47671434225867</v>
      </c>
    </row>
    <row r="48" spans="1:9" ht="10.5" customHeight="1">
      <c r="A48" s="64">
        <v>2001</v>
      </c>
      <c r="B48" s="71">
        <v>64.82569743384278</v>
      </c>
      <c r="C48" s="71">
        <v>66.1277365373364</v>
      </c>
      <c r="D48" s="106">
        <v>63.93032086619572</v>
      </c>
      <c r="E48" s="71">
        <v>29.02360794004212</v>
      </c>
      <c r="F48" s="71">
        <v>33.25952888478724</v>
      </c>
      <c r="G48" s="71">
        <v>47.791443197297184</v>
      </c>
      <c r="H48" s="84">
        <v>2213.3829926851854</v>
      </c>
      <c r="I48" s="71">
        <v>69.26793547868466</v>
      </c>
    </row>
    <row r="49" spans="1:9" ht="10.5" customHeight="1">
      <c r="A49" s="64">
        <v>2002</v>
      </c>
      <c r="B49" s="71">
        <v>67.91704059980034</v>
      </c>
      <c r="C49" s="71">
        <v>71.93563527420298</v>
      </c>
      <c r="D49" s="106">
        <v>65.15356329971247</v>
      </c>
      <c r="E49" s="71">
        <v>33.710716949441505</v>
      </c>
      <c r="F49" s="71">
        <v>33.64725647980372</v>
      </c>
      <c r="G49" s="71">
        <v>43.255211646683215</v>
      </c>
      <c r="H49" s="84">
        <v>2316.186180811111</v>
      </c>
      <c r="I49" s="71">
        <v>71.13539300099373</v>
      </c>
    </row>
    <row r="50" spans="1:9" ht="10.5" customHeight="1">
      <c r="A50" s="64">
        <v>2003</v>
      </c>
      <c r="B50" s="71">
        <v>68.47797180039257</v>
      </c>
      <c r="C50" s="71">
        <v>75.72762127778296</v>
      </c>
      <c r="D50" s="106">
        <v>63.49258676219131</v>
      </c>
      <c r="E50" s="71">
        <v>39.88194470417254</v>
      </c>
      <c r="F50" s="71">
        <v>36.1264038355486</v>
      </c>
      <c r="G50" s="71">
        <v>37.57582836134727</v>
      </c>
      <c r="H50" s="84">
        <v>2154.7152708333333</v>
      </c>
      <c r="I50" s="71">
        <v>70.31975824356583</v>
      </c>
    </row>
    <row r="51" spans="1:9" ht="10.5" customHeight="1">
      <c r="A51" s="64">
        <v>2004</v>
      </c>
      <c r="B51" s="71">
        <v>67.91580038708099</v>
      </c>
      <c r="C51" s="71">
        <v>80.5211769202201</v>
      </c>
      <c r="D51" s="106">
        <v>59.247428796813985</v>
      </c>
      <c r="E51" s="71">
        <v>41.72631731702312</v>
      </c>
      <c r="F51" s="71">
        <v>40.24716059108865</v>
      </c>
      <c r="G51" s="71">
        <v>36.936908326605824</v>
      </c>
      <c r="H51" s="84">
        <v>2628.3671259259263</v>
      </c>
      <c r="I51" s="71">
        <v>69.81669931401836</v>
      </c>
    </row>
    <row r="52" spans="1:9" ht="10.5" customHeight="1">
      <c r="A52" s="61"/>
      <c r="B52" s="71"/>
      <c r="C52" s="71"/>
      <c r="D52" s="106"/>
      <c r="E52" s="71"/>
      <c r="F52" s="71"/>
      <c r="G52" s="71"/>
      <c r="H52" s="84"/>
      <c r="I52" s="71"/>
    </row>
    <row r="53" spans="1:9" ht="10.5" customHeight="1">
      <c r="A53" s="63" t="s">
        <v>64</v>
      </c>
      <c r="B53" s="54"/>
      <c r="C53" s="51"/>
      <c r="D53" s="51"/>
      <c r="E53" s="51"/>
      <c r="F53" s="51"/>
      <c r="G53" s="51"/>
      <c r="H53" s="63"/>
      <c r="I53" s="54"/>
    </row>
    <row r="54" ht="10.5" customHeight="1"/>
    <row r="55" spans="1:9" ht="10.5" customHeight="1">
      <c r="A55" s="64">
        <v>1990</v>
      </c>
      <c r="B55" s="107">
        <v>-11.08709064188156</v>
      </c>
      <c r="C55" s="75">
        <v>-14.474829343958504</v>
      </c>
      <c r="D55" s="108">
        <v>-8.597336257271763</v>
      </c>
      <c r="E55" s="75">
        <v>-13.291902938489116</v>
      </c>
      <c r="F55" s="75">
        <v>-12.224878492116815</v>
      </c>
      <c r="G55" s="75">
        <v>-0.94365302604119</v>
      </c>
      <c r="H55" s="109">
        <v>-27.02702702702703</v>
      </c>
      <c r="I55" s="75">
        <v>-10.815241316990665</v>
      </c>
    </row>
    <row r="56" spans="1:9" ht="10.5" customHeight="1">
      <c r="A56" s="64">
        <v>1995</v>
      </c>
      <c r="B56" s="110">
        <v>2.1626299748815683</v>
      </c>
      <c r="C56" s="75">
        <v>-0.9977223165607256</v>
      </c>
      <c r="D56" s="111">
        <v>4.128443587902893</v>
      </c>
      <c r="E56" s="75">
        <v>-11.768530392503138</v>
      </c>
      <c r="F56" s="75">
        <v>-11.42862627241881</v>
      </c>
      <c r="G56" s="75">
        <v>-25.717831722211784</v>
      </c>
      <c r="H56" s="109">
        <v>-9.035014585764287</v>
      </c>
      <c r="I56" s="76">
        <v>4.831050418623107</v>
      </c>
    </row>
    <row r="57" spans="1:9" ht="10.5" customHeight="1">
      <c r="A57" s="64">
        <v>1996</v>
      </c>
      <c r="B57" s="110">
        <v>3.969879452484662</v>
      </c>
      <c r="C57" s="76">
        <v>19.621323228254383</v>
      </c>
      <c r="D57" s="111">
        <v>-5.286412746256701</v>
      </c>
      <c r="E57" s="76">
        <v>21.64366398280626</v>
      </c>
      <c r="F57" s="76">
        <v>18.872804196665697</v>
      </c>
      <c r="G57" s="75">
        <v>-10.670239275541448</v>
      </c>
      <c r="H57" s="109">
        <v>-0.5525726252202645</v>
      </c>
      <c r="I57" s="76">
        <v>3.3233368685693137</v>
      </c>
    </row>
    <row r="58" spans="1:9" ht="10.5" customHeight="1">
      <c r="A58" s="64">
        <v>1997</v>
      </c>
      <c r="B58" s="110">
        <v>-3.2382016047113495</v>
      </c>
      <c r="C58" s="76">
        <v>-3.632574609098228</v>
      </c>
      <c r="D58" s="111">
        <v>-2.9436332115228794</v>
      </c>
      <c r="E58" s="76">
        <v>-14.29288821712423</v>
      </c>
      <c r="F58" s="76">
        <v>-11.51296889164874</v>
      </c>
      <c r="G58" s="76">
        <v>16.97741416109406</v>
      </c>
      <c r="H58" s="112">
        <v>1.2268739622019638</v>
      </c>
      <c r="I58" s="76">
        <v>-2.8589442451088445</v>
      </c>
    </row>
    <row r="59" spans="1:9" ht="10.5" customHeight="1">
      <c r="A59" s="64">
        <v>1998</v>
      </c>
      <c r="B59" s="110">
        <v>-0.05121514087377932</v>
      </c>
      <c r="C59" s="76">
        <v>-3.2921689889702606</v>
      </c>
      <c r="D59" s="111">
        <v>2.3523618604421017</v>
      </c>
      <c r="E59" s="76">
        <v>-9.438775046203375</v>
      </c>
      <c r="F59" s="76">
        <v>-9.946929667441907</v>
      </c>
      <c r="G59" s="76">
        <v>-10.438336503398475</v>
      </c>
      <c r="H59" s="112">
        <v>1.1658675873954252</v>
      </c>
      <c r="I59" s="76">
        <v>0.4777856045422624</v>
      </c>
    </row>
    <row r="60" spans="1:9" ht="10.5" customHeight="1">
      <c r="A60" s="64">
        <v>1999</v>
      </c>
      <c r="B60" s="110">
        <v>0.289804831598687</v>
      </c>
      <c r="C60" s="76">
        <v>-1.2600919744580494</v>
      </c>
      <c r="D60" s="111">
        <v>1.3758596596803159</v>
      </c>
      <c r="E60" s="76">
        <v>-8.665886968413375</v>
      </c>
      <c r="F60" s="76">
        <v>-7.605856510631611</v>
      </c>
      <c r="G60" s="76">
        <v>1.2924583493270916</v>
      </c>
      <c r="H60" s="112">
        <v>13.207226167185667</v>
      </c>
      <c r="I60" s="76">
        <v>0.6712037524061856</v>
      </c>
    </row>
    <row r="61" spans="1:9" ht="10.5" customHeight="1">
      <c r="A61" s="64">
        <v>2000</v>
      </c>
      <c r="B61" s="110">
        <v>-1.6649619807526932</v>
      </c>
      <c r="C61" s="76">
        <v>-0.0726575438102941</v>
      </c>
      <c r="D61" s="111">
        <v>-2.751720969260333</v>
      </c>
      <c r="E61" s="76">
        <v>-2.440950369170693</v>
      </c>
      <c r="F61" s="76">
        <v>-2.263312054190976</v>
      </c>
      <c r="G61" s="76">
        <v>-8.7769252838753</v>
      </c>
      <c r="H61" s="112">
        <v>-23.351961159712985</v>
      </c>
      <c r="I61" s="76">
        <v>-0.6141154607672519</v>
      </c>
    </row>
    <row r="62" spans="1:9" ht="10.5" customHeight="1">
      <c r="A62" s="64">
        <v>2001</v>
      </c>
      <c r="B62" s="110">
        <v>2.564118017370646</v>
      </c>
      <c r="C62" s="76">
        <v>3.4187117450434528</v>
      </c>
      <c r="D62" s="111">
        <v>1.9647835565268963</v>
      </c>
      <c r="E62" s="76">
        <v>-3.212262142841311</v>
      </c>
      <c r="F62" s="76">
        <v>-0.4871277479354603</v>
      </c>
      <c r="G62" s="76">
        <v>-16.969229453324218</v>
      </c>
      <c r="H62" s="112">
        <v>-13.250561677309307</v>
      </c>
      <c r="I62" s="76">
        <v>4.19879526845331</v>
      </c>
    </row>
    <row r="63" spans="1:9" ht="10.5" customHeight="1">
      <c r="A63" s="64">
        <v>2002</v>
      </c>
      <c r="B63" s="110">
        <v>4.7687002042861195</v>
      </c>
      <c r="C63" s="76">
        <v>8.782848228273139</v>
      </c>
      <c r="D63" s="76">
        <v>1.9133994901683167</v>
      </c>
      <c r="E63" s="76">
        <v>16.14929825086584</v>
      </c>
      <c r="F63" s="76">
        <v>1.165763941995678</v>
      </c>
      <c r="G63" s="76">
        <v>-9.491723302615213</v>
      </c>
      <c r="H63" s="76">
        <v>4.644618146324902</v>
      </c>
      <c r="I63" s="76">
        <v>2.6959913117140957</v>
      </c>
    </row>
    <row r="64" spans="1:9" ht="10.5" customHeight="1">
      <c r="A64" s="64">
        <v>2003</v>
      </c>
      <c r="B64" s="110">
        <v>0.8259064229513484</v>
      </c>
      <c r="C64" s="76">
        <v>5.271359582946289</v>
      </c>
      <c r="D64" s="76">
        <v>-2.549325705918065</v>
      </c>
      <c r="E64" s="76">
        <v>18.30642689678328</v>
      </c>
      <c r="F64" s="76">
        <v>7.3680520051700285</v>
      </c>
      <c r="G64" s="76">
        <v>-13.129939882681015</v>
      </c>
      <c r="H64" s="112">
        <v>-6.971413235926988</v>
      </c>
      <c r="I64" s="76">
        <v>-1.146594856679144</v>
      </c>
    </row>
    <row r="65" spans="1:9" ht="10.5" customHeight="1">
      <c r="A65" s="64">
        <v>2004</v>
      </c>
      <c r="B65" s="110">
        <v>-0.8209521960583999</v>
      </c>
      <c r="C65" s="76">
        <v>6.329996323076742</v>
      </c>
      <c r="D65" s="76">
        <v>-6.686068692203989</v>
      </c>
      <c r="E65" s="76">
        <v>4.624580437416867</v>
      </c>
      <c r="F65" s="76">
        <v>11.406495853554063</v>
      </c>
      <c r="G65" s="76">
        <v>-1.700348502226717</v>
      </c>
      <c r="H65" s="76">
        <v>21.982108796648973</v>
      </c>
      <c r="I65" s="76">
        <v>-0.7153877403916056</v>
      </c>
    </row>
    <row r="66" ht="10.5" customHeight="1"/>
    <row r="67" ht="10.5" customHeight="1">
      <c r="A67" s="87" t="s">
        <v>98</v>
      </c>
    </row>
    <row r="86" ht="11.25" customHeight="1">
      <c r="A86" s="77"/>
    </row>
    <row r="90" ht="11.25" customHeight="1">
      <c r="A90" s="77"/>
    </row>
  </sheetData>
  <mergeCells count="1">
    <mergeCell ref="A7:A9"/>
  </mergeCells>
  <printOptions/>
  <pageMargins left="0.75" right="0.75" top="1" bottom="1" header="0.4921259845" footer="0.4921259845"/>
  <pageSetup horizontalDpi="600" verticalDpi="6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dimension ref="A2:I90"/>
  <sheetViews>
    <sheetView workbookViewId="0" topLeftCell="A1">
      <selection activeCell="A1" sqref="A1"/>
    </sheetView>
  </sheetViews>
  <sheetFormatPr defaultColWidth="11.421875" defaultRowHeight="11.25" customHeight="1"/>
  <cols>
    <col min="1" max="1" width="8.7109375" style="55" customWidth="1"/>
    <col min="2" max="2" width="13.8515625" style="55" customWidth="1"/>
    <col min="3" max="3" width="18.140625" style="55" customWidth="1"/>
    <col min="4" max="4" width="14.28125" style="55" customWidth="1"/>
    <col min="5" max="5" width="23.28125" style="52" customWidth="1"/>
    <col min="6" max="6" width="27.57421875" style="52" bestFit="1" customWidth="1"/>
    <col min="7" max="16384" width="11.421875" style="52" customWidth="1"/>
  </cols>
  <sheetData>
    <row r="2" spans="1:9" ht="12">
      <c r="A2" s="113"/>
      <c r="B2" s="51"/>
      <c r="C2" s="51"/>
      <c r="D2" s="51"/>
      <c r="E2" s="51"/>
      <c r="F2" s="87"/>
      <c r="G2" s="87"/>
      <c r="H2" s="87"/>
      <c r="I2" s="87"/>
    </row>
    <row r="3" spans="1:9" ht="11.25">
      <c r="A3" s="50"/>
      <c r="B3" s="51"/>
      <c r="C3" s="51"/>
      <c r="D3" s="51"/>
      <c r="E3" s="51"/>
      <c r="F3" s="87"/>
      <c r="G3" s="87"/>
      <c r="H3" s="87"/>
      <c r="I3" s="87"/>
    </row>
    <row r="4" spans="1:5" ht="12.75">
      <c r="A4" s="53" t="s">
        <v>99</v>
      </c>
      <c r="B4" s="54"/>
      <c r="C4" s="51"/>
      <c r="D4" s="51"/>
      <c r="E4" s="51"/>
    </row>
    <row r="5" spans="1:5" ht="12.75">
      <c r="A5" s="114"/>
      <c r="B5" s="54"/>
      <c r="C5" s="51"/>
      <c r="D5" s="51"/>
      <c r="E5" s="51"/>
    </row>
    <row r="7" spans="1:6" ht="10.5" customHeight="1">
      <c r="A7" s="1437" t="s">
        <v>49</v>
      </c>
      <c r="B7" s="1441" t="s">
        <v>100</v>
      </c>
      <c r="C7" s="78"/>
      <c r="D7" s="78" t="s">
        <v>51</v>
      </c>
      <c r="E7" s="78"/>
      <c r="F7" s="115"/>
    </row>
    <row r="8" spans="1:6" ht="10.5" customHeight="1">
      <c r="A8" s="1439"/>
      <c r="B8" s="1446"/>
      <c r="C8" s="57" t="s">
        <v>101</v>
      </c>
      <c r="D8" s="1441" t="s">
        <v>102</v>
      </c>
      <c r="E8" s="116" t="s">
        <v>103</v>
      </c>
      <c r="F8" s="115"/>
    </row>
    <row r="9" spans="1:6" ht="10.5" customHeight="1">
      <c r="A9" s="1445"/>
      <c r="B9" s="1446"/>
      <c r="C9" s="117" t="s">
        <v>104</v>
      </c>
      <c r="D9" s="1446"/>
      <c r="E9" s="118" t="s">
        <v>105</v>
      </c>
      <c r="F9" s="115"/>
    </row>
    <row r="10" spans="1:6" ht="10.5" customHeight="1">
      <c r="A10" s="1439"/>
      <c r="B10" s="1446"/>
      <c r="C10" s="117" t="s">
        <v>106</v>
      </c>
      <c r="D10" s="1446"/>
      <c r="E10" s="118" t="s">
        <v>107</v>
      </c>
      <c r="F10" s="115"/>
    </row>
    <row r="11" spans="1:6" ht="10.5" customHeight="1">
      <c r="A11" s="1440"/>
      <c r="B11" s="1442"/>
      <c r="C11" s="60" t="s">
        <v>492</v>
      </c>
      <c r="D11" s="1442"/>
      <c r="E11" s="119" t="s">
        <v>108</v>
      </c>
      <c r="F11" s="115"/>
    </row>
    <row r="12" spans="1:5" ht="10.5" customHeight="1">
      <c r="A12" s="120"/>
      <c r="B12" s="121"/>
      <c r="C12" s="122"/>
      <c r="D12" s="122"/>
      <c r="E12" s="122"/>
    </row>
    <row r="13" spans="1:5" ht="10.5" customHeight="1">
      <c r="A13" s="63" t="s">
        <v>60</v>
      </c>
      <c r="B13" s="54"/>
      <c r="C13" s="51"/>
      <c r="D13" s="51"/>
      <c r="E13" s="51"/>
    </row>
    <row r="14" spans="1:4" ht="10.5" customHeight="1">
      <c r="A14" s="103"/>
      <c r="B14" s="62"/>
      <c r="C14" s="52"/>
      <c r="D14" s="52"/>
    </row>
    <row r="15" spans="1:5" ht="10.5" customHeight="1">
      <c r="A15" s="64">
        <v>1990</v>
      </c>
      <c r="B15" s="123">
        <v>307930</v>
      </c>
      <c r="C15" s="124">
        <v>116264</v>
      </c>
      <c r="D15" s="125">
        <v>44083</v>
      </c>
      <c r="E15" s="126">
        <v>147583</v>
      </c>
    </row>
    <row r="16" spans="1:5" ht="10.5" customHeight="1">
      <c r="A16" s="64">
        <v>1995</v>
      </c>
      <c r="B16" s="127">
        <v>202871.1453911278</v>
      </c>
      <c r="C16" s="124">
        <v>37866.88720773369</v>
      </c>
      <c r="D16" s="125">
        <v>59069.638</v>
      </c>
      <c r="E16" s="126">
        <v>105934.62056662206</v>
      </c>
    </row>
    <row r="17" spans="1:5" ht="10.5" customHeight="1">
      <c r="A17" s="64">
        <v>1996</v>
      </c>
      <c r="B17" s="127">
        <v>209613.23696160002</v>
      </c>
      <c r="C17" s="124">
        <v>38845.991743000006</v>
      </c>
      <c r="D17" s="125">
        <v>58656.18979999999</v>
      </c>
      <c r="E17" s="126">
        <v>112111.0548546</v>
      </c>
    </row>
    <row r="18" spans="1:6" ht="10.5" customHeight="1">
      <c r="A18" s="64">
        <v>1997</v>
      </c>
      <c r="B18" s="127">
        <v>203620.5113865</v>
      </c>
      <c r="C18" s="124">
        <v>37318.816031</v>
      </c>
      <c r="D18" s="125">
        <v>58747.2596</v>
      </c>
      <c r="E18" s="126">
        <v>107554.4357555</v>
      </c>
      <c r="F18" s="124"/>
    </row>
    <row r="19" spans="1:6" ht="10.5" customHeight="1">
      <c r="A19" s="64">
        <v>1998</v>
      </c>
      <c r="B19" s="127">
        <v>204593.38087780002</v>
      </c>
      <c r="C19" s="124">
        <v>36713.43247299999</v>
      </c>
      <c r="D19" s="125">
        <v>59875.782999999996</v>
      </c>
      <c r="E19" s="126">
        <v>108005.04094480001</v>
      </c>
      <c r="F19" s="128"/>
    </row>
    <row r="20" spans="1:6" ht="10.5" customHeight="1">
      <c r="A20" s="64">
        <v>1999</v>
      </c>
      <c r="B20" s="127">
        <v>205966.6193274265</v>
      </c>
      <c r="C20" s="124">
        <v>37544.790335</v>
      </c>
      <c r="D20" s="125">
        <v>62044.881400000006</v>
      </c>
      <c r="E20" s="126">
        <v>106381.51983448665</v>
      </c>
      <c r="F20" s="124"/>
    </row>
    <row r="21" spans="1:6" ht="10.5" customHeight="1">
      <c r="A21" s="64">
        <v>2000</v>
      </c>
      <c r="B21" s="127">
        <v>204701.74647411716</v>
      </c>
      <c r="C21" s="124">
        <v>38622.806991000005</v>
      </c>
      <c r="D21" s="125">
        <v>61748.105</v>
      </c>
      <c r="E21" s="126">
        <v>104315.29066245508</v>
      </c>
      <c r="F21" s="124"/>
    </row>
    <row r="22" spans="1:6" ht="10.5" customHeight="1">
      <c r="A22" s="64">
        <v>2001</v>
      </c>
      <c r="B22" s="127">
        <v>213296.75371951368</v>
      </c>
      <c r="C22" s="124">
        <v>38503.259602</v>
      </c>
      <c r="D22" s="125">
        <v>61288.237936</v>
      </c>
      <c r="E22" s="126">
        <v>113505.08592540001</v>
      </c>
      <c r="F22" s="129"/>
    </row>
    <row r="23" spans="1:6" ht="10.5" customHeight="1">
      <c r="A23" s="64">
        <v>2002</v>
      </c>
      <c r="B23" s="127">
        <v>219047.21566796</v>
      </c>
      <c r="C23" s="124">
        <v>43505.29849452</v>
      </c>
      <c r="D23" s="125">
        <v>61757.598399999995</v>
      </c>
      <c r="E23" s="130">
        <v>113784.31877344</v>
      </c>
      <c r="F23" s="124"/>
    </row>
    <row r="24" spans="1:6" ht="10.5" customHeight="1">
      <c r="A24" s="64">
        <v>2003</v>
      </c>
      <c r="B24" s="127">
        <v>216535.6315594123</v>
      </c>
      <c r="C24" s="124">
        <v>49724.1786614</v>
      </c>
      <c r="D24" s="125">
        <v>58863.210199999994</v>
      </c>
      <c r="E24" s="130">
        <v>107948.25717935</v>
      </c>
      <c r="F24" s="124"/>
    </row>
    <row r="25" spans="1:6" ht="10.5" customHeight="1">
      <c r="A25" s="64">
        <v>2004</v>
      </c>
      <c r="B25" s="127">
        <v>214986.56219765672</v>
      </c>
      <c r="C25" s="124">
        <v>50699.09803299999</v>
      </c>
      <c r="D25" s="125">
        <v>58916.7058</v>
      </c>
      <c r="E25" s="126">
        <v>105370.673399</v>
      </c>
      <c r="F25" s="124"/>
    </row>
    <row r="26" spans="1:6" ht="10.5" customHeight="1">
      <c r="A26" s="61"/>
      <c r="B26" s="127"/>
      <c r="C26" s="124"/>
      <c r="D26" s="125"/>
      <c r="E26" s="126"/>
      <c r="F26" s="124"/>
    </row>
    <row r="27" spans="1:5" ht="10.5" customHeight="1">
      <c r="A27" s="94" t="s">
        <v>61</v>
      </c>
      <c r="B27" s="54"/>
      <c r="C27" s="51"/>
      <c r="D27" s="51"/>
      <c r="E27" s="51"/>
    </row>
    <row r="28" spans="1:4" ht="10.5" customHeight="1">
      <c r="A28" s="61"/>
      <c r="B28" s="52"/>
      <c r="C28" s="52"/>
      <c r="D28" s="52"/>
    </row>
    <row r="29" spans="1:5" ht="10.5" customHeight="1">
      <c r="A29" s="64">
        <v>1990</v>
      </c>
      <c r="B29" s="127">
        <v>100</v>
      </c>
      <c r="C29" s="131">
        <v>37.756633001006726</v>
      </c>
      <c r="D29" s="132">
        <v>14.31591595492482</v>
      </c>
      <c r="E29" s="133">
        <v>47.92745104406846</v>
      </c>
    </row>
    <row r="30" spans="1:5" ht="10.5" customHeight="1">
      <c r="A30" s="64">
        <v>1995</v>
      </c>
      <c r="B30" s="127">
        <v>100</v>
      </c>
      <c r="C30" s="131">
        <v>18.665486969439534</v>
      </c>
      <c r="D30" s="132">
        <v>29.116825799014446</v>
      </c>
      <c r="E30" s="133">
        <v>52.21768742044818</v>
      </c>
    </row>
    <row r="31" spans="1:5" ht="10.5" customHeight="1">
      <c r="A31" s="64">
        <v>1996</v>
      </c>
      <c r="B31" s="127">
        <v>100</v>
      </c>
      <c r="C31" s="131">
        <v>18.532222633495408</v>
      </c>
      <c r="D31" s="132">
        <v>27.983056151528007</v>
      </c>
      <c r="E31" s="133">
        <v>53.4847209459096</v>
      </c>
    </row>
    <row r="32" spans="1:5" ht="10.5" customHeight="1">
      <c r="A32" s="64">
        <v>1997</v>
      </c>
      <c r="B32" s="127">
        <v>100</v>
      </c>
      <c r="C32" s="131">
        <v>18.32763103131772</v>
      </c>
      <c r="D32" s="132">
        <v>28.851346654605702</v>
      </c>
      <c r="E32" s="133">
        <v>52.82102231407657</v>
      </c>
    </row>
    <row r="33" spans="1:5" ht="10.5" customHeight="1">
      <c r="A33" s="64">
        <v>1998</v>
      </c>
      <c r="B33" s="127">
        <v>100</v>
      </c>
      <c r="C33" s="131">
        <v>17.9445846759472</v>
      </c>
      <c r="D33" s="132">
        <v>29.265747866869035</v>
      </c>
      <c r="E33" s="133">
        <v>52.79009539869205</v>
      </c>
    </row>
    <row r="34" spans="1:5" ht="10.5" customHeight="1">
      <c r="A34" s="64">
        <v>1999</v>
      </c>
      <c r="B34" s="127">
        <v>100</v>
      </c>
      <c r="C34" s="131">
        <v>18.228580173622596</v>
      </c>
      <c r="D34" s="132">
        <v>30.123755782662453</v>
      </c>
      <c r="E34" s="133">
        <v>51.649883938412</v>
      </c>
    </row>
    <row r="35" spans="1:5" ht="10.5" customHeight="1">
      <c r="A35" s="64">
        <v>2000</v>
      </c>
      <c r="B35" s="127">
        <v>100</v>
      </c>
      <c r="C35" s="131">
        <v>18.867844391295186</v>
      </c>
      <c r="D35" s="132">
        <v>30.164913618754856</v>
      </c>
      <c r="E35" s="133">
        <v>50.95964859080716</v>
      </c>
    </row>
    <row r="36" spans="1:5" ht="10.5" customHeight="1">
      <c r="A36" s="64">
        <v>2001</v>
      </c>
      <c r="B36" s="127">
        <v>100</v>
      </c>
      <c r="C36" s="131">
        <v>18.051498173587763</v>
      </c>
      <c r="D36" s="132">
        <v>28.733788427269896</v>
      </c>
      <c r="E36" s="133">
        <v>53.21463357790235</v>
      </c>
    </row>
    <row r="37" spans="1:5" ht="10.5" customHeight="1">
      <c r="A37" s="64">
        <v>2002</v>
      </c>
      <c r="B37" s="127">
        <v>100</v>
      </c>
      <c r="C37" s="131">
        <v>19.861151104731213</v>
      </c>
      <c r="D37" s="132">
        <v>28.193738145302188</v>
      </c>
      <c r="E37" s="133">
        <v>51.945110749966595</v>
      </c>
    </row>
    <row r="38" spans="1:5" ht="10.5" customHeight="1">
      <c r="A38" s="64">
        <v>2003</v>
      </c>
      <c r="B38" s="127">
        <v>100</v>
      </c>
      <c r="C38" s="131">
        <v>22.963508732167647</v>
      </c>
      <c r="D38" s="132">
        <v>27.184075792093974</v>
      </c>
      <c r="E38" s="133">
        <v>49.8524221634773</v>
      </c>
    </row>
    <row r="39" spans="1:5" ht="10.5" customHeight="1">
      <c r="A39" s="64">
        <v>2004</v>
      </c>
      <c r="B39" s="127">
        <v>100</v>
      </c>
      <c r="C39" s="131">
        <v>23.582449765575436</v>
      </c>
      <c r="D39" s="132">
        <v>27.404831817270754</v>
      </c>
      <c r="E39" s="133">
        <v>49.01267889577356</v>
      </c>
    </row>
    <row r="40" spans="1:5" ht="10.5" customHeight="1">
      <c r="A40" s="61"/>
      <c r="B40" s="127"/>
      <c r="C40" s="131"/>
      <c r="D40" s="132"/>
      <c r="E40" s="133"/>
    </row>
    <row r="41" spans="1:5" ht="10.5" customHeight="1">
      <c r="A41" s="70" t="s">
        <v>62</v>
      </c>
      <c r="B41" s="54"/>
      <c r="C41" s="51"/>
      <c r="D41" s="51"/>
      <c r="E41" s="51"/>
    </row>
    <row r="42" spans="2:4" ht="10.5" customHeight="1">
      <c r="B42" s="52"/>
      <c r="C42" s="52"/>
      <c r="D42" s="52"/>
    </row>
    <row r="43" spans="1:7" ht="10.5" customHeight="1">
      <c r="A43" s="64">
        <v>1990</v>
      </c>
      <c r="B43" s="134" t="s">
        <v>109</v>
      </c>
      <c r="C43" s="134" t="s">
        <v>110</v>
      </c>
      <c r="D43" s="134" t="s">
        <v>109</v>
      </c>
      <c r="E43" s="134" t="s">
        <v>111</v>
      </c>
      <c r="F43" s="72"/>
      <c r="G43" s="72"/>
    </row>
    <row r="44" spans="1:5" ht="10.5" customHeight="1">
      <c r="A44" s="64">
        <v>1995</v>
      </c>
      <c r="B44" s="135">
        <v>65.88222823080824</v>
      </c>
      <c r="C44" s="131">
        <v>32.56974403747823</v>
      </c>
      <c r="D44" s="132">
        <v>133.9964113150194</v>
      </c>
      <c r="E44" s="133">
        <v>71.77969045663936</v>
      </c>
    </row>
    <row r="45" spans="1:5" ht="10.5" customHeight="1">
      <c r="A45" s="64">
        <v>1996</v>
      </c>
      <c r="B45" s="135">
        <v>68.07171661143767</v>
      </c>
      <c r="C45" s="131">
        <v>33.41188307902705</v>
      </c>
      <c r="D45" s="132">
        <v>133.0585255086995</v>
      </c>
      <c r="E45" s="133">
        <v>75.96474855139142</v>
      </c>
    </row>
    <row r="46" spans="1:5" ht="10.5" customHeight="1">
      <c r="A46" s="64">
        <v>1997</v>
      </c>
      <c r="B46" s="135">
        <v>66.12558418682818</v>
      </c>
      <c r="C46" s="131">
        <v>32.098341731748434</v>
      </c>
      <c r="D46" s="132">
        <v>133.26511262845088</v>
      </c>
      <c r="E46" s="133">
        <v>72.87725263444977</v>
      </c>
    </row>
    <row r="47" spans="1:5" ht="10.5" customHeight="1">
      <c r="A47" s="64">
        <v>1998</v>
      </c>
      <c r="B47" s="135">
        <v>66.44152270899231</v>
      </c>
      <c r="C47" s="131">
        <v>31.57764438949287</v>
      </c>
      <c r="D47" s="132">
        <v>135.82510945262345</v>
      </c>
      <c r="E47" s="133">
        <v>73.18257586903641</v>
      </c>
    </row>
    <row r="48" spans="1:5" ht="10.5" customHeight="1">
      <c r="A48" s="64">
        <v>1999</v>
      </c>
      <c r="B48" s="135">
        <v>66.88748070257088</v>
      </c>
      <c r="C48" s="131">
        <v>32.292704822645014</v>
      </c>
      <c r="D48" s="132">
        <v>140.7455967152871</v>
      </c>
      <c r="E48" s="133">
        <v>72.08250261512956</v>
      </c>
    </row>
    <row r="49" spans="1:5" ht="10.5" customHeight="1">
      <c r="A49" s="64">
        <v>2000</v>
      </c>
      <c r="B49" s="135">
        <v>66.47671434225867</v>
      </c>
      <c r="C49" s="131">
        <v>33.219919313803075</v>
      </c>
      <c r="D49" s="132">
        <v>140.07237483837307</v>
      </c>
      <c r="E49" s="133">
        <v>70.68245710038086</v>
      </c>
    </row>
    <row r="50" spans="1:5" ht="10.5" customHeight="1">
      <c r="A50" s="64">
        <v>2001</v>
      </c>
      <c r="B50" s="135">
        <v>69.26793547868466</v>
      </c>
      <c r="C50" s="131">
        <v>33.117095233262226</v>
      </c>
      <c r="D50" s="132">
        <v>139.02919024567294</v>
      </c>
      <c r="E50" s="133">
        <v>76.90932283894487</v>
      </c>
    </row>
    <row r="51" spans="1:5" ht="10.5" customHeight="1">
      <c r="A51" s="64">
        <v>2002</v>
      </c>
      <c r="B51" s="135">
        <v>71.13539300099373</v>
      </c>
      <c r="C51" s="131">
        <v>37.41940626033854</v>
      </c>
      <c r="D51" s="132">
        <v>140.0939101240841</v>
      </c>
      <c r="E51" s="133">
        <v>77.09852677709492</v>
      </c>
    </row>
    <row r="52" spans="1:5" ht="10.5" customHeight="1">
      <c r="A52" s="64">
        <v>2003</v>
      </c>
      <c r="B52" s="135">
        <v>70.31975824356583</v>
      </c>
      <c r="C52" s="131">
        <v>42.76833642520471</v>
      </c>
      <c r="D52" s="132">
        <v>133.52814055304765</v>
      </c>
      <c r="E52" s="133">
        <v>73.1441000517336</v>
      </c>
    </row>
    <row r="53" spans="1:5" ht="10.5" customHeight="1">
      <c r="A53" s="64">
        <v>2004</v>
      </c>
      <c r="B53" s="135">
        <v>69.81669931401836</v>
      </c>
      <c r="C53" s="131">
        <v>43.60687575947842</v>
      </c>
      <c r="D53" s="132">
        <v>133.6494925481478</v>
      </c>
      <c r="E53" s="133">
        <v>71.39756841844928</v>
      </c>
    </row>
    <row r="54" spans="1:5" ht="10.5" customHeight="1">
      <c r="A54" s="61"/>
      <c r="B54" s="135"/>
      <c r="C54" s="131"/>
      <c r="D54" s="132"/>
      <c r="E54" s="133"/>
    </row>
    <row r="55" spans="1:5" ht="10.5" customHeight="1">
      <c r="A55" s="70" t="s">
        <v>64</v>
      </c>
      <c r="B55" s="54"/>
      <c r="C55" s="51"/>
      <c r="D55" s="51"/>
      <c r="E55" s="51"/>
    </row>
    <row r="56" spans="2:4" ht="10.5" customHeight="1">
      <c r="B56" s="52"/>
      <c r="C56" s="136"/>
      <c r="D56" s="52"/>
    </row>
    <row r="57" spans="1:5" ht="10.5" customHeight="1">
      <c r="A57" s="64">
        <v>1990</v>
      </c>
      <c r="B57" s="137">
        <v>-10.815241316990665</v>
      </c>
      <c r="C57" s="138">
        <v>-19.64225237242799</v>
      </c>
      <c r="D57" s="139">
        <v>17.36375495860068</v>
      </c>
      <c r="E57" s="140">
        <v>-9.473832715852495</v>
      </c>
    </row>
    <row r="58" spans="1:5" ht="10.5" customHeight="1">
      <c r="A58" s="64">
        <v>1995</v>
      </c>
      <c r="B58" s="141">
        <v>4.831050418623107</v>
      </c>
      <c r="C58" s="142">
        <v>10.660414412267144</v>
      </c>
      <c r="D58" s="139">
        <v>9.264789774513972</v>
      </c>
      <c r="E58" s="143">
        <v>0.658121820776941</v>
      </c>
    </row>
    <row r="59" spans="1:5" ht="10.5" customHeight="1">
      <c r="A59" s="64">
        <v>1996</v>
      </c>
      <c r="B59" s="141">
        <v>3.3233368685693137</v>
      </c>
      <c r="C59" s="142">
        <v>2.585648326188135</v>
      </c>
      <c r="D59" s="139">
        <v>-0.6999335259173449</v>
      </c>
      <c r="E59" s="143">
        <v>5.830420928438215</v>
      </c>
    </row>
    <row r="60" spans="1:5" ht="10.5" customHeight="1">
      <c r="A60" s="64">
        <v>1997</v>
      </c>
      <c r="B60" s="141">
        <v>-2.8589442451088445</v>
      </c>
      <c r="C60" s="142">
        <v>-3.9313598224074155</v>
      </c>
      <c r="D60" s="139">
        <v>0.15526034048669146</v>
      </c>
      <c r="E60" s="143">
        <v>-4.064379828563389</v>
      </c>
    </row>
    <row r="61" spans="1:5" ht="10.5" customHeight="1">
      <c r="A61" s="64">
        <v>1998</v>
      </c>
      <c r="B61" s="141">
        <v>0.4777856045422624</v>
      </c>
      <c r="C61" s="142">
        <v>-1.6221939021246783</v>
      </c>
      <c r="D61" s="139">
        <v>1.9209804979567053</v>
      </c>
      <c r="E61" s="143">
        <v>0.4189554676520686</v>
      </c>
    </row>
    <row r="62" spans="1:5" ht="10.5" customHeight="1">
      <c r="A62" s="64">
        <v>1999</v>
      </c>
      <c r="B62" s="141">
        <v>0.6712037524061856</v>
      </c>
      <c r="C62" s="142">
        <v>2.264451471845902</v>
      </c>
      <c r="D62" s="139">
        <v>3.622663940778878</v>
      </c>
      <c r="E62" s="143">
        <v>-1.5031901253045419</v>
      </c>
    </row>
    <row r="63" spans="1:5" ht="10.5" customHeight="1">
      <c r="A63" s="64">
        <v>2000</v>
      </c>
      <c r="B63" s="141">
        <v>-0.6141154607672519</v>
      </c>
      <c r="C63" s="142">
        <v>2.871281598275587</v>
      </c>
      <c r="D63" s="139">
        <v>-0.47832535626379524</v>
      </c>
      <c r="E63" s="143">
        <v>-1.9422820573031032</v>
      </c>
    </row>
    <row r="64" spans="1:5" ht="10.5" customHeight="1">
      <c r="A64" s="64">
        <v>2001</v>
      </c>
      <c r="B64" s="141">
        <v>4.19879526845331</v>
      </c>
      <c r="C64" s="142">
        <v>-0.309525377137561</v>
      </c>
      <c r="D64" s="139">
        <v>-0.7447468452675565</v>
      </c>
      <c r="E64" s="143">
        <v>8.809633951633614</v>
      </c>
    </row>
    <row r="65" spans="1:5" ht="10.5" customHeight="1">
      <c r="A65" s="64">
        <v>2002</v>
      </c>
      <c r="B65" s="141">
        <v>2.6959913117140957</v>
      </c>
      <c r="C65" s="142">
        <v>12.991208911206513</v>
      </c>
      <c r="D65" s="141">
        <v>0.7658246994963775</v>
      </c>
      <c r="E65" s="143">
        <v>0.24600910678445587</v>
      </c>
    </row>
    <row r="66" spans="1:5" ht="10.5" customHeight="1">
      <c r="A66" s="64">
        <v>2003</v>
      </c>
      <c r="B66" s="141">
        <v>-1.146594856679144</v>
      </c>
      <c r="C66" s="142">
        <v>14.29453510740386</v>
      </c>
      <c r="D66" s="141">
        <v>-4.686691637931304</v>
      </c>
      <c r="E66" s="143">
        <v>-5.129056144995161</v>
      </c>
    </row>
    <row r="67" spans="1:5" ht="10.5" customHeight="1">
      <c r="A67" s="64">
        <v>2004</v>
      </c>
      <c r="B67" s="141">
        <v>-0.7153877403916056</v>
      </c>
      <c r="C67" s="142">
        <v>1.9606545504527304</v>
      </c>
      <c r="D67" s="141">
        <v>0.09088121395053861</v>
      </c>
      <c r="E67" s="143">
        <v>-2.387795641820773</v>
      </c>
    </row>
    <row r="68" ht="10.5" customHeight="1"/>
    <row r="69" ht="10.5" customHeight="1">
      <c r="A69" s="144" t="s">
        <v>112</v>
      </c>
    </row>
    <row r="86" ht="11.25" customHeight="1">
      <c r="A86" s="77"/>
    </row>
    <row r="90" ht="11.25" customHeight="1">
      <c r="A90" s="77"/>
    </row>
  </sheetData>
  <mergeCells count="3">
    <mergeCell ref="A7:A11"/>
    <mergeCell ref="B7:B11"/>
    <mergeCell ref="D8:D11"/>
  </mergeCells>
  <printOptions/>
  <pageMargins left="0.7874015748031497" right="0.7874015748031497" top="0.984251968503937" bottom="0.5905511811023623" header="0.5118110236220472" footer="0.5118110236220472"/>
  <pageSetup horizontalDpi="600" verticalDpi="6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dimension ref="A1:K90"/>
  <sheetViews>
    <sheetView workbookViewId="0" topLeftCell="A1">
      <selection activeCell="A1" sqref="A1"/>
    </sheetView>
  </sheetViews>
  <sheetFormatPr defaultColWidth="11.421875" defaultRowHeight="11.25" customHeight="1"/>
  <cols>
    <col min="1" max="1" width="8.7109375" style="55" customWidth="1"/>
    <col min="2" max="2" width="10.57421875" style="52" customWidth="1"/>
    <col min="3" max="3" width="8.7109375" style="52" customWidth="1"/>
    <col min="4" max="6" width="9.8515625" style="52" bestFit="1" customWidth="1"/>
    <col min="7" max="7" width="9.421875" style="52" customWidth="1"/>
    <col min="8" max="8" width="9.00390625" style="52" customWidth="1"/>
    <col min="9" max="9" width="10.8515625" style="52" bestFit="1" customWidth="1"/>
    <col min="10" max="16384" width="11.421875" style="52" customWidth="1"/>
  </cols>
  <sheetData>
    <row r="1" spans="1:9" ht="12">
      <c r="A1" s="113"/>
      <c r="B1" s="51"/>
      <c r="C1" s="51"/>
      <c r="D1" s="51"/>
      <c r="E1" s="51"/>
      <c r="F1" s="51"/>
      <c r="G1" s="51"/>
      <c r="H1" s="51"/>
      <c r="I1" s="51"/>
    </row>
    <row r="2" spans="1:9" ht="11.25">
      <c r="A2" s="50"/>
      <c r="B2" s="51"/>
      <c r="C2" s="51"/>
      <c r="D2" s="51"/>
      <c r="E2" s="51"/>
      <c r="F2" s="51"/>
      <c r="G2" s="51"/>
      <c r="H2" s="51"/>
      <c r="I2" s="51"/>
    </row>
    <row r="3" spans="1:9" ht="12.75">
      <c r="A3" s="53" t="s">
        <v>113</v>
      </c>
      <c r="B3" s="51"/>
      <c r="C3" s="51"/>
      <c r="D3" s="51"/>
      <c r="E3" s="51"/>
      <c r="F3" s="51"/>
      <c r="G3" s="51"/>
      <c r="H3" s="51"/>
      <c r="I3" s="51"/>
    </row>
    <row r="4" spans="1:9" ht="14.25">
      <c r="A4" s="53" t="s">
        <v>493</v>
      </c>
      <c r="B4" s="51"/>
      <c r="C4" s="54"/>
      <c r="D4" s="51"/>
      <c r="E4" s="51"/>
      <c r="F4" s="51"/>
      <c r="G4" s="51"/>
      <c r="H4" s="51"/>
      <c r="I4" s="51"/>
    </row>
    <row r="5" spans="1:9" ht="12.75">
      <c r="A5" s="114"/>
      <c r="B5" s="51"/>
      <c r="C5" s="54"/>
      <c r="D5" s="51"/>
      <c r="E5" s="51"/>
      <c r="F5" s="51"/>
      <c r="G5" s="51"/>
      <c r="H5" s="51"/>
      <c r="I5" s="51"/>
    </row>
    <row r="7" spans="1:9" ht="10.5" customHeight="1">
      <c r="A7" s="1437" t="s">
        <v>49</v>
      </c>
      <c r="B7" s="57" t="s">
        <v>50</v>
      </c>
      <c r="C7" s="78" t="s">
        <v>51</v>
      </c>
      <c r="D7" s="78"/>
      <c r="E7" s="78"/>
      <c r="F7" s="78"/>
      <c r="G7" s="78"/>
      <c r="H7" s="78"/>
      <c r="I7" s="78"/>
    </row>
    <row r="8" spans="1:9" ht="10.5" customHeight="1">
      <c r="A8" s="1438"/>
      <c r="B8" s="60" t="s">
        <v>52</v>
      </c>
      <c r="C8" s="58" t="s">
        <v>53</v>
      </c>
      <c r="D8" s="58" t="s">
        <v>54</v>
      </c>
      <c r="E8" s="58" t="s">
        <v>55</v>
      </c>
      <c r="F8" s="58" t="s">
        <v>56</v>
      </c>
      <c r="G8" s="58" t="s">
        <v>57</v>
      </c>
      <c r="H8" s="58" t="s">
        <v>65</v>
      </c>
      <c r="I8" s="59" t="s">
        <v>59</v>
      </c>
    </row>
    <row r="9" spans="1:9" ht="10.5" customHeight="1">
      <c r="A9" s="61"/>
      <c r="B9" s="100"/>
      <c r="C9" s="100"/>
      <c r="D9" s="100"/>
      <c r="E9" s="100"/>
      <c r="F9" s="100"/>
      <c r="G9" s="100"/>
      <c r="H9" s="100"/>
      <c r="I9" s="100"/>
    </row>
    <row r="10" spans="1:9" ht="10.5" customHeight="1">
      <c r="A10" s="63" t="s">
        <v>60</v>
      </c>
      <c r="B10" s="54"/>
      <c r="C10" s="70"/>
      <c r="D10" s="70"/>
      <c r="E10" s="70"/>
      <c r="F10" s="70"/>
      <c r="G10" s="70"/>
      <c r="H10" s="70"/>
      <c r="I10" s="70"/>
    </row>
    <row r="11" spans="1:2" ht="10.5" customHeight="1">
      <c r="A11" s="61"/>
      <c r="B11" s="62"/>
    </row>
    <row r="12" spans="1:9" ht="10.5" customHeight="1">
      <c r="A12" s="64">
        <v>1990</v>
      </c>
      <c r="B12" s="65">
        <v>116264</v>
      </c>
      <c r="C12" s="66">
        <v>10241</v>
      </c>
      <c r="D12" s="66">
        <v>59233</v>
      </c>
      <c r="E12" s="66">
        <v>4480</v>
      </c>
      <c r="F12" s="66">
        <v>12223</v>
      </c>
      <c r="G12" s="66">
        <v>19070</v>
      </c>
      <c r="H12" s="66">
        <v>11017</v>
      </c>
      <c r="I12" s="145">
        <v>0</v>
      </c>
    </row>
    <row r="13" spans="1:9" ht="10.5" customHeight="1">
      <c r="A13" s="64">
        <v>1995</v>
      </c>
      <c r="B13" s="66">
        <v>37866.88720773369</v>
      </c>
      <c r="C13" s="66">
        <v>1417.246332</v>
      </c>
      <c r="D13" s="66">
        <v>4429.13895</v>
      </c>
      <c r="E13" s="66">
        <v>4239.516678</v>
      </c>
      <c r="F13" s="66">
        <v>14294.60164773369</v>
      </c>
      <c r="G13" s="66">
        <v>9942.8436</v>
      </c>
      <c r="H13" s="66">
        <v>3397</v>
      </c>
      <c r="I13" s="66">
        <v>146.54</v>
      </c>
    </row>
    <row r="14" spans="1:9" ht="10.5" customHeight="1">
      <c r="A14" s="64">
        <v>1996</v>
      </c>
      <c r="B14" s="66">
        <v>38845.991743000006</v>
      </c>
      <c r="C14" s="66">
        <v>1596.334851</v>
      </c>
      <c r="D14" s="66">
        <v>4212.931476</v>
      </c>
      <c r="E14" s="66">
        <v>5041.0174719999995</v>
      </c>
      <c r="F14" s="66">
        <v>12612.489384</v>
      </c>
      <c r="G14" s="66">
        <v>10712.916</v>
      </c>
      <c r="H14" s="66">
        <v>4573</v>
      </c>
      <c r="I14" s="66">
        <v>97.30256000000001</v>
      </c>
    </row>
    <row r="15" spans="1:10" ht="10.5" customHeight="1">
      <c r="A15" s="64">
        <v>1997</v>
      </c>
      <c r="B15" s="66">
        <v>37318.816031</v>
      </c>
      <c r="C15" s="66">
        <v>1966.94805</v>
      </c>
      <c r="D15" s="66">
        <v>4415.670506</v>
      </c>
      <c r="E15" s="66">
        <v>3876.2743470000005</v>
      </c>
      <c r="F15" s="66">
        <v>13109.284728</v>
      </c>
      <c r="G15" s="66">
        <v>10892.6424</v>
      </c>
      <c r="H15" s="66">
        <v>2857.996</v>
      </c>
      <c r="I15" s="66">
        <v>200</v>
      </c>
      <c r="J15" s="66"/>
    </row>
    <row r="16" spans="1:10" ht="10.5" customHeight="1">
      <c r="A16" s="64">
        <v>1998</v>
      </c>
      <c r="B16" s="66">
        <v>36713.43247299999</v>
      </c>
      <c r="C16" s="66">
        <v>1878.365322</v>
      </c>
      <c r="D16" s="66">
        <v>3624.7291379999997</v>
      </c>
      <c r="E16" s="66">
        <v>3477.714525</v>
      </c>
      <c r="F16" s="66">
        <v>13699.891688</v>
      </c>
      <c r="G16" s="66">
        <v>11482.8768</v>
      </c>
      <c r="H16" s="66">
        <v>2279.855</v>
      </c>
      <c r="I16" s="66">
        <v>270</v>
      </c>
      <c r="J16" s="66"/>
    </row>
    <row r="17" spans="1:9" ht="10.5" customHeight="1">
      <c r="A17" s="64">
        <v>1999</v>
      </c>
      <c r="B17" s="66">
        <v>37544.790335</v>
      </c>
      <c r="C17" s="66">
        <v>2086.53995</v>
      </c>
      <c r="D17" s="66">
        <v>3395.230743</v>
      </c>
      <c r="E17" s="66">
        <v>3849.5800019999997</v>
      </c>
      <c r="F17" s="66">
        <v>13608.079440000001</v>
      </c>
      <c r="G17" s="66">
        <v>12324.895199999999</v>
      </c>
      <c r="H17" s="66">
        <v>2122.465</v>
      </c>
      <c r="I17" s="66">
        <v>158</v>
      </c>
    </row>
    <row r="18" spans="1:9" ht="10.5" customHeight="1">
      <c r="A18" s="64">
        <v>2000</v>
      </c>
      <c r="B18" s="66">
        <v>38622.806991000005</v>
      </c>
      <c r="C18" s="66">
        <v>1053.097177</v>
      </c>
      <c r="D18" s="66">
        <v>3420.56635</v>
      </c>
      <c r="E18" s="66">
        <v>3441.67944</v>
      </c>
      <c r="F18" s="66">
        <v>15166.920024000001</v>
      </c>
      <c r="G18" s="66">
        <v>13599.36</v>
      </c>
      <c r="H18" s="66">
        <v>1857.684</v>
      </c>
      <c r="I18" s="66">
        <v>83.5</v>
      </c>
    </row>
    <row r="19" spans="1:10" ht="10.5" customHeight="1">
      <c r="A19" s="64">
        <v>2001</v>
      </c>
      <c r="B19" s="66">
        <v>38503.259602</v>
      </c>
      <c r="C19" s="66">
        <v>984.052157</v>
      </c>
      <c r="D19" s="66">
        <v>2696.395779</v>
      </c>
      <c r="E19" s="66">
        <v>3768.229802</v>
      </c>
      <c r="F19" s="66">
        <v>14432.707664</v>
      </c>
      <c r="G19" s="66">
        <v>14506.9992</v>
      </c>
      <c r="H19" s="66">
        <v>2014.875</v>
      </c>
      <c r="I19" s="66">
        <v>100</v>
      </c>
      <c r="J19" s="68"/>
    </row>
    <row r="20" spans="1:9" ht="10.5" customHeight="1">
      <c r="A20" s="64">
        <v>2002</v>
      </c>
      <c r="B20" s="66">
        <v>43505.29849452</v>
      </c>
      <c r="C20" s="66">
        <v>972.717209</v>
      </c>
      <c r="D20" s="66">
        <v>2789.783902</v>
      </c>
      <c r="E20" s="66">
        <v>3239.8501915200004</v>
      </c>
      <c r="F20" s="66">
        <v>14170.028792000001</v>
      </c>
      <c r="G20" s="66">
        <v>14703.818400000002</v>
      </c>
      <c r="H20" s="66">
        <v>2375.244</v>
      </c>
      <c r="I20" s="66">
        <v>5253.856000000001</v>
      </c>
    </row>
    <row r="21" spans="1:10" ht="10.5" customHeight="1">
      <c r="A21" s="64">
        <v>2003</v>
      </c>
      <c r="B21" s="66">
        <v>49724.1786614</v>
      </c>
      <c r="C21" s="66">
        <v>927.5037113999999</v>
      </c>
      <c r="D21" s="66">
        <v>2344.6485700000003</v>
      </c>
      <c r="E21" s="66">
        <v>3009.26428</v>
      </c>
      <c r="F21" s="66">
        <v>17213.582899999998</v>
      </c>
      <c r="G21" s="66">
        <v>16109.8668</v>
      </c>
      <c r="H21" s="66">
        <v>1591.8129000000001</v>
      </c>
      <c r="I21" s="66">
        <v>8527.4995</v>
      </c>
      <c r="J21" s="66"/>
    </row>
    <row r="22" spans="1:10" ht="10.5" customHeight="1">
      <c r="A22" s="64">
        <v>2004</v>
      </c>
      <c r="B22" s="66">
        <v>50699.09803299999</v>
      </c>
      <c r="C22" s="66">
        <v>927.525157</v>
      </c>
      <c r="D22" s="66">
        <v>2430.0562600000003</v>
      </c>
      <c r="E22" s="66">
        <v>3598.27164</v>
      </c>
      <c r="F22" s="66">
        <v>15140.959975999996</v>
      </c>
      <c r="G22" s="66">
        <v>17181.162</v>
      </c>
      <c r="H22" s="66">
        <v>1495.7259999999999</v>
      </c>
      <c r="I22" s="66">
        <v>9925.396999999999</v>
      </c>
      <c r="J22" s="66"/>
    </row>
    <row r="23" spans="1:10" ht="10.5" customHeight="1">
      <c r="A23" s="61"/>
      <c r="B23" s="66"/>
      <c r="C23" s="66"/>
      <c r="D23" s="66"/>
      <c r="E23" s="66"/>
      <c r="F23" s="66"/>
      <c r="G23" s="66"/>
      <c r="H23" s="66"/>
      <c r="I23" s="66"/>
      <c r="J23" s="66"/>
    </row>
    <row r="24" spans="1:9" ht="10.5" customHeight="1">
      <c r="A24" s="94" t="s">
        <v>61</v>
      </c>
      <c r="B24" s="54"/>
      <c r="C24" s="70"/>
      <c r="D24" s="70"/>
      <c r="E24" s="70"/>
      <c r="F24" s="70"/>
      <c r="G24" s="70"/>
      <c r="H24" s="70"/>
      <c r="I24" s="70"/>
    </row>
    <row r="25" ht="10.5" customHeight="1"/>
    <row r="26" spans="1:9" ht="10.5" customHeight="1">
      <c r="A26" s="64">
        <v>1990</v>
      </c>
      <c r="B26" s="66">
        <v>100</v>
      </c>
      <c r="C26" s="71">
        <v>8.80840156884332</v>
      </c>
      <c r="D26" s="71">
        <v>50.94698272896168</v>
      </c>
      <c r="E26" s="71">
        <v>3.853299387600633</v>
      </c>
      <c r="F26" s="71">
        <v>10.513142503268423</v>
      </c>
      <c r="G26" s="71">
        <v>16.40232574141609</v>
      </c>
      <c r="H26" s="71">
        <v>9.47584806990986</v>
      </c>
      <c r="I26" s="145">
        <v>0</v>
      </c>
    </row>
    <row r="27" spans="1:11" ht="10.5" customHeight="1">
      <c r="A27" s="64">
        <v>1995</v>
      </c>
      <c r="B27" s="146">
        <v>100</v>
      </c>
      <c r="C27" s="71">
        <v>3.7427061913622266</v>
      </c>
      <c r="D27" s="71">
        <v>11.696601639586103</v>
      </c>
      <c r="E27" s="71">
        <v>11.195841513833617</v>
      </c>
      <c r="F27" s="71">
        <v>37.74960843576879</v>
      </c>
      <c r="G27" s="71">
        <v>26.257356580314152</v>
      </c>
      <c r="H27" s="71">
        <v>8.970898456385974</v>
      </c>
      <c r="I27" s="71">
        <v>0.38698718274913174</v>
      </c>
      <c r="J27" s="62"/>
      <c r="K27" s="62"/>
    </row>
    <row r="28" spans="1:11" ht="10.5" customHeight="1">
      <c r="A28" s="64">
        <v>1996</v>
      </c>
      <c r="B28" s="146">
        <v>100</v>
      </c>
      <c r="C28" s="71">
        <v>4.109393992464248</v>
      </c>
      <c r="D28" s="71">
        <v>10.845215392806038</v>
      </c>
      <c r="E28" s="71">
        <v>12.976930812709611</v>
      </c>
      <c r="F28" s="71">
        <v>32.46792994099</v>
      </c>
      <c r="G28" s="71">
        <v>27.577918645700304</v>
      </c>
      <c r="H28" s="71">
        <v>11.772128332452853</v>
      </c>
      <c r="I28" s="71">
        <v>0.2504828828769285</v>
      </c>
      <c r="J28" s="62"/>
      <c r="K28" s="62"/>
    </row>
    <row r="29" spans="1:11" ht="10.5" customHeight="1">
      <c r="A29" s="64">
        <v>1997</v>
      </c>
      <c r="B29" s="146">
        <v>100</v>
      </c>
      <c r="C29" s="71">
        <v>5.2706603777732255</v>
      </c>
      <c r="D29" s="71">
        <v>11.832289915982303</v>
      </c>
      <c r="E29" s="71">
        <v>10.386916733317735</v>
      </c>
      <c r="F29" s="71">
        <v>35.127815194111136</v>
      </c>
      <c r="G29" s="71">
        <v>29.188070679819255</v>
      </c>
      <c r="H29" s="71">
        <v>7.658324416363904</v>
      </c>
      <c r="I29" s="71">
        <v>0.5359226826324393</v>
      </c>
      <c r="J29" s="62"/>
      <c r="K29" s="62"/>
    </row>
    <row r="30" spans="1:11" ht="10.5" customHeight="1">
      <c r="A30" s="64">
        <v>1998</v>
      </c>
      <c r="B30" s="146">
        <v>100</v>
      </c>
      <c r="C30" s="71">
        <v>5.116289040479662</v>
      </c>
      <c r="D30" s="71">
        <v>9.873032549233088</v>
      </c>
      <c r="E30" s="71">
        <v>9.472594336031099</v>
      </c>
      <c r="F30" s="71">
        <v>37.315747303320805</v>
      </c>
      <c r="G30" s="71">
        <v>31.27704501191711</v>
      </c>
      <c r="H30" s="71">
        <v>6.209866107389071</v>
      </c>
      <c r="I30" s="71">
        <v>0.7354256516291823</v>
      </c>
      <c r="J30" s="62"/>
      <c r="K30" s="62"/>
    </row>
    <row r="31" spans="1:11" ht="10.5" customHeight="1">
      <c r="A31" s="64">
        <v>1999</v>
      </c>
      <c r="B31" s="146">
        <v>100</v>
      </c>
      <c r="C31" s="71">
        <v>5.557468643139248</v>
      </c>
      <c r="D31" s="71">
        <v>9.043147431921863</v>
      </c>
      <c r="E31" s="71">
        <v>10.253300038837466</v>
      </c>
      <c r="F31" s="71">
        <v>36.24492058306763</v>
      </c>
      <c r="G31" s="71">
        <v>32.827178125191146</v>
      </c>
      <c r="H31" s="71">
        <v>5.653154488444157</v>
      </c>
      <c r="I31" s="71">
        <v>0.42083068939849494</v>
      </c>
      <c r="J31" s="62"/>
      <c r="K31" s="62"/>
    </row>
    <row r="32" spans="1:11" ht="10.5" customHeight="1">
      <c r="A32" s="64">
        <v>2000</v>
      </c>
      <c r="B32" s="146">
        <v>100</v>
      </c>
      <c r="C32" s="71">
        <v>2.726619992289519</v>
      </c>
      <c r="D32" s="71">
        <v>8.85633804605934</v>
      </c>
      <c r="E32" s="71">
        <v>8.911002871443262</v>
      </c>
      <c r="F32" s="71">
        <v>39.26933645069929</v>
      </c>
      <c r="G32" s="71">
        <v>35.21069818454408</v>
      </c>
      <c r="H32" s="71">
        <v>4.809810950387119</v>
      </c>
      <c r="I32" s="71">
        <v>0.21619350457737938</v>
      </c>
      <c r="J32" s="62"/>
      <c r="K32" s="62"/>
    </row>
    <row r="33" spans="1:11" ht="10.5" customHeight="1">
      <c r="A33" s="64">
        <v>2001</v>
      </c>
      <c r="B33" s="146">
        <v>100</v>
      </c>
      <c r="C33" s="71">
        <v>2.5557632449094903</v>
      </c>
      <c r="D33" s="71">
        <v>7.003032488345323</v>
      </c>
      <c r="E33" s="71">
        <v>9.786781277614907</v>
      </c>
      <c r="F33" s="71">
        <v>37.4843787595851</v>
      </c>
      <c r="G33" s="71">
        <v>37.67732745215798</v>
      </c>
      <c r="H33" s="71">
        <v>5.232998506690951</v>
      </c>
      <c r="I33" s="71">
        <v>0.2597182706962442</v>
      </c>
      <c r="J33" s="62"/>
      <c r="K33" s="62"/>
    </row>
    <row r="34" spans="1:11" ht="10.5" customHeight="1">
      <c r="A34" s="64">
        <v>2002</v>
      </c>
      <c r="B34" s="146">
        <v>100</v>
      </c>
      <c r="C34" s="71">
        <v>2.2358591772965886</v>
      </c>
      <c r="D34" s="71">
        <v>6.412515253403918</v>
      </c>
      <c r="E34" s="71">
        <v>7.447024393886408</v>
      </c>
      <c r="F34" s="71">
        <v>32.57081156168801</v>
      </c>
      <c r="G34" s="71">
        <v>33.79776466044043</v>
      </c>
      <c r="H34" s="71">
        <v>5.459666022747068</v>
      </c>
      <c r="I34" s="71">
        <v>12.076358930537587</v>
      </c>
      <c r="J34" s="62"/>
      <c r="K34" s="62"/>
    </row>
    <row r="35" spans="1:11" ht="10.5" customHeight="1">
      <c r="A35" s="64">
        <v>2003</v>
      </c>
      <c r="B35" s="146">
        <v>100</v>
      </c>
      <c r="C35" s="71">
        <v>1.8652971982018973</v>
      </c>
      <c r="D35" s="71">
        <v>4.71530879567873</v>
      </c>
      <c r="E35" s="71">
        <v>6.05191349764021</v>
      </c>
      <c r="F35" s="71">
        <v>34.61813420231031</v>
      </c>
      <c r="G35" s="71">
        <v>32.39845731731674</v>
      </c>
      <c r="H35" s="71">
        <v>3.2012854567986992</v>
      </c>
      <c r="I35" s="71">
        <v>17.149603532053405</v>
      </c>
      <c r="J35" s="62"/>
      <c r="K35" s="62"/>
    </row>
    <row r="36" spans="1:11" ht="10.5" customHeight="1">
      <c r="A36" s="64">
        <v>2004</v>
      </c>
      <c r="B36" s="146">
        <v>100</v>
      </c>
      <c r="C36" s="71">
        <v>1.82947072627658</v>
      </c>
      <c r="D36" s="71">
        <v>4.79309564524852</v>
      </c>
      <c r="E36" s="71">
        <v>7.097308984980144</v>
      </c>
      <c r="F36" s="71">
        <v>29.864357677812652</v>
      </c>
      <c r="G36" s="71">
        <v>33.888496376832585</v>
      </c>
      <c r="H36" s="71">
        <v>2.950202386295775</v>
      </c>
      <c r="I36" s="71">
        <v>19.57706820255376</v>
      </c>
      <c r="J36" s="62"/>
      <c r="K36" s="62"/>
    </row>
    <row r="37" spans="1:11" ht="10.5" customHeight="1">
      <c r="A37" s="61"/>
      <c r="B37" s="146"/>
      <c r="C37" s="71"/>
      <c r="D37" s="71"/>
      <c r="E37" s="71"/>
      <c r="F37" s="71"/>
      <c r="G37" s="71"/>
      <c r="H37" s="71"/>
      <c r="I37" s="71"/>
      <c r="J37" s="62"/>
      <c r="K37" s="62"/>
    </row>
    <row r="38" spans="1:9" ht="10.5" customHeight="1">
      <c r="A38" s="70" t="s">
        <v>62</v>
      </c>
      <c r="B38" s="54"/>
      <c r="C38" s="51"/>
      <c r="D38" s="51"/>
      <c r="E38" s="51"/>
      <c r="F38" s="51"/>
      <c r="G38" s="51"/>
      <c r="H38" s="51"/>
      <c r="I38" s="51"/>
    </row>
    <row r="39" spans="1:2" ht="10.5" customHeight="1">
      <c r="A39" s="61"/>
      <c r="B39" s="62"/>
    </row>
    <row r="40" spans="1:9" ht="10.5" customHeight="1">
      <c r="A40" s="64">
        <v>1990</v>
      </c>
      <c r="B40" s="147" t="s">
        <v>63</v>
      </c>
      <c r="C40" s="147" t="s">
        <v>63</v>
      </c>
      <c r="D40" s="147" t="s">
        <v>63</v>
      </c>
      <c r="E40" s="147" t="s">
        <v>63</v>
      </c>
      <c r="F40" s="147" t="s">
        <v>63</v>
      </c>
      <c r="G40" s="147" t="s">
        <v>63</v>
      </c>
      <c r="H40" s="147" t="s">
        <v>63</v>
      </c>
      <c r="I40" s="147" t="s">
        <v>63</v>
      </c>
    </row>
    <row r="41" spans="1:9" ht="10.5" customHeight="1">
      <c r="A41" s="64">
        <v>1995</v>
      </c>
      <c r="B41" s="148">
        <v>32.56974403747823</v>
      </c>
      <c r="C41" s="148">
        <v>13.838944751489112</v>
      </c>
      <c r="D41" s="148">
        <v>7.477485438860095</v>
      </c>
      <c r="E41" s="148">
        <v>94.63206870535714</v>
      </c>
      <c r="F41" s="148">
        <v>116.9483894930352</v>
      </c>
      <c r="G41" s="148">
        <v>52.13866596748821</v>
      </c>
      <c r="H41" s="148">
        <v>30.834165380775165</v>
      </c>
      <c r="I41" s="81" t="s">
        <v>114</v>
      </c>
    </row>
    <row r="42" spans="1:9" ht="10.5" customHeight="1">
      <c r="A42" s="64">
        <v>1996</v>
      </c>
      <c r="B42" s="148">
        <v>33.41188307902705</v>
      </c>
      <c r="C42" s="148">
        <v>15.587685294404844</v>
      </c>
      <c r="D42" s="148">
        <v>7.112473580605405</v>
      </c>
      <c r="E42" s="148">
        <v>112.52271142857143</v>
      </c>
      <c r="F42" s="148">
        <v>103.18652854454717</v>
      </c>
      <c r="G42" s="148">
        <v>56.17680125852124</v>
      </c>
      <c r="H42" s="148">
        <v>41.50857765271853</v>
      </c>
      <c r="I42" s="81" t="s">
        <v>114</v>
      </c>
    </row>
    <row r="43" spans="1:9" ht="10.5" customHeight="1">
      <c r="A43" s="64">
        <v>1997</v>
      </c>
      <c r="B43" s="148">
        <v>32.098341731748434</v>
      </c>
      <c r="C43" s="148">
        <v>19.206601406112682</v>
      </c>
      <c r="D43" s="148">
        <v>7.454747363800585</v>
      </c>
      <c r="E43" s="148">
        <v>86.52398095982144</v>
      </c>
      <c r="F43" s="148">
        <v>107.25095907714963</v>
      </c>
      <c r="G43" s="148">
        <v>57.119257472469855</v>
      </c>
      <c r="H43" s="148">
        <v>25.941690115276394</v>
      </c>
      <c r="I43" s="81" t="s">
        <v>114</v>
      </c>
    </row>
    <row r="44" spans="1:9" ht="10.5" customHeight="1">
      <c r="A44" s="64">
        <v>1998</v>
      </c>
      <c r="B44" s="148">
        <v>31.57764438949287</v>
      </c>
      <c r="C44" s="148">
        <v>18.34162017381115</v>
      </c>
      <c r="D44" s="148">
        <v>6.119442098154744</v>
      </c>
      <c r="E44" s="148">
        <v>77.62755636160715</v>
      </c>
      <c r="F44" s="148">
        <v>112.08289035425018</v>
      </c>
      <c r="G44" s="148">
        <v>60.21435133717882</v>
      </c>
      <c r="H44" s="148">
        <v>20.693972950894075</v>
      </c>
      <c r="I44" s="81" t="s">
        <v>114</v>
      </c>
    </row>
    <row r="45" spans="1:9" ht="10.5" customHeight="1">
      <c r="A45" s="64">
        <v>1999</v>
      </c>
      <c r="B45" s="148">
        <v>32.292704822645014</v>
      </c>
      <c r="C45" s="148">
        <v>20.37437701396348</v>
      </c>
      <c r="D45" s="148">
        <v>5.731991867708879</v>
      </c>
      <c r="E45" s="148">
        <v>85.92812504464285</v>
      </c>
      <c r="F45" s="148">
        <v>111.33174703427964</v>
      </c>
      <c r="G45" s="148">
        <v>64.62975983219717</v>
      </c>
      <c r="H45" s="148">
        <v>19.265362621403288</v>
      </c>
      <c r="I45" s="81" t="s">
        <v>114</v>
      </c>
    </row>
    <row r="46" spans="1:9" ht="10.5" customHeight="1">
      <c r="A46" s="64">
        <v>2000</v>
      </c>
      <c r="B46" s="148">
        <v>33.219919313803075</v>
      </c>
      <c r="C46" s="148">
        <v>10.283147905477982</v>
      </c>
      <c r="D46" s="148">
        <v>5.7747646582141705</v>
      </c>
      <c r="E46" s="148">
        <v>76.82320178571428</v>
      </c>
      <c r="F46" s="148">
        <v>124.08508569091059</v>
      </c>
      <c r="G46" s="148">
        <v>71.31284740429994</v>
      </c>
      <c r="H46" s="148">
        <v>16.861976944721793</v>
      </c>
      <c r="I46" s="81" t="s">
        <v>114</v>
      </c>
    </row>
    <row r="47" spans="1:9" ht="10.5" customHeight="1">
      <c r="A47" s="64">
        <v>2001</v>
      </c>
      <c r="B47" s="148">
        <v>33.117095233262226</v>
      </c>
      <c r="C47" s="148">
        <v>9.60894597207304</v>
      </c>
      <c r="D47" s="148">
        <v>4.552185064069016</v>
      </c>
      <c r="E47" s="148">
        <v>84.11227236607142</v>
      </c>
      <c r="F47" s="148">
        <v>118.07827590607872</v>
      </c>
      <c r="G47" s="148">
        <v>76.0723607760881</v>
      </c>
      <c r="H47" s="148">
        <v>18.288780974857037</v>
      </c>
      <c r="I47" s="81" t="s">
        <v>114</v>
      </c>
    </row>
    <row r="48" spans="1:9" ht="10.5" customHeight="1">
      <c r="A48" s="64">
        <v>2002</v>
      </c>
      <c r="B48" s="148">
        <v>37.41940626033854</v>
      </c>
      <c r="C48" s="148">
        <v>9.49826392930378</v>
      </c>
      <c r="D48" s="148">
        <v>4.70984738574781</v>
      </c>
      <c r="E48" s="148">
        <v>72.31808463214287</v>
      </c>
      <c r="F48" s="148">
        <v>115.92922189315227</v>
      </c>
      <c r="G48" s="148">
        <v>77.10444887257474</v>
      </c>
      <c r="H48" s="148">
        <v>21.55980757011891</v>
      </c>
      <c r="I48" s="81" t="s">
        <v>114</v>
      </c>
    </row>
    <row r="49" spans="1:9" ht="10.5" customHeight="1">
      <c r="A49" s="64">
        <v>2003</v>
      </c>
      <c r="B49" s="148">
        <v>42.76833642520471</v>
      </c>
      <c r="C49" s="148">
        <v>9.05676898154477</v>
      </c>
      <c r="D49" s="148">
        <v>3.9583485050563034</v>
      </c>
      <c r="E49" s="148">
        <v>67.17107767857142</v>
      </c>
      <c r="F49" s="148">
        <v>140.82944367176634</v>
      </c>
      <c r="G49" s="148">
        <v>84.4775395909806</v>
      </c>
      <c r="H49" s="148">
        <v>14.448696559862032</v>
      </c>
      <c r="I49" s="81" t="s">
        <v>114</v>
      </c>
    </row>
    <row r="50" spans="1:9" ht="10.5" customHeight="1">
      <c r="A50" s="64">
        <v>2004</v>
      </c>
      <c r="B50" s="148">
        <v>43.60687575947842</v>
      </c>
      <c r="C50" s="148">
        <v>9.05697839078215</v>
      </c>
      <c r="D50" s="148">
        <v>4.1025378758462345</v>
      </c>
      <c r="E50" s="148">
        <v>80.31856339285714</v>
      </c>
      <c r="F50" s="148">
        <v>123.87269881371184</v>
      </c>
      <c r="G50" s="148">
        <v>90.09523859465128</v>
      </c>
      <c r="H50" s="148">
        <v>13.576527185259144</v>
      </c>
      <c r="I50" s="81" t="s">
        <v>114</v>
      </c>
    </row>
    <row r="51" spans="1:9" ht="10.5" customHeight="1">
      <c r="A51" s="61"/>
      <c r="B51" s="148"/>
      <c r="C51" s="148"/>
      <c r="D51" s="148"/>
      <c r="E51" s="148"/>
      <c r="F51" s="148"/>
      <c r="G51" s="148"/>
      <c r="H51" s="148"/>
      <c r="I51" s="81"/>
    </row>
    <row r="52" spans="1:9" ht="10.5" customHeight="1">
      <c r="A52" s="70" t="s">
        <v>64</v>
      </c>
      <c r="B52" s="54"/>
      <c r="C52" s="70"/>
      <c r="D52" s="70"/>
      <c r="E52" s="70"/>
      <c r="F52" s="70"/>
      <c r="G52" s="70"/>
      <c r="H52" s="70"/>
      <c r="I52" s="70"/>
    </row>
    <row r="53" ht="10.5" customHeight="1"/>
    <row r="54" spans="1:9" ht="10.5" customHeight="1">
      <c r="A54" s="64">
        <v>1990</v>
      </c>
      <c r="B54" s="85">
        <v>-19.64225237242799</v>
      </c>
      <c r="C54" s="76">
        <v>16.375</v>
      </c>
      <c r="D54" s="75">
        <v>-28.401165250395863</v>
      </c>
      <c r="E54" s="76">
        <v>86.58892128279882</v>
      </c>
      <c r="F54" s="75">
        <v>-18.983230595877245</v>
      </c>
      <c r="G54" s="75">
        <v>-17.999656002751976</v>
      </c>
      <c r="H54" s="75">
        <v>-11.224818694601126</v>
      </c>
      <c r="I54" s="145">
        <v>0</v>
      </c>
    </row>
    <row r="55" spans="1:10" ht="10.5" customHeight="1">
      <c r="A55" s="64">
        <v>1995</v>
      </c>
      <c r="B55" s="74">
        <v>10.660414412267144</v>
      </c>
      <c r="C55" s="75">
        <v>-14.62371493975904</v>
      </c>
      <c r="D55" s="75">
        <v>-2.2696612974404218</v>
      </c>
      <c r="E55" s="75">
        <v>-19.706123522727268</v>
      </c>
      <c r="F55" s="76">
        <v>31.97859521497267</v>
      </c>
      <c r="G55" s="76">
        <v>11.880765162597058</v>
      </c>
      <c r="H55" s="76">
        <v>13.233333333333348</v>
      </c>
      <c r="I55" s="76">
        <v>405.31034482758616</v>
      </c>
      <c r="J55" s="62"/>
    </row>
    <row r="56" spans="1:10" ht="10.5" customHeight="1">
      <c r="A56" s="64">
        <v>1996</v>
      </c>
      <c r="B56" s="74">
        <v>2.585648326188135</v>
      </c>
      <c r="C56" s="76">
        <v>12.636372023434532</v>
      </c>
      <c r="D56" s="75">
        <v>-4.881478690118755</v>
      </c>
      <c r="E56" s="76">
        <v>18.905475667997834</v>
      </c>
      <c r="F56" s="76">
        <v>-11.76746512555232</v>
      </c>
      <c r="G56" s="76">
        <v>7.744991583695409</v>
      </c>
      <c r="H56" s="76">
        <v>34.61878127759789</v>
      </c>
      <c r="I56" s="76">
        <v>-33.6</v>
      </c>
      <c r="J56" s="62"/>
    </row>
    <row r="57" spans="1:10" ht="10.5" customHeight="1">
      <c r="A57" s="64">
        <v>1997</v>
      </c>
      <c r="B57" s="74">
        <v>-3.9313598224074155</v>
      </c>
      <c r="C57" s="76">
        <v>23.216507411827465</v>
      </c>
      <c r="D57" s="74">
        <v>4.812303052042338</v>
      </c>
      <c r="E57" s="76">
        <v>-23.105318151930405</v>
      </c>
      <c r="F57" s="76">
        <v>3.9389158545514817</v>
      </c>
      <c r="G57" s="76">
        <v>1.6776608721659159</v>
      </c>
      <c r="H57" s="76">
        <v>-37.5028209053138</v>
      </c>
      <c r="I57" s="76">
        <v>105.54443788529304</v>
      </c>
      <c r="J57" s="62"/>
    </row>
    <row r="58" spans="1:10" ht="10.5" customHeight="1">
      <c r="A58" s="64">
        <v>1998</v>
      </c>
      <c r="B58" s="74">
        <v>-1.6221939021246783</v>
      </c>
      <c r="C58" s="76">
        <v>-4.503562155594281</v>
      </c>
      <c r="D58" s="75">
        <v>-17.912146454887704</v>
      </c>
      <c r="E58" s="76">
        <v>-10.282033373320488</v>
      </c>
      <c r="F58" s="76">
        <v>4.505256940056597</v>
      </c>
      <c r="G58" s="76">
        <v>5.418652135316577</v>
      </c>
      <c r="H58" s="76">
        <v>-20.228894652056894</v>
      </c>
      <c r="I58" s="76">
        <v>35</v>
      </c>
      <c r="J58" s="62"/>
    </row>
    <row r="59" spans="1:10" ht="10.5" customHeight="1">
      <c r="A59" s="64">
        <v>1999</v>
      </c>
      <c r="B59" s="74">
        <v>2.264451471845902</v>
      </c>
      <c r="C59" s="76">
        <v>11.08275507228511</v>
      </c>
      <c r="D59" s="75">
        <v>-6.331463297327346</v>
      </c>
      <c r="E59" s="76">
        <v>10.692812027174654</v>
      </c>
      <c r="F59" s="76">
        <v>-0.6701676924965767</v>
      </c>
      <c r="G59" s="76">
        <v>7.332817504407956</v>
      </c>
      <c r="H59" s="76">
        <v>-6.903509214401794</v>
      </c>
      <c r="I59" s="76">
        <v>-41.48148148148149</v>
      </c>
      <c r="J59" s="62"/>
    </row>
    <row r="60" spans="1:10" ht="10.5" customHeight="1">
      <c r="A60" s="64">
        <v>2000</v>
      </c>
      <c r="B60" s="74">
        <v>2.871281598275587</v>
      </c>
      <c r="C60" s="76">
        <v>-49.529019226303326</v>
      </c>
      <c r="D60" s="76">
        <v>0.746211639731257</v>
      </c>
      <c r="E60" s="76">
        <v>-10.595975711326446</v>
      </c>
      <c r="F60" s="76">
        <v>11.45525781851255</v>
      </c>
      <c r="G60" s="76">
        <v>10.34057311903149</v>
      </c>
      <c r="H60" s="76">
        <v>-12.475164490344952</v>
      </c>
      <c r="I60" s="76">
        <v>-47.15189873417721</v>
      </c>
      <c r="J60" s="62"/>
    </row>
    <row r="61" spans="1:10" ht="10.5" customHeight="1">
      <c r="A61" s="64">
        <v>2001</v>
      </c>
      <c r="B61" s="74">
        <v>-0.309525377137561</v>
      </c>
      <c r="C61" s="76">
        <v>-6.55637689550089</v>
      </c>
      <c r="D61" s="76">
        <v>-21.17107218224257</v>
      </c>
      <c r="E61" s="76">
        <v>9.488110897393739</v>
      </c>
      <c r="F61" s="76">
        <v>-4.840879749073579</v>
      </c>
      <c r="G61" s="76">
        <v>6.674131723845832</v>
      </c>
      <c r="H61" s="76">
        <v>8.461665170179657</v>
      </c>
      <c r="I61" s="76">
        <v>19.760479041916156</v>
      </c>
      <c r="J61" s="62"/>
    </row>
    <row r="62" spans="1:10" ht="10.5" customHeight="1">
      <c r="A62" s="64">
        <v>2002</v>
      </c>
      <c r="B62" s="74">
        <v>12.991208911206513</v>
      </c>
      <c r="C62" s="74">
        <v>-1.1518645550817013</v>
      </c>
      <c r="D62" s="74">
        <v>3.4634427084971406</v>
      </c>
      <c r="E62" s="76">
        <v>-14.02195827333992</v>
      </c>
      <c r="F62" s="76">
        <v>-1.8200248914845503</v>
      </c>
      <c r="G62" s="74">
        <v>1.3567189002119875</v>
      </c>
      <c r="H62" s="74">
        <v>17.8854271356784</v>
      </c>
      <c r="I62" s="81" t="s">
        <v>114</v>
      </c>
      <c r="J62" s="62"/>
    </row>
    <row r="63" spans="1:10" ht="10.5" customHeight="1">
      <c r="A63" s="64">
        <v>2003</v>
      </c>
      <c r="B63" s="74">
        <v>14.29453510740386</v>
      </c>
      <c r="C63" s="76">
        <v>-4.6481646650912865</v>
      </c>
      <c r="D63" s="76">
        <v>-15.955907254353335</v>
      </c>
      <c r="E63" s="76">
        <v>-7.117178199274065</v>
      </c>
      <c r="F63" s="76">
        <v>21.478813858997256</v>
      </c>
      <c r="G63" s="74">
        <v>9.562471201358136</v>
      </c>
      <c r="H63" s="76">
        <v>-32.98318404340776</v>
      </c>
      <c r="I63" s="74">
        <v>62.30934955202426</v>
      </c>
      <c r="J63" s="62"/>
    </row>
    <row r="64" spans="1:10" ht="10.5" customHeight="1">
      <c r="A64" s="64">
        <v>2004</v>
      </c>
      <c r="B64" s="74">
        <v>1.9606545504527304</v>
      </c>
      <c r="C64" s="74">
        <v>0.0023121848178533355</v>
      </c>
      <c r="D64" s="74">
        <v>3.642664879197639</v>
      </c>
      <c r="E64" s="74">
        <v>19.573134998963937</v>
      </c>
      <c r="F64" s="76">
        <v>-12.040624755698019</v>
      </c>
      <c r="G64" s="74">
        <v>6.649932077650703</v>
      </c>
      <c r="H64" s="76">
        <v>-6.036318715597815</v>
      </c>
      <c r="I64" s="74">
        <v>16.392818316787938</v>
      </c>
      <c r="J64" s="62"/>
    </row>
    <row r="65" spans="1:10" ht="10.5" customHeight="1">
      <c r="A65" s="61"/>
      <c r="B65" s="62"/>
      <c r="C65" s="62"/>
      <c r="D65" s="62"/>
      <c r="E65" s="62"/>
      <c r="F65" s="62"/>
      <c r="G65" s="62"/>
      <c r="H65" s="62"/>
      <c r="I65" s="62"/>
      <c r="J65" s="62"/>
    </row>
    <row r="66" spans="1:10" ht="10.5" customHeight="1">
      <c r="A66" s="115" t="s">
        <v>115</v>
      </c>
      <c r="B66" s="62"/>
      <c r="C66" s="62"/>
      <c r="D66" s="62"/>
      <c r="E66" s="62"/>
      <c r="F66" s="62"/>
      <c r="G66" s="62"/>
      <c r="H66" s="62"/>
      <c r="I66" s="62"/>
      <c r="J66" s="62"/>
    </row>
    <row r="67" spans="1:10" ht="11.25" customHeight="1">
      <c r="A67" s="115"/>
      <c r="B67" s="62"/>
      <c r="C67" s="62"/>
      <c r="D67" s="62"/>
      <c r="E67" s="62"/>
      <c r="F67" s="62"/>
      <c r="G67" s="62"/>
      <c r="H67" s="62"/>
      <c r="I67" s="62"/>
      <c r="J67" s="62"/>
    </row>
    <row r="68" spans="1:10" ht="11.25" customHeight="1">
      <c r="A68" s="61"/>
      <c r="B68" s="62"/>
      <c r="C68" s="62"/>
      <c r="D68" s="62"/>
      <c r="E68" s="62"/>
      <c r="F68" s="62"/>
      <c r="G68" s="62"/>
      <c r="H68" s="62"/>
      <c r="I68" s="62"/>
      <c r="J68" s="62"/>
    </row>
    <row r="69" spans="1:10" ht="11.25" customHeight="1">
      <c r="A69" s="61"/>
      <c r="B69" s="62"/>
      <c r="C69" s="62"/>
      <c r="D69" s="62"/>
      <c r="E69" s="62"/>
      <c r="F69" s="62"/>
      <c r="G69" s="62"/>
      <c r="H69" s="62"/>
      <c r="I69" s="62"/>
      <c r="J69" s="62"/>
    </row>
    <row r="70" spans="1:10" ht="11.25" customHeight="1">
      <c r="A70" s="61"/>
      <c r="B70" s="62"/>
      <c r="C70" s="62"/>
      <c r="D70" s="62"/>
      <c r="E70" s="62"/>
      <c r="F70" s="62"/>
      <c r="G70" s="62"/>
      <c r="H70" s="62"/>
      <c r="I70" s="62"/>
      <c r="J70" s="62"/>
    </row>
    <row r="71" spans="1:10" ht="11.25" customHeight="1">
      <c r="A71" s="61"/>
      <c r="B71" s="62"/>
      <c r="C71" s="62"/>
      <c r="D71" s="62"/>
      <c r="E71" s="62"/>
      <c r="F71" s="62"/>
      <c r="G71" s="62"/>
      <c r="H71" s="62"/>
      <c r="I71" s="62"/>
      <c r="J71" s="62"/>
    </row>
    <row r="72" spans="1:10" ht="11.25" customHeight="1">
      <c r="A72" s="61"/>
      <c r="B72" s="62"/>
      <c r="C72" s="62"/>
      <c r="D72" s="62"/>
      <c r="E72" s="62"/>
      <c r="F72" s="62"/>
      <c r="G72" s="62"/>
      <c r="H72" s="62"/>
      <c r="I72" s="62"/>
      <c r="J72" s="62"/>
    </row>
    <row r="73" spans="1:10" ht="11.25" customHeight="1">
      <c r="A73" s="61"/>
      <c r="B73" s="62"/>
      <c r="C73" s="62"/>
      <c r="D73" s="62"/>
      <c r="E73" s="62"/>
      <c r="F73" s="62"/>
      <c r="G73" s="62"/>
      <c r="H73" s="62"/>
      <c r="I73" s="62"/>
      <c r="J73" s="62"/>
    </row>
    <row r="74" spans="1:10" ht="11.25" customHeight="1">
      <c r="A74" s="61"/>
      <c r="B74" s="62"/>
      <c r="C74" s="62"/>
      <c r="D74" s="62"/>
      <c r="E74" s="62"/>
      <c r="F74" s="62"/>
      <c r="G74" s="62"/>
      <c r="H74" s="62"/>
      <c r="I74" s="62"/>
      <c r="J74" s="62"/>
    </row>
    <row r="86" ht="11.25" customHeight="1">
      <c r="A86" s="77"/>
    </row>
    <row r="90" ht="11.25" customHeight="1">
      <c r="A90" s="77"/>
    </row>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dimension ref="A1:J90"/>
  <sheetViews>
    <sheetView workbookViewId="0" topLeftCell="A1">
      <selection activeCell="A1" sqref="A1"/>
    </sheetView>
  </sheetViews>
  <sheetFormatPr defaultColWidth="11.421875" defaultRowHeight="12.75"/>
  <cols>
    <col min="2" max="2" width="9.7109375" style="0" customWidth="1"/>
    <col min="3" max="3" width="9.57421875" style="0" customWidth="1"/>
    <col min="4" max="4" width="9.8515625" style="0" customWidth="1"/>
    <col min="5" max="5" width="9.7109375" style="0" customWidth="1"/>
    <col min="6" max="6" width="9.00390625" style="0" customWidth="1"/>
    <col min="7" max="7" width="9.57421875" style="0" customWidth="1"/>
    <col min="8" max="8" width="9.140625" style="0" customWidth="1"/>
    <col min="9" max="9" width="9.00390625" style="0" customWidth="1"/>
  </cols>
  <sheetData>
    <row r="1" spans="1:9" ht="12.75">
      <c r="A1" s="50"/>
      <c r="B1" s="54"/>
      <c r="C1" s="54"/>
      <c r="D1" s="54"/>
      <c r="E1" s="54"/>
      <c r="F1" s="54"/>
      <c r="G1" s="54"/>
      <c r="H1" s="54"/>
      <c r="I1" s="54"/>
    </row>
    <row r="2" spans="1:9" ht="12.75">
      <c r="A2" s="50"/>
      <c r="B2" s="54"/>
      <c r="C2" s="54"/>
      <c r="D2" s="54"/>
      <c r="E2" s="54"/>
      <c r="F2" s="54"/>
      <c r="G2" s="54"/>
      <c r="H2" s="54"/>
      <c r="I2" s="54"/>
    </row>
    <row r="3" spans="1:9" ht="12.75">
      <c r="A3" s="53" t="s">
        <v>535</v>
      </c>
      <c r="B3" s="54"/>
      <c r="C3" s="54"/>
      <c r="D3" s="54"/>
      <c r="E3" s="54"/>
      <c r="F3" s="54"/>
      <c r="G3" s="54"/>
      <c r="H3" s="54"/>
      <c r="I3" s="54"/>
    </row>
    <row r="4" spans="1:9" ht="12.75">
      <c r="A4" s="53" t="s">
        <v>116</v>
      </c>
      <c r="B4" s="51"/>
      <c r="C4" s="54"/>
      <c r="D4" s="51"/>
      <c r="E4" s="51"/>
      <c r="F4" s="51"/>
      <c r="G4" s="51"/>
      <c r="H4" s="51"/>
      <c r="I4" s="51"/>
    </row>
    <row r="5" spans="1:9" ht="12.75">
      <c r="A5" s="53"/>
      <c r="B5" s="51"/>
      <c r="C5" s="86"/>
      <c r="D5" s="51"/>
      <c r="E5" s="51"/>
      <c r="F5" s="51"/>
      <c r="G5" s="51"/>
      <c r="H5" s="51"/>
      <c r="I5" s="51"/>
    </row>
    <row r="6" spans="1:9" ht="10.5" customHeight="1">
      <c r="A6" s="55"/>
      <c r="B6" s="52"/>
      <c r="C6" s="52"/>
      <c r="D6" s="52"/>
      <c r="E6" s="52"/>
      <c r="F6" s="52"/>
      <c r="G6" s="52"/>
      <c r="H6" s="52"/>
      <c r="I6" s="52"/>
    </row>
    <row r="7" spans="1:9" ht="10.5" customHeight="1">
      <c r="A7" s="1437" t="s">
        <v>49</v>
      </c>
      <c r="B7" s="57" t="s">
        <v>50</v>
      </c>
      <c r="C7" s="78" t="s">
        <v>51</v>
      </c>
      <c r="D7" s="78"/>
      <c r="E7" s="78"/>
      <c r="F7" s="78"/>
      <c r="G7" s="78"/>
      <c r="H7" s="78"/>
      <c r="I7" s="78"/>
    </row>
    <row r="8" spans="1:9" ht="10.5" customHeight="1">
      <c r="A8" s="1438"/>
      <c r="B8" s="60" t="s">
        <v>52</v>
      </c>
      <c r="C8" s="58" t="s">
        <v>53</v>
      </c>
      <c r="D8" s="58" t="s">
        <v>54</v>
      </c>
      <c r="E8" s="58" t="s">
        <v>55</v>
      </c>
      <c r="F8" s="58" t="s">
        <v>56</v>
      </c>
      <c r="G8" s="58" t="s">
        <v>57</v>
      </c>
      <c r="H8" s="58" t="s">
        <v>65</v>
      </c>
      <c r="I8" s="59" t="s">
        <v>59</v>
      </c>
    </row>
    <row r="9" spans="1:9" ht="10.5" customHeight="1">
      <c r="A9" s="61"/>
      <c r="B9" s="62"/>
      <c r="C9" s="52"/>
      <c r="D9" s="52"/>
      <c r="E9" s="52"/>
      <c r="F9" s="52"/>
      <c r="G9" s="52"/>
      <c r="H9" s="52"/>
      <c r="I9" s="52"/>
    </row>
    <row r="10" spans="1:9" ht="10.5" customHeight="1">
      <c r="A10" s="63" t="s">
        <v>60</v>
      </c>
      <c r="B10" s="54"/>
      <c r="C10" s="51"/>
      <c r="D10" s="51"/>
      <c r="E10" s="51"/>
      <c r="F10" s="51"/>
      <c r="G10" s="51"/>
      <c r="H10" s="51"/>
      <c r="I10" s="51"/>
    </row>
    <row r="11" spans="1:9" ht="10.5" customHeight="1">
      <c r="A11" s="61"/>
      <c r="B11" s="62"/>
      <c r="C11" s="52"/>
      <c r="D11" s="52"/>
      <c r="E11" s="52"/>
      <c r="F11" s="52"/>
      <c r="G11" s="52"/>
      <c r="H11" s="52"/>
      <c r="I11" s="52"/>
    </row>
    <row r="12" spans="1:9" ht="10.5" customHeight="1">
      <c r="A12" s="64">
        <v>1990</v>
      </c>
      <c r="B12" s="65">
        <v>147583</v>
      </c>
      <c r="C12" s="66">
        <v>2459</v>
      </c>
      <c r="D12" s="66">
        <v>89911</v>
      </c>
      <c r="E12" s="66">
        <v>6369</v>
      </c>
      <c r="F12" s="66">
        <v>9933</v>
      </c>
      <c r="G12" s="66">
        <v>22077</v>
      </c>
      <c r="H12" s="66">
        <v>16225</v>
      </c>
      <c r="I12" s="66">
        <v>609</v>
      </c>
    </row>
    <row r="13" spans="1:9" ht="10.5" customHeight="1">
      <c r="A13" s="64">
        <v>1995</v>
      </c>
      <c r="B13" s="66">
        <v>105934.62056662206</v>
      </c>
      <c r="C13" s="66">
        <v>1921.324857</v>
      </c>
      <c r="D13" s="66">
        <v>10923.038900000001</v>
      </c>
      <c r="E13" s="66">
        <v>29040.243</v>
      </c>
      <c r="F13" s="66">
        <v>28206.775009622077</v>
      </c>
      <c r="G13" s="66">
        <v>21702.9888</v>
      </c>
      <c r="H13" s="66">
        <v>13787</v>
      </c>
      <c r="I13" s="66">
        <v>353.25</v>
      </c>
    </row>
    <row r="14" spans="1:9" ht="10.5" customHeight="1">
      <c r="A14" s="64">
        <v>1996</v>
      </c>
      <c r="B14" s="66">
        <v>112111.0548546</v>
      </c>
      <c r="C14" s="66">
        <v>371.12966800000004</v>
      </c>
      <c r="D14" s="66">
        <v>7695.252603000001</v>
      </c>
      <c r="E14" s="66">
        <v>30453.390611999996</v>
      </c>
      <c r="F14" s="66">
        <v>37161.776976</v>
      </c>
      <c r="G14" s="66">
        <v>22258.912395600004</v>
      </c>
      <c r="H14" s="66">
        <v>13948</v>
      </c>
      <c r="I14" s="66">
        <v>222.59260000000015</v>
      </c>
    </row>
    <row r="15" spans="1:10" ht="10.5" customHeight="1">
      <c r="A15" s="64">
        <v>1997</v>
      </c>
      <c r="B15" s="66">
        <v>107554.4357555</v>
      </c>
      <c r="C15" s="66">
        <v>354.879539</v>
      </c>
      <c r="D15" s="66">
        <v>4057.7626019999993</v>
      </c>
      <c r="E15" s="66">
        <v>29831.868822499997</v>
      </c>
      <c r="F15" s="66">
        <v>38598.814792000005</v>
      </c>
      <c r="G15" s="66">
        <v>22044.978000000003</v>
      </c>
      <c r="H15" s="66">
        <v>11770.232</v>
      </c>
      <c r="I15" s="66">
        <v>895.9</v>
      </c>
      <c r="J15" s="66"/>
    </row>
    <row r="16" spans="1:10" ht="10.5" customHeight="1">
      <c r="A16" s="64">
        <v>1998</v>
      </c>
      <c r="B16" s="66">
        <v>108005.04094480001</v>
      </c>
      <c r="C16" s="66">
        <v>87.60576900000001</v>
      </c>
      <c r="D16" s="66">
        <v>2296.441122</v>
      </c>
      <c r="E16" s="66">
        <v>32641.687773799997</v>
      </c>
      <c r="F16" s="66">
        <v>38216.64988</v>
      </c>
      <c r="G16" s="66">
        <v>22391.3304</v>
      </c>
      <c r="H16" s="66">
        <v>11272.041000000001</v>
      </c>
      <c r="I16" s="66">
        <v>1099.285</v>
      </c>
      <c r="J16" s="67"/>
    </row>
    <row r="17" spans="1:9" ht="10.5" customHeight="1">
      <c r="A17" s="64">
        <v>1999</v>
      </c>
      <c r="B17" s="66">
        <v>106381.51983448665</v>
      </c>
      <c r="C17" s="66">
        <v>89.92295899999999</v>
      </c>
      <c r="D17" s="66">
        <v>1926.988586</v>
      </c>
      <c r="E17" s="66">
        <v>28905.9156694</v>
      </c>
      <c r="F17" s="66">
        <v>40495.70842008664</v>
      </c>
      <c r="G17" s="66">
        <v>22394.2212</v>
      </c>
      <c r="H17" s="66">
        <v>11110.861</v>
      </c>
      <c r="I17" s="66">
        <v>1457.902</v>
      </c>
    </row>
    <row r="18" spans="1:9" ht="10.5" customHeight="1">
      <c r="A18" s="64">
        <v>2000</v>
      </c>
      <c r="B18" s="66">
        <v>104315.29066245508</v>
      </c>
      <c r="C18" s="66">
        <v>111.693365</v>
      </c>
      <c r="D18" s="66">
        <v>1380.856627</v>
      </c>
      <c r="E18" s="66">
        <v>27686.3862789772</v>
      </c>
      <c r="F18" s="66">
        <v>39906.62435147787</v>
      </c>
      <c r="G18" s="66">
        <v>23085.5364</v>
      </c>
      <c r="H18" s="66">
        <v>10398.085</v>
      </c>
      <c r="I18" s="66">
        <v>1746.1086400000002</v>
      </c>
    </row>
    <row r="19" spans="1:9" ht="10.5" customHeight="1">
      <c r="A19" s="64">
        <v>2001</v>
      </c>
      <c r="B19" s="66">
        <v>113505.08592540001</v>
      </c>
      <c r="C19" s="66">
        <v>106.15918500000001</v>
      </c>
      <c r="D19" s="66">
        <v>1275.659112</v>
      </c>
      <c r="E19" s="66">
        <v>31389.5490204</v>
      </c>
      <c r="F19" s="66">
        <v>44094.093608</v>
      </c>
      <c r="G19" s="66">
        <v>23436.54</v>
      </c>
      <c r="H19" s="66">
        <v>11038.8</v>
      </c>
      <c r="I19" s="66">
        <v>2164.285</v>
      </c>
    </row>
    <row r="20" spans="1:9" ht="10.5" customHeight="1">
      <c r="A20" s="64">
        <v>2002</v>
      </c>
      <c r="B20" s="66">
        <v>113784.31877344</v>
      </c>
      <c r="C20" s="66">
        <v>43.258404</v>
      </c>
      <c r="D20" s="66">
        <v>1194.225236</v>
      </c>
      <c r="E20" s="66">
        <v>28185.94867744</v>
      </c>
      <c r="F20" s="66">
        <v>41362.195256</v>
      </c>
      <c r="G20" s="82">
        <v>30606.159600000003</v>
      </c>
      <c r="H20" s="66">
        <v>10092.5316</v>
      </c>
      <c r="I20" s="66">
        <v>2300</v>
      </c>
    </row>
    <row r="21" spans="1:10" ht="10.5" customHeight="1">
      <c r="A21" s="64">
        <v>2003</v>
      </c>
      <c r="B21" s="66">
        <v>107948.25717935</v>
      </c>
      <c r="C21" s="66">
        <v>26.80895535</v>
      </c>
      <c r="D21" s="66">
        <v>1125.9091859999999</v>
      </c>
      <c r="E21" s="66">
        <v>27836.967694</v>
      </c>
      <c r="F21" s="66">
        <v>37556.954144</v>
      </c>
      <c r="G21" s="149">
        <v>27692.6184</v>
      </c>
      <c r="H21" s="66">
        <v>11208.998800000001</v>
      </c>
      <c r="I21" s="66">
        <v>2500</v>
      </c>
      <c r="J21" s="66"/>
    </row>
    <row r="22" spans="1:10" ht="10.5" customHeight="1">
      <c r="A22" s="64">
        <v>2004</v>
      </c>
      <c r="B22" s="66">
        <v>105370.673399</v>
      </c>
      <c r="C22" s="66">
        <v>27.364257000000002</v>
      </c>
      <c r="D22" s="66">
        <v>912.3329540000001</v>
      </c>
      <c r="E22" s="66">
        <v>25479.270316</v>
      </c>
      <c r="F22" s="66">
        <v>43460.928672</v>
      </c>
      <c r="G22" s="66">
        <v>21567.1068</v>
      </c>
      <c r="H22" s="66">
        <v>11027.0304</v>
      </c>
      <c r="I22" s="66">
        <v>2896.64</v>
      </c>
      <c r="J22" s="66"/>
    </row>
    <row r="23" spans="1:10" ht="10.5" customHeight="1">
      <c r="A23" s="61"/>
      <c r="B23" s="66"/>
      <c r="C23" s="66"/>
      <c r="D23" s="66"/>
      <c r="E23" s="66"/>
      <c r="F23" s="66"/>
      <c r="G23" s="66"/>
      <c r="H23" s="66"/>
      <c r="I23" s="66"/>
      <c r="J23" s="66"/>
    </row>
    <row r="24" spans="1:9" ht="10.5" customHeight="1">
      <c r="A24" s="94" t="s">
        <v>61</v>
      </c>
      <c r="B24" s="54"/>
      <c r="C24" s="51"/>
      <c r="D24" s="51"/>
      <c r="E24" s="51"/>
      <c r="F24" s="51"/>
      <c r="G24" s="51"/>
      <c r="H24" s="51"/>
      <c r="I24" s="51"/>
    </row>
    <row r="25" spans="1:9" ht="10.5" customHeight="1">
      <c r="A25" s="55"/>
      <c r="B25" s="52"/>
      <c r="C25" s="52"/>
      <c r="D25" s="52"/>
      <c r="E25" s="52"/>
      <c r="F25" s="52"/>
      <c r="G25" s="52"/>
      <c r="H25" s="52"/>
      <c r="I25" s="52"/>
    </row>
    <row r="26" spans="1:9" ht="10.5" customHeight="1">
      <c r="A26" s="64">
        <v>1990</v>
      </c>
      <c r="B26" s="66">
        <v>100</v>
      </c>
      <c r="C26" s="71">
        <v>1.666181064214713</v>
      </c>
      <c r="D26" s="71">
        <v>60.922328452464036</v>
      </c>
      <c r="E26" s="71">
        <v>4.315537697431275</v>
      </c>
      <c r="F26" s="71">
        <v>6.730449984076757</v>
      </c>
      <c r="G26" s="71">
        <v>14.959039997831727</v>
      </c>
      <c r="H26" s="71">
        <v>10.993813650623716</v>
      </c>
      <c r="I26" s="71">
        <v>0.4126491533577715</v>
      </c>
    </row>
    <row r="27" spans="1:9" ht="10.5" customHeight="1">
      <c r="A27" s="64">
        <v>1995</v>
      </c>
      <c r="B27" s="66">
        <v>100</v>
      </c>
      <c r="C27" s="71">
        <v>1.8136892799759288</v>
      </c>
      <c r="D27" s="71">
        <v>10.311113441078051</v>
      </c>
      <c r="E27" s="71">
        <v>27.413363869781033</v>
      </c>
      <c r="F27" s="71">
        <v>26.626588039632328</v>
      </c>
      <c r="G27" s="71">
        <v>20.48715394827042</v>
      </c>
      <c r="H27" s="71">
        <v>13.014631030211115</v>
      </c>
      <c r="I27" s="71">
        <v>0.33346039105114067</v>
      </c>
    </row>
    <row r="28" spans="1:9" ht="10.5" customHeight="1">
      <c r="A28" s="64">
        <v>1996</v>
      </c>
      <c r="B28" s="66">
        <v>100</v>
      </c>
      <c r="C28" s="71">
        <v>0.33103753102789785</v>
      </c>
      <c r="D28" s="71">
        <v>6.863955220990643</v>
      </c>
      <c r="E28" s="71">
        <v>27.163592967255422</v>
      </c>
      <c r="F28" s="71">
        <v>33.14729044713401</v>
      </c>
      <c r="G28" s="71">
        <v>19.854342129300466</v>
      </c>
      <c r="H28" s="71">
        <v>12.441235182462208</v>
      </c>
      <c r="I28" s="71">
        <v>0.19854652182934748</v>
      </c>
    </row>
    <row r="29" spans="1:9" ht="10.5" customHeight="1">
      <c r="A29" s="64">
        <v>1997</v>
      </c>
      <c r="B29" s="66">
        <v>100</v>
      </c>
      <c r="C29" s="71">
        <v>0.3299534198726458</v>
      </c>
      <c r="D29" s="71">
        <v>3.772752442516066</v>
      </c>
      <c r="E29" s="71">
        <v>27.736530448930825</v>
      </c>
      <c r="F29" s="71">
        <v>35.887701442407675</v>
      </c>
      <c r="G29" s="71">
        <v>20.496577240304745</v>
      </c>
      <c r="H29" s="71">
        <v>10.943511457544053</v>
      </c>
      <c r="I29" s="71">
        <v>0.8329735484240002</v>
      </c>
    </row>
    <row r="30" spans="1:9" ht="10.5" customHeight="1">
      <c r="A30" s="64">
        <v>1998</v>
      </c>
      <c r="B30" s="66">
        <v>100</v>
      </c>
      <c r="C30" s="71">
        <v>0.08111266681040766</v>
      </c>
      <c r="D30" s="71">
        <v>2.1262351293155675</v>
      </c>
      <c r="E30" s="71">
        <v>30.222374333882012</v>
      </c>
      <c r="F30" s="71">
        <v>35.384135356730276</v>
      </c>
      <c r="G30" s="71">
        <v>20.731745670504324</v>
      </c>
      <c r="H30" s="71">
        <v>10.436587867932012</v>
      </c>
      <c r="I30" s="71">
        <v>1.0178089748253791</v>
      </c>
    </row>
    <row r="31" spans="1:9" ht="10.5" customHeight="1">
      <c r="A31" s="64">
        <v>1999</v>
      </c>
      <c r="B31" s="66">
        <v>100</v>
      </c>
      <c r="C31" s="71">
        <v>0.08452874064960375</v>
      </c>
      <c r="D31" s="71">
        <v>1.81139411149427</v>
      </c>
      <c r="E31" s="71">
        <v>27.171933353060922</v>
      </c>
      <c r="F31" s="71">
        <v>38.06648794178891</v>
      </c>
      <c r="G31" s="71">
        <v>21.050856610097295</v>
      </c>
      <c r="H31" s="71">
        <v>10.444352569212018</v>
      </c>
      <c r="I31" s="71">
        <v>1.3704466736969656</v>
      </c>
    </row>
    <row r="32" spans="1:9" ht="10.5" customHeight="1">
      <c r="A32" s="64">
        <v>2000</v>
      </c>
      <c r="B32" s="66">
        <v>100</v>
      </c>
      <c r="C32" s="71">
        <v>0.10707285987575782</v>
      </c>
      <c r="D32" s="71">
        <v>1.3237336714788972</v>
      </c>
      <c r="E32" s="71">
        <v>26.54106229600146</v>
      </c>
      <c r="F32" s="71">
        <v>38.255776404447076</v>
      </c>
      <c r="G32" s="71">
        <v>22.13053930386918</v>
      </c>
      <c r="H32" s="71">
        <v>9.967939440102096</v>
      </c>
      <c r="I32" s="71">
        <v>1.6738760242255217</v>
      </c>
    </row>
    <row r="33" spans="1:9" ht="10.5" customHeight="1">
      <c r="A33" s="64">
        <v>2001</v>
      </c>
      <c r="B33" s="66">
        <v>100</v>
      </c>
      <c r="C33" s="71">
        <v>0.09352813059828173</v>
      </c>
      <c r="D33" s="71">
        <v>1.123878372144851</v>
      </c>
      <c r="E33" s="71">
        <v>27.654751119285038</v>
      </c>
      <c r="F33" s="71">
        <v>38.847680919761046</v>
      </c>
      <c r="G33" s="71">
        <v>20.648008685182102</v>
      </c>
      <c r="H33" s="71">
        <v>9.725379184554894</v>
      </c>
      <c r="I33" s="71">
        <v>1.9067735884737824</v>
      </c>
    </row>
    <row r="34" spans="1:9" ht="10.5" customHeight="1">
      <c r="A34" s="64">
        <v>2002</v>
      </c>
      <c r="B34" s="66">
        <v>100</v>
      </c>
      <c r="C34" s="71">
        <v>0.03801789602144857</v>
      </c>
      <c r="D34" s="71">
        <v>1.0495516859206797</v>
      </c>
      <c r="E34" s="71">
        <v>24.771382367338372</v>
      </c>
      <c r="F34" s="71">
        <v>36.35140211047687</v>
      </c>
      <c r="G34" s="71">
        <v>26.898398592991548</v>
      </c>
      <c r="H34" s="71">
        <v>8.86987917912977</v>
      </c>
      <c r="I34" s="71">
        <v>2.0213681681213136</v>
      </c>
    </row>
    <row r="35" spans="1:9" ht="10.5" customHeight="1">
      <c r="A35" s="64">
        <v>2003</v>
      </c>
      <c r="B35" s="66">
        <v>100</v>
      </c>
      <c r="C35" s="71">
        <v>0.024835005261324806</v>
      </c>
      <c r="D35" s="71">
        <v>1.0430082109888672</v>
      </c>
      <c r="E35" s="71">
        <v>25.787324799279006</v>
      </c>
      <c r="F35" s="71">
        <v>34.791626215512885</v>
      </c>
      <c r="G35" s="71">
        <v>25.65360397990517</v>
      </c>
      <c r="H35" s="71">
        <v>10.383677414427243</v>
      </c>
      <c r="I35" s="71">
        <v>2.3159243746255114</v>
      </c>
    </row>
    <row r="36" spans="1:9" ht="10.5" customHeight="1">
      <c r="A36" s="64">
        <v>2004</v>
      </c>
      <c r="B36" s="66">
        <v>100</v>
      </c>
      <c r="C36" s="71">
        <v>0.025969518953705098</v>
      </c>
      <c r="D36" s="71">
        <v>0.8658319478943923</v>
      </c>
      <c r="E36" s="71">
        <v>24.180608791897313</v>
      </c>
      <c r="F36" s="71">
        <v>41.24575393708403</v>
      </c>
      <c r="G36" s="71">
        <v>20.467845657902647</v>
      </c>
      <c r="H36" s="71">
        <v>10.46498996760198</v>
      </c>
      <c r="I36" s="71">
        <v>2.749000178665926</v>
      </c>
    </row>
    <row r="37" spans="1:9" ht="10.5" customHeight="1">
      <c r="A37" s="61"/>
      <c r="B37" s="66"/>
      <c r="C37" s="71"/>
      <c r="D37" s="71"/>
      <c r="E37" s="71"/>
      <c r="F37" s="71"/>
      <c r="G37" s="71"/>
      <c r="H37" s="71"/>
      <c r="I37" s="71"/>
    </row>
    <row r="38" spans="1:9" ht="10.5" customHeight="1">
      <c r="A38" s="70" t="s">
        <v>62</v>
      </c>
      <c r="B38" s="54"/>
      <c r="C38" s="54"/>
      <c r="D38" s="54"/>
      <c r="E38" s="54"/>
      <c r="F38" s="54"/>
      <c r="G38" s="54"/>
      <c r="H38" s="54"/>
      <c r="I38" s="54"/>
    </row>
    <row r="39" ht="10.5" customHeight="1"/>
    <row r="40" spans="1:9" ht="10.5" customHeight="1">
      <c r="A40" s="64">
        <v>1990</v>
      </c>
      <c r="B40" s="147" t="s">
        <v>63</v>
      </c>
      <c r="C40" s="147" t="s">
        <v>63</v>
      </c>
      <c r="D40" s="147" t="s">
        <v>63</v>
      </c>
      <c r="E40" s="147" t="s">
        <v>63</v>
      </c>
      <c r="F40" s="147" t="s">
        <v>63</v>
      </c>
      <c r="G40" s="147" t="s">
        <v>63</v>
      </c>
      <c r="H40" s="147" t="s">
        <v>63</v>
      </c>
      <c r="I40" s="147" t="s">
        <v>63</v>
      </c>
    </row>
    <row r="41" spans="1:9" ht="10.5" customHeight="1">
      <c r="A41" s="64">
        <v>1995</v>
      </c>
      <c r="B41" s="71">
        <v>71.77969045663936</v>
      </c>
      <c r="C41" s="71">
        <v>78.13439841398943</v>
      </c>
      <c r="D41" s="71">
        <v>12.148723626697514</v>
      </c>
      <c r="E41" s="71">
        <v>455.96236457842673</v>
      </c>
      <c r="F41" s="71">
        <v>283.9703514509421</v>
      </c>
      <c r="G41" s="71">
        <v>98.30587851610272</v>
      </c>
      <c r="H41" s="71">
        <v>84.97380585516179</v>
      </c>
      <c r="I41" s="71">
        <v>58.00492610837439</v>
      </c>
    </row>
    <row r="42" spans="1:9" ht="10.5" customHeight="1">
      <c r="A42" s="64">
        <v>1996</v>
      </c>
      <c r="B42" s="71">
        <v>75.96474855139142</v>
      </c>
      <c r="C42" s="71">
        <v>15.092707116714113</v>
      </c>
      <c r="D42" s="71">
        <v>8.558744317158078</v>
      </c>
      <c r="E42" s="71">
        <v>478.15026867640125</v>
      </c>
      <c r="F42" s="71">
        <v>374.1244032618544</v>
      </c>
      <c r="G42" s="71">
        <v>100.82399055849982</v>
      </c>
      <c r="H42" s="71">
        <v>85.96610169491525</v>
      </c>
      <c r="I42" s="71">
        <v>36.55050903119871</v>
      </c>
    </row>
    <row r="43" spans="1:9" ht="10.5" customHeight="1">
      <c r="A43" s="64">
        <v>1997</v>
      </c>
      <c r="B43" s="71">
        <v>72.87725263444977</v>
      </c>
      <c r="C43" s="71">
        <v>14.43186413176088</v>
      </c>
      <c r="D43" s="71">
        <v>4.513088055966455</v>
      </c>
      <c r="E43" s="71">
        <v>468.3917227586748</v>
      </c>
      <c r="F43" s="71">
        <v>388.5917123930334</v>
      </c>
      <c r="G43" s="71">
        <v>99.85495311863026</v>
      </c>
      <c r="H43" s="71">
        <v>72.54380277349769</v>
      </c>
      <c r="I43" s="71">
        <v>147.11001642036123</v>
      </c>
    </row>
    <row r="44" spans="1:9" ht="10.5" customHeight="1">
      <c r="A44" s="64">
        <v>1998</v>
      </c>
      <c r="B44" s="71">
        <v>73.18257586903641</v>
      </c>
      <c r="C44" s="71">
        <v>3.5626583570557138</v>
      </c>
      <c r="D44" s="71">
        <v>2.5541269944723117</v>
      </c>
      <c r="E44" s="71">
        <v>512.5088361406814</v>
      </c>
      <c r="F44" s="71">
        <v>384.74428551293664</v>
      </c>
      <c r="G44" s="71">
        <v>101.42379127598858</v>
      </c>
      <c r="H44" s="71">
        <v>69.47328813559322</v>
      </c>
      <c r="I44" s="71">
        <v>180.5065681444992</v>
      </c>
    </row>
    <row r="45" spans="1:9" ht="10.5" customHeight="1">
      <c r="A45" s="64">
        <v>1999</v>
      </c>
      <c r="B45" s="71">
        <v>72.08250261512956</v>
      </c>
      <c r="C45" s="71">
        <v>3.65689137860919</v>
      </c>
      <c r="D45" s="71">
        <v>2.1432178331905996</v>
      </c>
      <c r="E45" s="71">
        <v>453.85328417962006</v>
      </c>
      <c r="F45" s="71">
        <v>407.6885978061677</v>
      </c>
      <c r="G45" s="71">
        <v>101.43688544639218</v>
      </c>
      <c r="H45" s="71">
        <v>68.47988289676425</v>
      </c>
      <c r="I45" s="71">
        <v>239.3927750410509</v>
      </c>
    </row>
    <row r="46" spans="1:9" ht="10.5" customHeight="1">
      <c r="A46" s="64">
        <v>2000</v>
      </c>
      <c r="B46" s="71">
        <v>70.68245710038086</v>
      </c>
      <c r="C46" s="71">
        <v>4.542227124847499</v>
      </c>
      <c r="D46" s="71">
        <v>1.535803880504054</v>
      </c>
      <c r="E46" s="71">
        <v>434.70538984106145</v>
      </c>
      <c r="F46" s="71">
        <v>401.7580222639471</v>
      </c>
      <c r="G46" s="71">
        <v>104.56826742763963</v>
      </c>
      <c r="H46" s="71">
        <v>64.08681047765793</v>
      </c>
      <c r="I46" s="71">
        <v>286.7173464696223</v>
      </c>
    </row>
    <row r="47" spans="1:9" ht="10.5" customHeight="1">
      <c r="A47" s="64">
        <v>2001</v>
      </c>
      <c r="B47" s="71">
        <v>76.90932283894487</v>
      </c>
      <c r="C47" s="71">
        <v>4.317168971126475</v>
      </c>
      <c r="D47" s="71">
        <v>1.418802050917018</v>
      </c>
      <c r="E47" s="71">
        <v>492.8489404992935</v>
      </c>
      <c r="F47" s="71">
        <v>443.91516770361426</v>
      </c>
      <c r="G47" s="71">
        <v>106.15817366490012</v>
      </c>
      <c r="H47" s="71">
        <v>68.03574730354391</v>
      </c>
      <c r="I47" s="71">
        <v>355.3834154351395</v>
      </c>
    </row>
    <row r="48" spans="1:9" ht="10.5" customHeight="1">
      <c r="A48" s="64">
        <v>2002</v>
      </c>
      <c r="B48" s="71">
        <v>77.09852677709492</v>
      </c>
      <c r="C48" s="71">
        <v>1.7591868239121595</v>
      </c>
      <c r="D48" s="71">
        <v>1.3282304011744948</v>
      </c>
      <c r="E48" s="71">
        <v>442.5490450218245</v>
      </c>
      <c r="F48" s="71">
        <v>416.41191237289837</v>
      </c>
      <c r="G48" s="71">
        <v>138.6336893599674</v>
      </c>
      <c r="H48" s="71">
        <v>62.20358459167951</v>
      </c>
      <c r="I48" s="71">
        <v>377.6683087027914</v>
      </c>
    </row>
    <row r="49" spans="1:9" ht="10.5" customHeight="1">
      <c r="A49" s="64">
        <v>2003</v>
      </c>
      <c r="B49" s="71">
        <v>73.1441000517336</v>
      </c>
      <c r="C49" s="71">
        <v>1.0902381191541277</v>
      </c>
      <c r="D49" s="71">
        <v>1.2522485413353204</v>
      </c>
      <c r="E49" s="71">
        <v>437.06967646412306</v>
      </c>
      <c r="F49" s="71">
        <v>378.10283040370484</v>
      </c>
      <c r="G49" s="71">
        <v>125.43651039543415</v>
      </c>
      <c r="H49" s="71">
        <v>69.08473836671803</v>
      </c>
      <c r="I49" s="71">
        <v>410.50903119868633</v>
      </c>
    </row>
    <row r="50" spans="1:9" ht="10.5" customHeight="1">
      <c r="A50" s="64">
        <v>2004</v>
      </c>
      <c r="B50" s="71">
        <v>71.39756841844928</v>
      </c>
      <c r="C50" s="71">
        <v>1.1128205368035788</v>
      </c>
      <c r="D50" s="71">
        <v>1.0147067144175907</v>
      </c>
      <c r="E50" s="71">
        <v>400.0513474014759</v>
      </c>
      <c r="F50" s="71">
        <v>437.5408101479915</v>
      </c>
      <c r="G50" s="71">
        <v>97.69038728088056</v>
      </c>
      <c r="H50" s="71">
        <v>67.96320739599383</v>
      </c>
      <c r="I50" s="71">
        <v>475.63875205254516</v>
      </c>
    </row>
    <row r="51" spans="1:9" ht="10.5" customHeight="1">
      <c r="A51" s="61"/>
      <c r="B51" s="71"/>
      <c r="C51" s="71"/>
      <c r="D51" s="71"/>
      <c r="E51" s="71"/>
      <c r="F51" s="71"/>
      <c r="G51" s="71"/>
      <c r="H51" s="71"/>
      <c r="I51" s="71"/>
    </row>
    <row r="52" spans="1:9" ht="10.5" customHeight="1">
      <c r="A52" s="70" t="s">
        <v>64</v>
      </c>
      <c r="B52" s="54"/>
      <c r="C52" s="54"/>
      <c r="D52" s="54"/>
      <c r="E52" s="54"/>
      <c r="F52" s="54"/>
      <c r="G52" s="54"/>
      <c r="H52" s="54"/>
      <c r="I52" s="54"/>
    </row>
    <row r="53" ht="10.5" customHeight="1"/>
    <row r="54" spans="1:9" ht="10.5" customHeight="1">
      <c r="A54" s="64">
        <v>1990</v>
      </c>
      <c r="B54" s="85">
        <v>-9.473832715852495</v>
      </c>
      <c r="C54" s="150">
        <v>-9.959721713657999</v>
      </c>
      <c r="D54" s="151">
        <v>-8.362550450487177</v>
      </c>
      <c r="E54" s="151">
        <v>-33.752860411899306</v>
      </c>
      <c r="F54" s="151">
        <v>-5.964214711729625</v>
      </c>
      <c r="G54" s="151">
        <v>-7.697131867212974</v>
      </c>
      <c r="H54" s="151">
        <v>-6.806433084434232</v>
      </c>
      <c r="I54" s="151">
        <v>-9.911242603550292</v>
      </c>
    </row>
    <row r="55" spans="1:9" ht="10.5" customHeight="1">
      <c r="A55" s="64">
        <v>1995</v>
      </c>
      <c r="B55" s="74">
        <v>0.658121820776941</v>
      </c>
      <c r="C55" s="150">
        <v>-28.83982011111111</v>
      </c>
      <c r="D55" s="151">
        <v>-26.769650710646275</v>
      </c>
      <c r="E55" s="152">
        <v>2.218384371700097</v>
      </c>
      <c r="F55" s="152">
        <v>18.515861384966698</v>
      </c>
      <c r="G55" s="152">
        <v>8.650757446808498</v>
      </c>
      <c r="H55" s="151">
        <v>-9.134647070454093</v>
      </c>
      <c r="I55" s="152">
        <v>31.80970149253733</v>
      </c>
    </row>
    <row r="56" spans="1:9" ht="10.5" customHeight="1">
      <c r="A56" s="64">
        <v>1996</v>
      </c>
      <c r="B56" s="74">
        <v>5.830420928438215</v>
      </c>
      <c r="C56" s="150">
        <v>-80.68365864065849</v>
      </c>
      <c r="D56" s="151">
        <v>-29.55025910417659</v>
      </c>
      <c r="E56" s="152">
        <v>4.866170066138892</v>
      </c>
      <c r="F56" s="152">
        <v>31.74769878273264</v>
      </c>
      <c r="G56" s="152">
        <v>2.561507084222441</v>
      </c>
      <c r="H56" s="152">
        <v>1.167766736781033</v>
      </c>
      <c r="I56" s="152">
        <v>-36.98723283793343</v>
      </c>
    </row>
    <row r="57" spans="1:9" ht="10.5" customHeight="1">
      <c r="A57" s="64">
        <v>1997</v>
      </c>
      <c r="B57" s="74">
        <v>-4.064379828563389</v>
      </c>
      <c r="C57" s="150">
        <v>-4.378558331801159</v>
      </c>
      <c r="D57" s="151">
        <v>-47.26927352042898</v>
      </c>
      <c r="E57" s="152">
        <v>-2.0408952074291875</v>
      </c>
      <c r="F57" s="152">
        <v>3.866978204320205</v>
      </c>
      <c r="G57" s="152">
        <v>-0.9611179189612642</v>
      </c>
      <c r="H57" s="151">
        <v>-15.613478634929734</v>
      </c>
      <c r="I57" s="152">
        <v>302.48417961783065</v>
      </c>
    </row>
    <row r="58" spans="1:9" ht="10.5" customHeight="1">
      <c r="A58" s="64">
        <v>1998</v>
      </c>
      <c r="B58" s="74">
        <v>0.4189554676520686</v>
      </c>
      <c r="C58" s="150">
        <v>-75.3139419514406</v>
      </c>
      <c r="D58" s="151">
        <v>-43.40622290549662</v>
      </c>
      <c r="E58" s="152">
        <v>9.418849915231448</v>
      </c>
      <c r="F58" s="152">
        <v>-0.9900949395970002</v>
      </c>
      <c r="G58" s="152">
        <v>1.5711170135892019</v>
      </c>
      <c r="H58" s="151">
        <v>-4.232635346525015</v>
      </c>
      <c r="I58" s="152">
        <v>22.70175242772632</v>
      </c>
    </row>
    <row r="59" spans="1:9" ht="11.25" customHeight="1">
      <c r="A59" s="64">
        <v>1999</v>
      </c>
      <c r="B59" s="74">
        <v>-1.5031901253045419</v>
      </c>
      <c r="C59" s="152">
        <v>2.6450198730633616</v>
      </c>
      <c r="D59" s="151">
        <v>-16.08804739040029</v>
      </c>
      <c r="E59" s="152">
        <v>-11.444788426040063</v>
      </c>
      <c r="F59" s="152">
        <v>5.963522567370163</v>
      </c>
      <c r="G59" s="152">
        <v>0.012910353910910999</v>
      </c>
      <c r="H59" s="151">
        <v>-1.4299096321597915</v>
      </c>
      <c r="I59" s="152">
        <v>32.6227502422029</v>
      </c>
    </row>
    <row r="60" spans="1:9" ht="11.25" customHeight="1">
      <c r="A60" s="64">
        <v>2000</v>
      </c>
      <c r="B60" s="74">
        <v>-1.9422820573031032</v>
      </c>
      <c r="C60" s="152">
        <v>24.21006408385651</v>
      </c>
      <c r="D60" s="152">
        <v>-28.34121400447154</v>
      </c>
      <c r="E60" s="152">
        <v>-4.218961282426363</v>
      </c>
      <c r="F60" s="152">
        <v>-1.4546827098265425</v>
      </c>
      <c r="G60" s="152">
        <v>3.0870249687450695</v>
      </c>
      <c r="H60" s="152">
        <v>-6.415128404540411</v>
      </c>
      <c r="I60" s="152">
        <v>19.7685880120886</v>
      </c>
    </row>
    <row r="61" spans="1:9" ht="11.25" customHeight="1">
      <c r="A61" s="64">
        <v>2001</v>
      </c>
      <c r="B61" s="74">
        <v>8.809633951633614</v>
      </c>
      <c r="C61" s="152">
        <v>-4.954797449248659</v>
      </c>
      <c r="D61" s="152">
        <v>-7.618279330602789</v>
      </c>
      <c r="E61" s="152">
        <v>13.375392166057736</v>
      </c>
      <c r="F61" s="152">
        <v>10.493168301184724</v>
      </c>
      <c r="G61" s="152">
        <v>1.5204481018686664</v>
      </c>
      <c r="H61" s="152">
        <v>6.161855764787447</v>
      </c>
      <c r="I61" s="152">
        <v>23.949045919616992</v>
      </c>
    </row>
    <row r="62" spans="1:9" ht="11.25" customHeight="1">
      <c r="A62" s="64">
        <v>2002</v>
      </c>
      <c r="B62" s="74">
        <v>0.24600910678445587</v>
      </c>
      <c r="C62" s="152">
        <v>-59.25137895510408</v>
      </c>
      <c r="D62" s="152">
        <v>-6.3836706243823045</v>
      </c>
      <c r="E62" s="152">
        <v>-10.205945746076154</v>
      </c>
      <c r="F62" s="152">
        <v>-6.1956106327681795</v>
      </c>
      <c r="G62" s="74">
        <v>30.59162999316453</v>
      </c>
      <c r="H62" s="152">
        <v>-8.572203500380468</v>
      </c>
      <c r="I62" s="74">
        <v>6.2706621355320635</v>
      </c>
    </row>
    <row r="63" spans="1:9" ht="11.25" customHeight="1">
      <c r="A63" s="64">
        <v>2003</v>
      </c>
      <c r="B63" s="74">
        <v>-5.129056144995161</v>
      </c>
      <c r="C63" s="152">
        <v>-38.02601836628091</v>
      </c>
      <c r="D63" s="152">
        <v>-5.720533107206933</v>
      </c>
      <c r="E63" s="152">
        <v>-1.2381381497345956</v>
      </c>
      <c r="F63" s="152">
        <v>-9.199804527899204</v>
      </c>
      <c r="G63" s="152">
        <v>-9.51946025923489</v>
      </c>
      <c r="H63" s="74">
        <v>11.062310669406287</v>
      </c>
      <c r="I63" s="74">
        <v>8.695652173913032</v>
      </c>
    </row>
    <row r="64" spans="1:9" ht="11.25" customHeight="1">
      <c r="A64" s="64">
        <v>2004</v>
      </c>
      <c r="B64" s="74">
        <v>-2.387795641820773</v>
      </c>
      <c r="C64" s="152">
        <v>2.0713289374776167</v>
      </c>
      <c r="D64" s="152">
        <v>-18.969223686571794</v>
      </c>
      <c r="E64" s="152">
        <v>-8.469663089446982</v>
      </c>
      <c r="F64" s="152">
        <v>15.720056811218285</v>
      </c>
      <c r="G64" s="152">
        <v>-22.11965481747295</v>
      </c>
      <c r="H64" s="152">
        <v>-1.6234135023727703</v>
      </c>
      <c r="I64" s="74">
        <v>15.865599999999986</v>
      </c>
    </row>
    <row r="65" ht="11.25" customHeight="1">
      <c r="H65" s="152"/>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86" ht="12.75">
      <c r="A86" s="46"/>
    </row>
    <row r="90" ht="12.75">
      <c r="A90" s="46"/>
    </row>
  </sheetData>
  <mergeCells count="1">
    <mergeCell ref="A7:A8"/>
  </mergeCells>
  <printOptions/>
  <pageMargins left="0.75" right="0.75" top="1" bottom="1" header="0.4921259845" footer="0.4921259845"/>
  <pageSetup horizontalDpi="600" verticalDpi="600" orientation="portrait" paperSize="9" r:id="rId1"/>
  <headerFooter alignWithMargins="0">
    <oddHeader>&amp;C&amp;9- 19 -</oddHeader>
  </headerFooter>
</worksheet>
</file>

<file path=xl/worksheets/sheet16.xml><?xml version="1.0" encoding="utf-8"?>
<worksheet xmlns="http://schemas.openxmlformats.org/spreadsheetml/2006/main" xmlns:r="http://schemas.openxmlformats.org/officeDocument/2006/relationships">
  <dimension ref="A1:AH95"/>
  <sheetViews>
    <sheetView workbookViewId="0" topLeftCell="A7">
      <pane xSplit="4" ySplit="8" topLeftCell="O15" activePane="bottomRight" state="frozen"/>
      <selection pane="topLeft" activeCell="A97" sqref="A97"/>
      <selection pane="topRight" activeCell="A97" sqref="A97"/>
      <selection pane="bottomLeft" activeCell="A97" sqref="A97"/>
      <selection pane="bottomRight" activeCell="B12" sqref="B12"/>
    </sheetView>
  </sheetViews>
  <sheetFormatPr defaultColWidth="11.421875" defaultRowHeight="12.75"/>
  <cols>
    <col min="1" max="1" width="2.8515625" style="156" customWidth="1"/>
    <col min="2" max="2" width="6.8515625" style="156" customWidth="1"/>
    <col min="3" max="3" width="29.8515625" style="156" bestFit="1" customWidth="1"/>
    <col min="4" max="4" width="4.140625" style="156" bestFit="1" customWidth="1"/>
    <col min="5" max="5" width="6.00390625" style="156" customWidth="1"/>
    <col min="6" max="7" width="4.28125" style="156" customWidth="1"/>
    <col min="8" max="8" width="5.140625" style="156" customWidth="1"/>
    <col min="9" max="10" width="5.28125" style="156" customWidth="1"/>
    <col min="11" max="11" width="5.00390625" style="156" customWidth="1"/>
    <col min="12" max="12" width="4.28125" style="156" customWidth="1"/>
    <col min="13" max="13" width="5.421875" style="156" customWidth="1"/>
    <col min="14" max="14" width="5.28125" style="156" customWidth="1"/>
    <col min="15" max="15" width="4.421875" style="156" customWidth="1"/>
    <col min="16" max="16" width="5.140625" style="156" customWidth="1"/>
    <col min="17" max="17" width="4.57421875" style="156" bestFit="1" customWidth="1"/>
    <col min="18" max="18" width="4.57421875" style="156" customWidth="1"/>
    <col min="19" max="19" width="5.140625" style="156" customWidth="1"/>
    <col min="20" max="20" width="4.28125" style="156" customWidth="1"/>
    <col min="21" max="21" width="3.57421875" style="156" customWidth="1"/>
    <col min="22" max="22" width="5.28125" style="156" customWidth="1"/>
    <col min="23" max="23" width="5.00390625" style="156" customWidth="1"/>
    <col min="24" max="24" width="4.7109375" style="156" bestFit="1" customWidth="1"/>
    <col min="25" max="25" width="5.7109375" style="156" customWidth="1"/>
    <col min="26" max="26" width="5.00390625" style="156" customWidth="1"/>
    <col min="27" max="27" width="4.421875" style="156" customWidth="1"/>
    <col min="28" max="28" width="5.7109375" style="156" customWidth="1"/>
    <col min="29" max="30" width="4.8515625" style="156" customWidth="1"/>
    <col min="31" max="33" width="6.7109375" style="156" customWidth="1"/>
    <col min="34" max="34" width="4.28125" style="156" bestFit="1" customWidth="1"/>
    <col min="35" max="16384" width="11.421875" style="156" customWidth="1"/>
  </cols>
  <sheetData>
    <row r="1" spans="1:34" s="155" customFormat="1" ht="12">
      <c r="A1" s="153" t="s">
        <v>117</v>
      </c>
      <c r="B1" s="154"/>
      <c r="C1" s="154"/>
      <c r="D1" s="154"/>
      <c r="E1" s="154"/>
      <c r="F1" s="154"/>
      <c r="G1" s="154"/>
      <c r="H1" s="154"/>
      <c r="I1" s="154"/>
      <c r="J1" s="154"/>
      <c r="K1" s="154"/>
      <c r="L1" s="154"/>
      <c r="M1" s="153"/>
      <c r="N1" s="153"/>
      <c r="O1" s="153"/>
      <c r="P1" s="153" t="s">
        <v>118</v>
      </c>
      <c r="Q1" s="153"/>
      <c r="R1" s="153"/>
      <c r="S1" s="153"/>
      <c r="T1" s="154"/>
      <c r="U1" s="154"/>
      <c r="V1" s="154"/>
      <c r="W1" s="154"/>
      <c r="X1" s="154"/>
      <c r="Y1" s="154"/>
      <c r="Z1" s="154"/>
      <c r="AA1" s="154"/>
      <c r="AB1" s="154"/>
      <c r="AC1" s="154"/>
      <c r="AD1" s="154"/>
      <c r="AE1" s="154"/>
      <c r="AF1" s="154"/>
      <c r="AG1" s="154"/>
      <c r="AH1" s="154"/>
    </row>
    <row r="2" spans="1:34" s="155" customFormat="1" ht="3.75" customHeight="1">
      <c r="A2" s="153"/>
      <c r="B2" s="154"/>
      <c r="C2" s="154"/>
      <c r="D2" s="154"/>
      <c r="E2" s="154"/>
      <c r="F2" s="154"/>
      <c r="G2" s="154"/>
      <c r="H2" s="154"/>
      <c r="I2" s="154"/>
      <c r="J2" s="154"/>
      <c r="K2" s="154"/>
      <c r="L2" s="154"/>
      <c r="M2" s="153"/>
      <c r="N2" s="153"/>
      <c r="O2" s="153"/>
      <c r="P2" s="153"/>
      <c r="Q2" s="153"/>
      <c r="R2" s="153"/>
      <c r="S2" s="153"/>
      <c r="T2" s="154"/>
      <c r="U2" s="154"/>
      <c r="V2" s="154"/>
      <c r="W2" s="154"/>
      <c r="X2" s="154"/>
      <c r="Y2" s="154"/>
      <c r="Z2" s="154"/>
      <c r="AA2" s="154"/>
      <c r="AB2" s="154"/>
      <c r="AC2" s="154"/>
      <c r="AD2" s="154"/>
      <c r="AE2" s="154"/>
      <c r="AF2" s="154"/>
      <c r="AG2" s="154"/>
      <c r="AH2" s="154"/>
    </row>
    <row r="3" spans="1:34" s="155" customFormat="1" ht="3.75" customHeight="1">
      <c r="A3" s="153"/>
      <c r="B3" s="154"/>
      <c r="C3" s="154"/>
      <c r="D3" s="154"/>
      <c r="E3" s="154"/>
      <c r="F3" s="154"/>
      <c r="G3" s="154"/>
      <c r="H3" s="154"/>
      <c r="I3" s="154"/>
      <c r="J3" s="154"/>
      <c r="K3" s="154"/>
      <c r="L3" s="154"/>
      <c r="M3" s="153"/>
      <c r="N3" s="153"/>
      <c r="O3" s="153"/>
      <c r="P3" s="153"/>
      <c r="Q3" s="153"/>
      <c r="R3" s="153"/>
      <c r="S3" s="153"/>
      <c r="T3" s="154"/>
      <c r="U3" s="154"/>
      <c r="V3" s="154"/>
      <c r="W3" s="154"/>
      <c r="X3" s="154"/>
      <c r="Y3" s="154"/>
      <c r="Z3" s="154"/>
      <c r="AA3" s="154"/>
      <c r="AB3" s="154"/>
      <c r="AC3" s="154"/>
      <c r="AD3" s="154"/>
      <c r="AE3" s="154"/>
      <c r="AF3" s="154"/>
      <c r="AG3" s="154"/>
      <c r="AH3" s="154"/>
    </row>
    <row r="4" spans="1:34" s="155" customFormat="1" ht="3.75" customHeight="1">
      <c r="A4" s="156"/>
      <c r="B4" s="156"/>
      <c r="C4" s="156"/>
      <c r="D4" s="156"/>
      <c r="E4" s="156"/>
      <c r="F4" s="156"/>
      <c r="G4" s="156"/>
      <c r="H4" s="156"/>
      <c r="I4" s="156"/>
      <c r="J4" s="156"/>
      <c r="K4" s="156"/>
      <c r="L4" s="156"/>
      <c r="M4" s="156"/>
      <c r="X4" s="156"/>
      <c r="Z4" s="156"/>
      <c r="AH4" s="156"/>
    </row>
    <row r="5" spans="1:34" s="155" customFormat="1" ht="3.75" customHeight="1">
      <c r="A5" s="156"/>
      <c r="B5" s="156"/>
      <c r="C5" s="156"/>
      <c r="D5" s="156"/>
      <c r="E5" s="156"/>
      <c r="F5" s="156"/>
      <c r="G5" s="156"/>
      <c r="H5" s="156"/>
      <c r="I5" s="156"/>
      <c r="J5" s="156"/>
      <c r="K5" s="156"/>
      <c r="L5" s="156"/>
      <c r="M5" s="156"/>
      <c r="O5" s="153"/>
      <c r="X5" s="156"/>
      <c r="Z5" s="156"/>
      <c r="AH5" s="156"/>
    </row>
    <row r="6" spans="1:34" s="155" customFormat="1" ht="3.75" customHeight="1" thickBot="1">
      <c r="A6" s="156"/>
      <c r="B6" s="156"/>
      <c r="C6" s="156"/>
      <c r="D6" s="156"/>
      <c r="E6" s="156"/>
      <c r="F6" s="156"/>
      <c r="G6" s="156"/>
      <c r="H6" s="156"/>
      <c r="I6" s="156"/>
      <c r="J6" s="156"/>
      <c r="K6" s="156"/>
      <c r="L6" s="156"/>
      <c r="M6" s="156"/>
      <c r="X6" s="156"/>
      <c r="Z6" s="156"/>
      <c r="AH6" s="156"/>
    </row>
    <row r="7" spans="1:34" s="155" customFormat="1" ht="10.5" customHeight="1">
      <c r="A7" s="157"/>
      <c r="B7" s="158"/>
      <c r="C7" s="158"/>
      <c r="D7" s="159"/>
      <c r="E7" s="160"/>
      <c r="F7" s="158"/>
      <c r="G7" s="158"/>
      <c r="H7" s="158"/>
      <c r="I7" s="160"/>
      <c r="J7" s="158"/>
      <c r="K7" s="158"/>
      <c r="L7" s="161"/>
      <c r="M7" s="160"/>
      <c r="N7" s="158"/>
      <c r="O7" s="161"/>
      <c r="P7" s="160"/>
      <c r="Q7" s="158"/>
      <c r="R7" s="158"/>
      <c r="S7" s="158"/>
      <c r="T7" s="161"/>
      <c r="U7" s="158"/>
      <c r="V7" s="161"/>
      <c r="W7" s="158"/>
      <c r="X7" s="162"/>
      <c r="Y7" s="158"/>
      <c r="Z7" s="163"/>
      <c r="AA7" s="158"/>
      <c r="AB7" s="164"/>
      <c r="AC7" s="158"/>
      <c r="AD7" s="161"/>
      <c r="AE7" s="165"/>
      <c r="AF7" s="165"/>
      <c r="AG7" s="165"/>
      <c r="AH7" s="166"/>
    </row>
    <row r="8" spans="1:34" s="155" customFormat="1" ht="11.25" customHeight="1">
      <c r="A8" s="167"/>
      <c r="B8" s="168" t="s">
        <v>119</v>
      </c>
      <c r="C8" s="169"/>
      <c r="D8" s="170"/>
      <c r="E8" s="171" t="s">
        <v>53</v>
      </c>
      <c r="F8" s="172"/>
      <c r="G8" s="172"/>
      <c r="H8" s="172"/>
      <c r="I8" s="171" t="s">
        <v>54</v>
      </c>
      <c r="J8" s="173"/>
      <c r="K8" s="174"/>
      <c r="L8" s="175"/>
      <c r="M8" s="171" t="s">
        <v>55</v>
      </c>
      <c r="N8" s="176"/>
      <c r="O8" s="177"/>
      <c r="P8" s="171" t="s">
        <v>120</v>
      </c>
      <c r="Q8" s="173"/>
      <c r="R8" s="173"/>
      <c r="S8" s="173"/>
      <c r="T8" s="178"/>
      <c r="U8" s="173" t="s">
        <v>56</v>
      </c>
      <c r="V8" s="178"/>
      <c r="W8" s="179" t="s">
        <v>121</v>
      </c>
      <c r="X8" s="174"/>
      <c r="Y8" s="172"/>
      <c r="Z8" s="180"/>
      <c r="AA8" s="173"/>
      <c r="AB8" s="181"/>
      <c r="AC8" s="178"/>
      <c r="AD8" s="182"/>
      <c r="AE8" s="173" t="s">
        <v>122</v>
      </c>
      <c r="AF8" s="173"/>
      <c r="AG8" s="173"/>
      <c r="AH8" s="183"/>
    </row>
    <row r="9" spans="1:34" s="155" customFormat="1" ht="10.5" customHeight="1">
      <c r="A9" s="184"/>
      <c r="B9" s="168"/>
      <c r="C9" s="169"/>
      <c r="D9" s="185"/>
      <c r="E9" s="186"/>
      <c r="F9" s="187"/>
      <c r="G9" s="187"/>
      <c r="H9" s="188"/>
      <c r="I9" s="189"/>
      <c r="J9" s="188"/>
      <c r="K9" s="190"/>
      <c r="L9" s="191"/>
      <c r="M9" s="186"/>
      <c r="N9" s="187"/>
      <c r="O9" s="192"/>
      <c r="P9" s="1449" t="s">
        <v>123</v>
      </c>
      <c r="Q9" s="1450"/>
      <c r="R9" s="193"/>
      <c r="S9" s="194"/>
      <c r="T9" s="195"/>
      <c r="U9" s="188"/>
      <c r="V9" s="196" t="s">
        <v>124</v>
      </c>
      <c r="W9" s="197" t="s">
        <v>125</v>
      </c>
      <c r="X9" s="198"/>
      <c r="Y9" s="199"/>
      <c r="Z9" s="200"/>
      <c r="AA9" s="201"/>
      <c r="AB9" s="202"/>
      <c r="AC9" s="203"/>
      <c r="AD9" s="204"/>
      <c r="AE9" s="199" t="s">
        <v>126</v>
      </c>
      <c r="AF9" s="205"/>
      <c r="AG9" s="206"/>
      <c r="AH9" s="207"/>
    </row>
    <row r="10" spans="1:34" s="155" customFormat="1" ht="10.5" customHeight="1">
      <c r="A10" s="167"/>
      <c r="B10" s="168"/>
      <c r="C10" s="169"/>
      <c r="D10" s="185" t="s">
        <v>127</v>
      </c>
      <c r="E10" s="189"/>
      <c r="F10" s="202"/>
      <c r="G10" s="202"/>
      <c r="H10" s="188" t="s">
        <v>128</v>
      </c>
      <c r="I10" s="189"/>
      <c r="J10" s="188"/>
      <c r="K10" s="188" t="s">
        <v>128</v>
      </c>
      <c r="L10" s="208"/>
      <c r="M10" s="189"/>
      <c r="N10" s="202"/>
      <c r="O10" s="209" t="s">
        <v>129</v>
      </c>
      <c r="P10" s="210"/>
      <c r="Q10" s="201"/>
      <c r="R10" s="201"/>
      <c r="S10" s="201" t="s">
        <v>128</v>
      </c>
      <c r="T10" s="195"/>
      <c r="U10" s="188" t="s">
        <v>130</v>
      </c>
      <c r="V10" s="211"/>
      <c r="W10" s="188"/>
      <c r="X10" s="202"/>
      <c r="Y10" s="201"/>
      <c r="Z10" s="188"/>
      <c r="AA10" s="212"/>
      <c r="AB10" s="202"/>
      <c r="AC10" s="208"/>
      <c r="AD10" s="209"/>
      <c r="AE10" s="201"/>
      <c r="AF10" s="201"/>
      <c r="AG10" s="213"/>
      <c r="AH10" s="207" t="s">
        <v>127</v>
      </c>
    </row>
    <row r="11" spans="1:34" s="155" customFormat="1" ht="10.5" customHeight="1">
      <c r="A11" s="184"/>
      <c r="B11" s="168"/>
      <c r="C11" s="169"/>
      <c r="D11" s="185" t="s">
        <v>131</v>
      </c>
      <c r="E11" s="189" t="s">
        <v>132</v>
      </c>
      <c r="F11" s="202" t="s">
        <v>133</v>
      </c>
      <c r="G11" s="202" t="s">
        <v>134</v>
      </c>
      <c r="H11" s="188" t="s">
        <v>68</v>
      </c>
      <c r="I11" s="189" t="s">
        <v>132</v>
      </c>
      <c r="J11" s="188" t="s">
        <v>135</v>
      </c>
      <c r="K11" s="188" t="s">
        <v>69</v>
      </c>
      <c r="L11" s="208" t="s">
        <v>136</v>
      </c>
      <c r="M11" s="189" t="s">
        <v>137</v>
      </c>
      <c r="N11" s="202" t="s">
        <v>138</v>
      </c>
      <c r="O11" s="209" t="s">
        <v>139</v>
      </c>
      <c r="P11" s="210"/>
      <c r="Q11" s="201"/>
      <c r="R11" s="201" t="s">
        <v>140</v>
      </c>
      <c r="S11" s="201" t="s">
        <v>70</v>
      </c>
      <c r="T11" s="195" t="s">
        <v>141</v>
      </c>
      <c r="U11" s="188" t="s">
        <v>142</v>
      </c>
      <c r="V11" s="211" t="s">
        <v>143</v>
      </c>
      <c r="W11" s="188" t="s">
        <v>144</v>
      </c>
      <c r="X11" s="202" t="s">
        <v>145</v>
      </c>
      <c r="Y11" s="201" t="s">
        <v>146</v>
      </c>
      <c r="Z11" s="188" t="s">
        <v>147</v>
      </c>
      <c r="AA11" s="188" t="s">
        <v>148</v>
      </c>
      <c r="AB11" s="202" t="s">
        <v>57</v>
      </c>
      <c r="AC11" s="208" t="s">
        <v>149</v>
      </c>
      <c r="AD11" s="209" t="s">
        <v>128</v>
      </c>
      <c r="AE11" s="214" t="s">
        <v>82</v>
      </c>
      <c r="AF11" s="214" t="s">
        <v>83</v>
      </c>
      <c r="AG11" s="215" t="s">
        <v>150</v>
      </c>
      <c r="AH11" s="207" t="s">
        <v>131</v>
      </c>
    </row>
    <row r="12" spans="1:34" s="155" customFormat="1" ht="10.5" customHeight="1">
      <c r="A12" s="167"/>
      <c r="B12" s="216" t="s">
        <v>537</v>
      </c>
      <c r="C12" s="217"/>
      <c r="D12" s="218" t="s">
        <v>151</v>
      </c>
      <c r="E12" s="189" t="s">
        <v>152</v>
      </c>
      <c r="F12" s="202" t="s">
        <v>153</v>
      </c>
      <c r="G12" s="202"/>
      <c r="H12" s="188" t="s">
        <v>154</v>
      </c>
      <c r="I12" s="189" t="s">
        <v>152</v>
      </c>
      <c r="J12" s="188"/>
      <c r="K12" s="188" t="s">
        <v>154</v>
      </c>
      <c r="L12" s="208" t="s">
        <v>155</v>
      </c>
      <c r="M12" s="189" t="s">
        <v>156</v>
      </c>
      <c r="N12" s="202" t="s">
        <v>156</v>
      </c>
      <c r="O12" s="209" t="s">
        <v>157</v>
      </c>
      <c r="P12" s="189" t="s">
        <v>158</v>
      </c>
      <c r="Q12" s="188" t="s">
        <v>159</v>
      </c>
      <c r="R12" s="188" t="s">
        <v>160</v>
      </c>
      <c r="S12" s="188" t="s">
        <v>161</v>
      </c>
      <c r="T12" s="195" t="s">
        <v>162</v>
      </c>
      <c r="U12" s="188" t="s">
        <v>163</v>
      </c>
      <c r="V12" s="195" t="s">
        <v>164</v>
      </c>
      <c r="W12" s="188" t="s">
        <v>165</v>
      </c>
      <c r="X12" s="202" t="s">
        <v>166</v>
      </c>
      <c r="Y12" s="188" t="s">
        <v>167</v>
      </c>
      <c r="Z12" s="188" t="s">
        <v>168</v>
      </c>
      <c r="AA12" s="188" t="s">
        <v>169</v>
      </c>
      <c r="AB12" s="219"/>
      <c r="AC12" s="208" t="s">
        <v>170</v>
      </c>
      <c r="AD12" s="209" t="s">
        <v>171</v>
      </c>
      <c r="AE12" s="220" t="s">
        <v>87</v>
      </c>
      <c r="AF12" s="220" t="s">
        <v>87</v>
      </c>
      <c r="AG12" s="221"/>
      <c r="AH12" s="222" t="s">
        <v>151</v>
      </c>
    </row>
    <row r="13" spans="1:34" s="155" customFormat="1" ht="10.5" customHeight="1">
      <c r="A13" s="184"/>
      <c r="B13"/>
      <c r="C13" s="217"/>
      <c r="D13" s="218" t="s">
        <v>172</v>
      </c>
      <c r="E13" s="189"/>
      <c r="F13" s="202"/>
      <c r="G13" s="202"/>
      <c r="H13" s="188" t="s">
        <v>173</v>
      </c>
      <c r="I13" s="189"/>
      <c r="J13" s="188"/>
      <c r="K13" s="188" t="s">
        <v>173</v>
      </c>
      <c r="L13" s="208" t="s">
        <v>174</v>
      </c>
      <c r="M13" s="189" t="s">
        <v>175</v>
      </c>
      <c r="N13" s="202" t="s">
        <v>176</v>
      </c>
      <c r="O13" s="209" t="s">
        <v>177</v>
      </c>
      <c r="P13" s="189"/>
      <c r="Q13" s="188"/>
      <c r="R13" s="188"/>
      <c r="S13" s="188" t="s">
        <v>178</v>
      </c>
      <c r="T13" s="195" t="s">
        <v>164</v>
      </c>
      <c r="U13" s="188" t="s">
        <v>179</v>
      </c>
      <c r="V13" s="195"/>
      <c r="W13" s="188"/>
      <c r="X13" s="202"/>
      <c r="Y13" s="188" t="s">
        <v>164</v>
      </c>
      <c r="Z13" s="188"/>
      <c r="AA13" s="188"/>
      <c r="AB13" s="188"/>
      <c r="AC13" s="208"/>
      <c r="AD13" s="209" t="s">
        <v>180</v>
      </c>
      <c r="AE13" s="220" t="s">
        <v>180</v>
      </c>
      <c r="AF13" s="220" t="s">
        <v>180</v>
      </c>
      <c r="AG13" s="221"/>
      <c r="AH13" s="222" t="s">
        <v>172</v>
      </c>
    </row>
    <row r="14" spans="1:34" s="155" customFormat="1" ht="10.5" customHeight="1">
      <c r="A14" s="167"/>
      <c r="B14"/>
      <c r="D14" s="185"/>
      <c r="E14" s="223"/>
      <c r="F14" s="224"/>
      <c r="G14" s="224"/>
      <c r="H14" s="225"/>
      <c r="I14" s="223"/>
      <c r="J14" s="226"/>
      <c r="K14" s="226"/>
      <c r="L14" s="227"/>
      <c r="M14" s="189"/>
      <c r="N14" s="202"/>
      <c r="O14" s="209"/>
      <c r="P14" s="189"/>
      <c r="Q14" s="188"/>
      <c r="R14" s="188"/>
      <c r="S14" s="188"/>
      <c r="T14" s="195"/>
      <c r="U14" s="188"/>
      <c r="V14" s="195"/>
      <c r="W14" s="188"/>
      <c r="X14" s="224"/>
      <c r="Y14" s="188"/>
      <c r="Z14" s="225"/>
      <c r="AA14" s="225"/>
      <c r="AB14" s="188"/>
      <c r="AC14" s="228"/>
      <c r="AD14" s="229"/>
      <c r="AE14" s="220"/>
      <c r="AF14" s="220"/>
      <c r="AG14" s="221"/>
      <c r="AH14" s="207"/>
    </row>
    <row r="15" spans="1:34" s="155" customFormat="1" ht="10.5" customHeight="1">
      <c r="A15" s="184"/>
      <c r="B15" s="230" t="s">
        <v>181</v>
      </c>
      <c r="C15" s="231"/>
      <c r="D15" s="170"/>
      <c r="E15" s="232" t="s">
        <v>182</v>
      </c>
      <c r="F15" s="233"/>
      <c r="G15" s="233"/>
      <c r="H15" s="233"/>
      <c r="I15" s="233"/>
      <c r="J15" s="233"/>
      <c r="K15" s="233"/>
      <c r="L15" s="233"/>
      <c r="M15" s="232" t="s">
        <v>182</v>
      </c>
      <c r="N15" s="234"/>
      <c r="O15" s="235"/>
      <c r="P15" s="232" t="s">
        <v>182</v>
      </c>
      <c r="Q15" s="233"/>
      <c r="R15" s="233"/>
      <c r="S15" s="233"/>
      <c r="T15" s="236"/>
      <c r="U15" s="237" t="s">
        <v>183</v>
      </c>
      <c r="V15" s="236"/>
      <c r="W15" s="237" t="s">
        <v>184</v>
      </c>
      <c r="X15" s="237"/>
      <c r="Y15" s="238" t="s">
        <v>183</v>
      </c>
      <c r="Z15" s="1447" t="s">
        <v>60</v>
      </c>
      <c r="AA15" s="1448"/>
      <c r="AB15" s="237" t="s">
        <v>185</v>
      </c>
      <c r="AC15" s="236" t="s">
        <v>186</v>
      </c>
      <c r="AD15" s="233"/>
      <c r="AE15" s="233" t="s">
        <v>60</v>
      </c>
      <c r="AF15" s="233"/>
      <c r="AG15" s="233"/>
      <c r="AH15" s="183"/>
    </row>
    <row r="16" spans="1:34" s="155" customFormat="1" ht="9.75" customHeight="1">
      <c r="A16" s="239"/>
      <c r="B16" s="240" t="s">
        <v>187</v>
      </c>
      <c r="C16" s="241"/>
      <c r="D16" s="242"/>
      <c r="E16" s="243">
        <v>1</v>
      </c>
      <c r="F16" s="244">
        <v>2</v>
      </c>
      <c r="G16" s="245">
        <v>3</v>
      </c>
      <c r="H16" s="246">
        <v>4</v>
      </c>
      <c r="I16" s="247">
        <v>5</v>
      </c>
      <c r="J16" s="248">
        <v>6</v>
      </c>
      <c r="K16" s="248">
        <v>7</v>
      </c>
      <c r="L16" s="249">
        <v>8</v>
      </c>
      <c r="M16" s="243">
        <v>9</v>
      </c>
      <c r="N16" s="248">
        <v>10</v>
      </c>
      <c r="O16" s="250">
        <v>11</v>
      </c>
      <c r="P16" s="243">
        <v>12</v>
      </c>
      <c r="Q16" s="248">
        <v>13</v>
      </c>
      <c r="R16" s="244">
        <v>14</v>
      </c>
      <c r="S16" s="244">
        <v>15</v>
      </c>
      <c r="T16" s="249">
        <v>16</v>
      </c>
      <c r="U16" s="248">
        <v>17</v>
      </c>
      <c r="V16" s="250">
        <v>18</v>
      </c>
      <c r="W16" s="248">
        <v>19</v>
      </c>
      <c r="X16" s="248">
        <v>20</v>
      </c>
      <c r="Y16" s="244">
        <v>21</v>
      </c>
      <c r="Z16" s="244">
        <v>22</v>
      </c>
      <c r="AA16" s="244">
        <v>23</v>
      </c>
      <c r="AB16" s="244">
        <v>24</v>
      </c>
      <c r="AC16" s="245">
        <v>25</v>
      </c>
      <c r="AD16" s="246">
        <v>26</v>
      </c>
      <c r="AE16" s="251">
        <v>27</v>
      </c>
      <c r="AF16" s="248">
        <v>28</v>
      </c>
      <c r="AG16" s="249">
        <v>29</v>
      </c>
      <c r="AH16" s="252"/>
    </row>
    <row r="17" spans="1:34" s="155" customFormat="1" ht="9" customHeight="1">
      <c r="A17" s="253"/>
      <c r="B17" s="254"/>
      <c r="C17" s="213" t="s">
        <v>188</v>
      </c>
      <c r="D17" s="255">
        <v>1</v>
      </c>
      <c r="E17" s="256"/>
      <c r="F17" s="256"/>
      <c r="G17" s="257"/>
      <c r="H17" s="258"/>
      <c r="I17" s="259" t="s">
        <v>189</v>
      </c>
      <c r="J17" s="256"/>
      <c r="K17" s="256"/>
      <c r="L17" s="260"/>
      <c r="M17" s="261"/>
      <c r="N17" s="262"/>
      <c r="O17" s="260"/>
      <c r="P17" s="261"/>
      <c r="Q17" s="262"/>
      <c r="R17" s="262"/>
      <c r="S17" s="262"/>
      <c r="T17" s="260"/>
      <c r="U17" s="262"/>
      <c r="V17" s="263">
        <v>30.111183</v>
      </c>
      <c r="W17" s="259">
        <v>137.862</v>
      </c>
      <c r="X17" s="259">
        <v>730.54</v>
      </c>
      <c r="Y17" s="259">
        <v>26.39323765111142</v>
      </c>
      <c r="Z17" s="264">
        <v>23487.162</v>
      </c>
      <c r="AA17" s="259">
        <v>154.8</v>
      </c>
      <c r="AB17" s="262"/>
      <c r="AC17" s="265"/>
      <c r="AD17" s="266">
        <v>543.68</v>
      </c>
      <c r="AE17" s="259">
        <v>28197.417960099545</v>
      </c>
      <c r="AF17" s="259">
        <v>543.68</v>
      </c>
      <c r="AG17" s="259">
        <v>28741.097960099545</v>
      </c>
      <c r="AH17" s="267">
        <v>1</v>
      </c>
    </row>
    <row r="18" spans="1:34" s="155" customFormat="1" ht="9" customHeight="1">
      <c r="A18" s="184"/>
      <c r="B18" s="268"/>
      <c r="C18" s="269" t="s">
        <v>190</v>
      </c>
      <c r="D18" s="270">
        <v>2</v>
      </c>
      <c r="E18" s="259">
        <v>0.772</v>
      </c>
      <c r="F18" s="259" t="s">
        <v>189</v>
      </c>
      <c r="G18" s="271">
        <v>28.335</v>
      </c>
      <c r="H18" s="272">
        <v>4.95</v>
      </c>
      <c r="I18" s="259">
        <v>3.425</v>
      </c>
      <c r="J18" s="259">
        <v>46.225</v>
      </c>
      <c r="K18" s="259">
        <v>115.941</v>
      </c>
      <c r="L18" s="263">
        <v>1.423</v>
      </c>
      <c r="M18" s="273">
        <v>611</v>
      </c>
      <c r="N18" s="259">
        <v>776.003</v>
      </c>
      <c r="O18" s="263">
        <v>9</v>
      </c>
      <c r="P18" s="273">
        <v>577.792</v>
      </c>
      <c r="Q18" s="259">
        <v>29.919322006062682</v>
      </c>
      <c r="R18" s="259">
        <v>2.477</v>
      </c>
      <c r="S18" s="259">
        <v>107</v>
      </c>
      <c r="T18" s="263">
        <v>44</v>
      </c>
      <c r="U18" s="259" t="s">
        <v>189</v>
      </c>
      <c r="V18" s="263">
        <v>2907.6318170000004</v>
      </c>
      <c r="W18" s="262"/>
      <c r="X18" s="262"/>
      <c r="Y18" s="262"/>
      <c r="Z18" s="264">
        <v>822.236</v>
      </c>
      <c r="AA18" s="262"/>
      <c r="AB18" s="259">
        <v>7726.644</v>
      </c>
      <c r="AC18" s="271">
        <v>270.864</v>
      </c>
      <c r="AD18" s="274"/>
      <c r="AE18" s="259">
        <v>95975.55799531202</v>
      </c>
      <c r="AF18" s="259">
        <v>125186.35764789121</v>
      </c>
      <c r="AG18" s="259">
        <v>221161.91564320325</v>
      </c>
      <c r="AH18" s="275">
        <v>2</v>
      </c>
    </row>
    <row r="19" spans="1:34" s="155" customFormat="1" ht="9" customHeight="1">
      <c r="A19" s="276" t="s">
        <v>191</v>
      </c>
      <c r="B19" s="175"/>
      <c r="C19" s="269" t="s">
        <v>192</v>
      </c>
      <c r="D19" s="270">
        <v>3</v>
      </c>
      <c r="E19" s="259" t="s">
        <v>189</v>
      </c>
      <c r="F19" s="259" t="s">
        <v>189</v>
      </c>
      <c r="G19" s="271" t="s">
        <v>189</v>
      </c>
      <c r="H19" s="272" t="s">
        <v>189</v>
      </c>
      <c r="I19" s="259" t="s">
        <v>189</v>
      </c>
      <c r="J19" s="259" t="s">
        <v>189</v>
      </c>
      <c r="K19" s="259" t="s">
        <v>189</v>
      </c>
      <c r="L19" s="277" t="s">
        <v>189</v>
      </c>
      <c r="M19" s="262"/>
      <c r="N19" s="259" t="s">
        <v>189</v>
      </c>
      <c r="O19" s="260"/>
      <c r="P19" s="273" t="s">
        <v>189</v>
      </c>
      <c r="Q19" s="259" t="s">
        <v>189</v>
      </c>
      <c r="R19" s="259" t="s">
        <v>189</v>
      </c>
      <c r="S19" s="259" t="s">
        <v>189</v>
      </c>
      <c r="T19" s="263" t="s">
        <v>189</v>
      </c>
      <c r="U19" s="259" t="s">
        <v>189</v>
      </c>
      <c r="V19" s="263">
        <v>2.249</v>
      </c>
      <c r="W19" s="262"/>
      <c r="X19" s="262"/>
      <c r="Y19" s="262"/>
      <c r="Z19" s="264">
        <v>36.032</v>
      </c>
      <c r="AA19" s="262"/>
      <c r="AB19" s="262"/>
      <c r="AC19" s="265"/>
      <c r="AD19" s="274"/>
      <c r="AE19" s="259">
        <v>107.40626400000001</v>
      </c>
      <c r="AF19" s="259" t="s">
        <v>189</v>
      </c>
      <c r="AG19" s="259">
        <v>107.40626400000001</v>
      </c>
      <c r="AH19" s="275">
        <v>3</v>
      </c>
    </row>
    <row r="20" spans="1:34" s="155" customFormat="1" ht="9" customHeight="1">
      <c r="A20" s="276" t="s">
        <v>193</v>
      </c>
      <c r="B20" s="278"/>
      <c r="C20" s="279" t="s">
        <v>194</v>
      </c>
      <c r="D20" s="280">
        <v>4</v>
      </c>
      <c r="E20" s="281">
        <v>0.772</v>
      </c>
      <c r="F20" s="281" t="s">
        <v>189</v>
      </c>
      <c r="G20" s="282">
        <v>28.335</v>
      </c>
      <c r="H20" s="283">
        <v>4.95</v>
      </c>
      <c r="I20" s="281">
        <v>3.425</v>
      </c>
      <c r="J20" s="281">
        <v>46.225</v>
      </c>
      <c r="K20" s="281">
        <v>115.941</v>
      </c>
      <c r="L20" s="284">
        <v>1.423</v>
      </c>
      <c r="M20" s="285">
        <v>611</v>
      </c>
      <c r="N20" s="281">
        <v>776.003</v>
      </c>
      <c r="O20" s="284">
        <v>9</v>
      </c>
      <c r="P20" s="285">
        <v>577.792</v>
      </c>
      <c r="Q20" s="281">
        <v>29.919322006062682</v>
      </c>
      <c r="R20" s="281">
        <v>2.477</v>
      </c>
      <c r="S20" s="281">
        <v>107</v>
      </c>
      <c r="T20" s="284">
        <v>44</v>
      </c>
      <c r="U20" s="281" t="s">
        <v>189</v>
      </c>
      <c r="V20" s="284">
        <v>2939.992</v>
      </c>
      <c r="W20" s="281">
        <v>137.862</v>
      </c>
      <c r="X20" s="281">
        <v>730.54</v>
      </c>
      <c r="Y20" s="281">
        <v>26.39323765111142</v>
      </c>
      <c r="Z20" s="286">
        <v>24345.43</v>
      </c>
      <c r="AA20" s="281">
        <v>154.8</v>
      </c>
      <c r="AB20" s="281">
        <v>7726.644</v>
      </c>
      <c r="AC20" s="282">
        <v>270.864</v>
      </c>
      <c r="AD20" s="283">
        <v>543.68</v>
      </c>
      <c r="AE20" s="281">
        <v>124280.38221941156</v>
      </c>
      <c r="AF20" s="281">
        <v>125730.03764789121</v>
      </c>
      <c r="AG20" s="281">
        <v>250010.41986730276</v>
      </c>
      <c r="AH20" s="287">
        <v>4</v>
      </c>
    </row>
    <row r="21" spans="1:34" s="155" customFormat="1" ht="9" customHeight="1">
      <c r="A21" s="276" t="s">
        <v>195</v>
      </c>
      <c r="B21" s="175"/>
      <c r="C21" s="269" t="s">
        <v>196</v>
      </c>
      <c r="D21" s="270">
        <v>5</v>
      </c>
      <c r="E21" s="259" t="s">
        <v>189</v>
      </c>
      <c r="F21" s="259" t="s">
        <v>189</v>
      </c>
      <c r="G21" s="271" t="s">
        <v>189</v>
      </c>
      <c r="H21" s="272" t="s">
        <v>189</v>
      </c>
      <c r="I21" s="259" t="s">
        <v>189</v>
      </c>
      <c r="J21" s="259" t="s">
        <v>189</v>
      </c>
      <c r="K21" s="259" t="s">
        <v>189</v>
      </c>
      <c r="L21" s="260"/>
      <c r="M21" s="273" t="s">
        <v>189</v>
      </c>
      <c r="N21" s="259" t="s">
        <v>189</v>
      </c>
      <c r="O21" s="263" t="s">
        <v>189</v>
      </c>
      <c r="P21" s="273" t="s">
        <v>189</v>
      </c>
      <c r="Q21" s="259" t="s">
        <v>189</v>
      </c>
      <c r="R21" s="259" t="s">
        <v>189</v>
      </c>
      <c r="S21" s="259" t="s">
        <v>189</v>
      </c>
      <c r="T21" s="263" t="s">
        <v>189</v>
      </c>
      <c r="U21" s="259" t="s">
        <v>189</v>
      </c>
      <c r="V21" s="263">
        <v>193.074</v>
      </c>
      <c r="W21" s="262"/>
      <c r="X21" s="262"/>
      <c r="Y21" s="262"/>
      <c r="Z21" s="264">
        <v>1796.909</v>
      </c>
      <c r="AA21" s="262"/>
      <c r="AB21" s="259" t="s">
        <v>189</v>
      </c>
      <c r="AC21" s="271" t="s">
        <v>189</v>
      </c>
      <c r="AD21" s="274"/>
      <c r="AE21" s="259">
        <v>7924.305464000001</v>
      </c>
      <c r="AF21" s="259" t="s">
        <v>189</v>
      </c>
      <c r="AG21" s="259">
        <v>7924.305464000001</v>
      </c>
      <c r="AH21" s="275">
        <v>5</v>
      </c>
    </row>
    <row r="22" spans="1:34" s="155" customFormat="1" ht="9" customHeight="1" thickBot="1">
      <c r="A22" s="184"/>
      <c r="B22" s="268"/>
      <c r="C22" s="269" t="s">
        <v>197</v>
      </c>
      <c r="D22" s="270">
        <v>6</v>
      </c>
      <c r="E22" s="259" t="s">
        <v>189</v>
      </c>
      <c r="F22" s="259" t="s">
        <v>189</v>
      </c>
      <c r="G22" s="271">
        <v>1.5130000000000001</v>
      </c>
      <c r="H22" s="272">
        <v>0.863</v>
      </c>
      <c r="I22" s="259">
        <v>2.617</v>
      </c>
      <c r="J22" s="259" t="s">
        <v>189</v>
      </c>
      <c r="K22" s="259">
        <v>2.25</v>
      </c>
      <c r="L22" s="263" t="s">
        <v>189</v>
      </c>
      <c r="M22" s="262"/>
      <c r="N22" s="259" t="s">
        <v>189</v>
      </c>
      <c r="O22" s="260"/>
      <c r="P22" s="273">
        <v>23.7</v>
      </c>
      <c r="Q22" s="259">
        <v>3.4410000000000003</v>
      </c>
      <c r="R22" s="259" t="s">
        <v>189</v>
      </c>
      <c r="S22" s="259" t="s">
        <v>189</v>
      </c>
      <c r="T22" s="263" t="s">
        <v>189</v>
      </c>
      <c r="U22" s="259" t="s">
        <v>189</v>
      </c>
      <c r="V22" s="263" t="s">
        <v>189</v>
      </c>
      <c r="W22" s="262"/>
      <c r="X22" s="288"/>
      <c r="Y22" s="262"/>
      <c r="Z22" s="264" t="s">
        <v>189</v>
      </c>
      <c r="AA22" s="262"/>
      <c r="AB22" s="262"/>
      <c r="AC22" s="265"/>
      <c r="AD22" s="274"/>
      <c r="AE22" s="259">
        <v>36.795</v>
      </c>
      <c r="AF22" s="259">
        <v>1270.148923</v>
      </c>
      <c r="AG22" s="259">
        <v>1306.943923</v>
      </c>
      <c r="AH22" s="275">
        <v>6</v>
      </c>
    </row>
    <row r="23" spans="1:34" s="300" customFormat="1" ht="9.75" customHeight="1" thickBot="1">
      <c r="A23" s="289"/>
      <c r="B23" s="290"/>
      <c r="C23" s="291" t="s">
        <v>198</v>
      </c>
      <c r="D23" s="292">
        <v>7</v>
      </c>
      <c r="E23" s="293">
        <v>0.772</v>
      </c>
      <c r="F23" s="293" t="s">
        <v>189</v>
      </c>
      <c r="G23" s="294">
        <v>26.822</v>
      </c>
      <c r="H23" s="295">
        <v>4.087</v>
      </c>
      <c r="I23" s="293">
        <v>0.8080000000000003</v>
      </c>
      <c r="J23" s="293">
        <v>46.225</v>
      </c>
      <c r="K23" s="293">
        <v>113.691</v>
      </c>
      <c r="L23" s="296">
        <v>1.103</v>
      </c>
      <c r="M23" s="297">
        <v>611</v>
      </c>
      <c r="N23" s="293">
        <v>776</v>
      </c>
      <c r="O23" s="296">
        <v>9</v>
      </c>
      <c r="P23" s="297">
        <v>554.092</v>
      </c>
      <c r="Q23" s="293">
        <v>26.478322006062683</v>
      </c>
      <c r="R23" s="293">
        <v>2.2769999999999997</v>
      </c>
      <c r="S23" s="293">
        <v>107</v>
      </c>
      <c r="T23" s="296">
        <v>44</v>
      </c>
      <c r="U23" s="293" t="s">
        <v>189</v>
      </c>
      <c r="V23" s="296">
        <v>2746.918</v>
      </c>
      <c r="W23" s="293">
        <v>137.862</v>
      </c>
      <c r="X23" s="293">
        <v>730.54</v>
      </c>
      <c r="Y23" s="293">
        <v>26.39323765111142</v>
      </c>
      <c r="Z23" s="298">
        <v>22548.521</v>
      </c>
      <c r="AA23" s="293">
        <v>154.8</v>
      </c>
      <c r="AB23" s="293">
        <v>7726.644</v>
      </c>
      <c r="AC23" s="294">
        <v>270.864</v>
      </c>
      <c r="AD23" s="295">
        <v>543.68</v>
      </c>
      <c r="AE23" s="293">
        <v>116319.28175541155</v>
      </c>
      <c r="AF23" s="293">
        <v>124459.8887248912</v>
      </c>
      <c r="AG23" s="293">
        <v>240779.17048030277</v>
      </c>
      <c r="AH23" s="299">
        <v>7</v>
      </c>
    </row>
    <row r="24" spans="1:34" s="155" customFormat="1" ht="9" customHeight="1">
      <c r="A24" s="301"/>
      <c r="B24" s="302"/>
      <c r="C24" s="303" t="s">
        <v>199</v>
      </c>
      <c r="D24" s="270">
        <v>10</v>
      </c>
      <c r="E24" s="259" t="s">
        <v>189</v>
      </c>
      <c r="F24" s="262"/>
      <c r="G24" s="271" t="s">
        <v>189</v>
      </c>
      <c r="H24" s="274"/>
      <c r="I24" s="259" t="s">
        <v>189</v>
      </c>
      <c r="J24" s="259" t="s">
        <v>189</v>
      </c>
      <c r="K24" s="304" t="s">
        <v>189</v>
      </c>
      <c r="L24" s="305" t="s">
        <v>189</v>
      </c>
      <c r="M24" s="261"/>
      <c r="N24" s="304" t="s">
        <v>189</v>
      </c>
      <c r="O24" s="260"/>
      <c r="P24" s="306" t="s">
        <v>189</v>
      </c>
      <c r="Q24" s="304" t="s">
        <v>189</v>
      </c>
      <c r="R24" s="262"/>
      <c r="S24" s="262"/>
      <c r="T24" s="305" t="s">
        <v>189</v>
      </c>
      <c r="U24" s="304" t="s">
        <v>189</v>
      </c>
      <c r="V24" s="305">
        <v>108.703</v>
      </c>
      <c r="W24" s="262"/>
      <c r="X24" s="262"/>
      <c r="Y24" s="304" t="s">
        <v>189</v>
      </c>
      <c r="Z24" s="307">
        <v>5.919953596287703</v>
      </c>
      <c r="AA24" s="304" t="s">
        <v>189</v>
      </c>
      <c r="AB24" s="262"/>
      <c r="AC24" s="265"/>
      <c r="AD24" s="266" t="s">
        <v>189</v>
      </c>
      <c r="AE24" s="259">
        <v>3517.139</v>
      </c>
      <c r="AF24" s="259">
        <v>15.212</v>
      </c>
      <c r="AG24" s="259">
        <v>3532.351</v>
      </c>
      <c r="AH24" s="275">
        <v>10</v>
      </c>
    </row>
    <row r="25" spans="1:34" s="155" customFormat="1" ht="9" customHeight="1">
      <c r="A25" s="301"/>
      <c r="B25" s="308" t="s">
        <v>200</v>
      </c>
      <c r="C25" s="303" t="s">
        <v>201</v>
      </c>
      <c r="D25" s="270">
        <v>11</v>
      </c>
      <c r="E25" s="259" t="s">
        <v>189</v>
      </c>
      <c r="F25" s="262"/>
      <c r="G25" s="271" t="s">
        <v>189</v>
      </c>
      <c r="H25" s="274"/>
      <c r="I25" s="259" t="s">
        <v>189</v>
      </c>
      <c r="J25" s="259" t="s">
        <v>189</v>
      </c>
      <c r="K25" s="259" t="s">
        <v>189</v>
      </c>
      <c r="L25" s="263" t="s">
        <v>189</v>
      </c>
      <c r="M25" s="261"/>
      <c r="N25" s="259" t="s">
        <v>189</v>
      </c>
      <c r="O25" s="260"/>
      <c r="P25" s="306">
        <v>1.697</v>
      </c>
      <c r="Q25" s="259" t="s">
        <v>189</v>
      </c>
      <c r="R25" s="262"/>
      <c r="S25" s="262"/>
      <c r="T25" s="263" t="s">
        <v>189</v>
      </c>
      <c r="U25" s="259" t="s">
        <v>189</v>
      </c>
      <c r="V25" s="263">
        <v>597.716</v>
      </c>
      <c r="W25" s="262"/>
      <c r="X25" s="262"/>
      <c r="Y25" s="304" t="s">
        <v>189</v>
      </c>
      <c r="Z25" s="264">
        <v>69.15210863927938</v>
      </c>
      <c r="AA25" s="259" t="s">
        <v>189</v>
      </c>
      <c r="AB25" s="262"/>
      <c r="AC25" s="265"/>
      <c r="AD25" s="266" t="s">
        <v>189</v>
      </c>
      <c r="AE25" s="259">
        <v>22385.542</v>
      </c>
      <c r="AF25" s="259">
        <v>72.305</v>
      </c>
      <c r="AG25" s="259">
        <v>22457.847</v>
      </c>
      <c r="AH25" s="275">
        <v>11</v>
      </c>
    </row>
    <row r="26" spans="1:34" s="155" customFormat="1" ht="9" customHeight="1">
      <c r="A26" s="301" t="s">
        <v>202</v>
      </c>
      <c r="B26" s="308" t="s">
        <v>203</v>
      </c>
      <c r="C26" s="309" t="s">
        <v>204</v>
      </c>
      <c r="D26" s="270">
        <v>12</v>
      </c>
      <c r="E26" s="259" t="s">
        <v>189</v>
      </c>
      <c r="F26" s="262"/>
      <c r="G26" s="271" t="s">
        <v>189</v>
      </c>
      <c r="H26" s="274"/>
      <c r="I26" s="259" t="s">
        <v>189</v>
      </c>
      <c r="J26" s="259" t="s">
        <v>189</v>
      </c>
      <c r="K26" s="259" t="s">
        <v>189</v>
      </c>
      <c r="L26" s="263" t="s">
        <v>189</v>
      </c>
      <c r="M26" s="261"/>
      <c r="N26" s="259" t="s">
        <v>189</v>
      </c>
      <c r="O26" s="260"/>
      <c r="P26" s="273">
        <v>0.679</v>
      </c>
      <c r="Q26" s="259">
        <v>0.6003220060626817</v>
      </c>
      <c r="R26" s="259" t="s">
        <v>189</v>
      </c>
      <c r="S26" s="262"/>
      <c r="T26" s="263" t="s">
        <v>189</v>
      </c>
      <c r="U26" s="259" t="s">
        <v>189</v>
      </c>
      <c r="V26" s="263">
        <v>36.445</v>
      </c>
      <c r="W26" s="262"/>
      <c r="X26" s="262"/>
      <c r="Y26" s="304" t="s">
        <v>189</v>
      </c>
      <c r="Z26" s="264">
        <v>303.65265456530636</v>
      </c>
      <c r="AA26" s="262"/>
      <c r="AB26" s="262"/>
      <c r="AC26" s="265"/>
      <c r="AD26" s="266" t="s">
        <v>189</v>
      </c>
      <c r="AE26" s="259">
        <v>5819.928</v>
      </c>
      <c r="AF26" s="259">
        <v>53.498853176757</v>
      </c>
      <c r="AG26" s="259">
        <v>5873.426853176757</v>
      </c>
      <c r="AH26" s="275">
        <v>12</v>
      </c>
    </row>
    <row r="27" spans="1:34" s="155" customFormat="1" ht="9" customHeight="1">
      <c r="A27" s="301" t="s">
        <v>205</v>
      </c>
      <c r="B27" s="308" t="s">
        <v>84</v>
      </c>
      <c r="C27" s="303" t="s">
        <v>206</v>
      </c>
      <c r="D27" s="270">
        <v>14</v>
      </c>
      <c r="E27" s="262"/>
      <c r="F27" s="262"/>
      <c r="G27" s="265"/>
      <c r="H27" s="274"/>
      <c r="I27" s="262"/>
      <c r="J27" s="262"/>
      <c r="K27" s="262"/>
      <c r="L27" s="260"/>
      <c r="M27" s="261"/>
      <c r="N27" s="262"/>
      <c r="O27" s="260"/>
      <c r="P27" s="261"/>
      <c r="Q27" s="262"/>
      <c r="R27" s="262"/>
      <c r="S27" s="262"/>
      <c r="T27" s="260"/>
      <c r="U27" s="262"/>
      <c r="V27" s="260"/>
      <c r="W27" s="259">
        <v>137.862</v>
      </c>
      <c r="X27" s="262"/>
      <c r="Y27" s="262"/>
      <c r="Z27" s="310"/>
      <c r="AA27" s="262"/>
      <c r="AB27" s="304">
        <v>2142.4120000000003</v>
      </c>
      <c r="AC27" s="265"/>
      <c r="AD27" s="274"/>
      <c r="AE27" s="259">
        <v>496.3032</v>
      </c>
      <c r="AF27" s="259">
        <v>7712.683200000001</v>
      </c>
      <c r="AG27" s="259">
        <v>8208.986400000002</v>
      </c>
      <c r="AH27" s="275">
        <v>14</v>
      </c>
    </row>
    <row r="28" spans="1:34" s="155" customFormat="1" ht="9" customHeight="1">
      <c r="A28" s="301" t="s">
        <v>207</v>
      </c>
      <c r="B28" s="308" t="s">
        <v>208</v>
      </c>
      <c r="C28" s="311" t="s">
        <v>209</v>
      </c>
      <c r="D28" s="270">
        <v>15</v>
      </c>
      <c r="E28" s="262"/>
      <c r="F28" s="262"/>
      <c r="G28" s="265"/>
      <c r="H28" s="274"/>
      <c r="I28" s="262"/>
      <c r="J28" s="262"/>
      <c r="K28" s="262"/>
      <c r="L28" s="260"/>
      <c r="M28" s="261"/>
      <c r="N28" s="262"/>
      <c r="O28" s="260"/>
      <c r="P28" s="261"/>
      <c r="Q28" s="262"/>
      <c r="R28" s="262"/>
      <c r="S28" s="262"/>
      <c r="T28" s="260"/>
      <c r="U28" s="262"/>
      <c r="V28" s="260"/>
      <c r="W28" s="262"/>
      <c r="X28" s="259">
        <v>730.54</v>
      </c>
      <c r="Y28" s="304">
        <v>23.565101853193344</v>
      </c>
      <c r="Z28" s="264">
        <v>3254.757</v>
      </c>
      <c r="AA28" s="259">
        <v>12.8</v>
      </c>
      <c r="AB28" s="262"/>
      <c r="AC28" s="265"/>
      <c r="AD28" s="274"/>
      <c r="AE28" s="259">
        <v>6320.353187653701</v>
      </c>
      <c r="AF28" s="259" t="s">
        <v>189</v>
      </c>
      <c r="AG28" s="259">
        <v>6320.353187653701</v>
      </c>
      <c r="AH28" s="275">
        <v>15</v>
      </c>
    </row>
    <row r="29" spans="1:34" s="155" customFormat="1" ht="9" customHeight="1">
      <c r="A29" s="301" t="s">
        <v>210</v>
      </c>
      <c r="B29" s="308" t="s">
        <v>211</v>
      </c>
      <c r="C29" s="303" t="s">
        <v>494</v>
      </c>
      <c r="D29" s="270">
        <v>16</v>
      </c>
      <c r="E29" s="259" t="s">
        <v>189</v>
      </c>
      <c r="F29" s="262"/>
      <c r="G29" s="271" t="s">
        <v>189</v>
      </c>
      <c r="H29" s="274"/>
      <c r="I29" s="259" t="s">
        <v>189</v>
      </c>
      <c r="J29" s="259" t="s">
        <v>189</v>
      </c>
      <c r="K29" s="259" t="s">
        <v>189</v>
      </c>
      <c r="L29" s="263">
        <v>1.103</v>
      </c>
      <c r="M29" s="261"/>
      <c r="N29" s="262"/>
      <c r="O29" s="260"/>
      <c r="P29" s="273">
        <v>6.6160000000000005</v>
      </c>
      <c r="Q29" s="304" t="s">
        <v>189</v>
      </c>
      <c r="R29" s="262"/>
      <c r="S29" s="262"/>
      <c r="T29" s="263" t="s">
        <v>189</v>
      </c>
      <c r="U29" s="259" t="s">
        <v>189</v>
      </c>
      <c r="V29" s="263">
        <v>129.083</v>
      </c>
      <c r="W29" s="262"/>
      <c r="X29" s="262"/>
      <c r="Y29" s="304" t="s">
        <v>189</v>
      </c>
      <c r="Z29" s="264">
        <v>568.574</v>
      </c>
      <c r="AA29" s="262"/>
      <c r="AB29" s="262"/>
      <c r="AC29" s="265"/>
      <c r="AD29" s="274"/>
      <c r="AE29" s="259">
        <v>4880.023999999999</v>
      </c>
      <c r="AF29" s="259">
        <v>278.641</v>
      </c>
      <c r="AG29" s="259">
        <v>5158.664999999999</v>
      </c>
      <c r="AH29" s="275">
        <v>16</v>
      </c>
    </row>
    <row r="30" spans="1:34" s="155" customFormat="1" ht="9" customHeight="1">
      <c r="A30" s="301" t="s">
        <v>212</v>
      </c>
      <c r="B30" s="308"/>
      <c r="C30" s="303" t="s">
        <v>213</v>
      </c>
      <c r="D30" s="270">
        <v>19</v>
      </c>
      <c r="E30" s="262"/>
      <c r="F30" s="262"/>
      <c r="G30" s="265"/>
      <c r="H30" s="266" t="s">
        <v>189</v>
      </c>
      <c r="I30" s="262"/>
      <c r="J30" s="262"/>
      <c r="K30" s="262"/>
      <c r="L30" s="260"/>
      <c r="M30" s="261"/>
      <c r="N30" s="262"/>
      <c r="O30" s="260"/>
      <c r="P30" s="259">
        <v>4.195</v>
      </c>
      <c r="Q30" s="262"/>
      <c r="R30" s="262"/>
      <c r="S30" s="259">
        <v>2</v>
      </c>
      <c r="T30" s="312">
        <v>1</v>
      </c>
      <c r="U30" s="262"/>
      <c r="V30" s="263" t="s">
        <v>189</v>
      </c>
      <c r="W30" s="262"/>
      <c r="X30" s="262"/>
      <c r="Y30" s="259" t="s">
        <v>189</v>
      </c>
      <c r="Z30" s="264" t="s">
        <v>189</v>
      </c>
      <c r="AA30" s="259" t="s">
        <v>189</v>
      </c>
      <c r="AB30" s="262"/>
      <c r="AC30" s="265"/>
      <c r="AD30" s="266" t="s">
        <v>189</v>
      </c>
      <c r="AE30" s="259">
        <v>15.591</v>
      </c>
      <c r="AF30" s="259">
        <v>305.26819500000005</v>
      </c>
      <c r="AG30" s="259">
        <v>320.85919500000006</v>
      </c>
      <c r="AH30" s="275">
        <v>19</v>
      </c>
    </row>
    <row r="31" spans="1:34" s="155" customFormat="1" ht="9.75" customHeight="1">
      <c r="A31" s="301" t="s">
        <v>214</v>
      </c>
      <c r="B31" s="313"/>
      <c r="C31" s="314" t="s">
        <v>215</v>
      </c>
      <c r="D31" s="280">
        <v>20</v>
      </c>
      <c r="E31" s="281" t="s">
        <v>189</v>
      </c>
      <c r="F31" s="315"/>
      <c r="G31" s="282" t="s">
        <v>189</v>
      </c>
      <c r="H31" s="283" t="s">
        <v>189</v>
      </c>
      <c r="I31" s="281" t="s">
        <v>189</v>
      </c>
      <c r="J31" s="281" t="s">
        <v>189</v>
      </c>
      <c r="K31" s="281" t="s">
        <v>189</v>
      </c>
      <c r="L31" s="284">
        <v>1.103</v>
      </c>
      <c r="M31" s="315"/>
      <c r="N31" s="281" t="s">
        <v>189</v>
      </c>
      <c r="O31" s="316"/>
      <c r="P31" s="285">
        <v>13.556000000000001</v>
      </c>
      <c r="Q31" s="281">
        <v>0.6003220060626817</v>
      </c>
      <c r="R31" s="281" t="s">
        <v>189</v>
      </c>
      <c r="S31" s="281">
        <v>2</v>
      </c>
      <c r="T31" s="284">
        <v>1</v>
      </c>
      <c r="U31" s="281" t="s">
        <v>189</v>
      </c>
      <c r="V31" s="284">
        <v>872.438</v>
      </c>
      <c r="W31" s="281">
        <v>137.862</v>
      </c>
      <c r="X31" s="281">
        <v>730.54</v>
      </c>
      <c r="Y31" s="281">
        <v>23.565101853193344</v>
      </c>
      <c r="Z31" s="286">
        <v>9373.163</v>
      </c>
      <c r="AA31" s="281">
        <v>12.8</v>
      </c>
      <c r="AB31" s="281">
        <v>2142.4120000000003</v>
      </c>
      <c r="AC31" s="282" t="s">
        <v>189</v>
      </c>
      <c r="AD31" s="283" t="s">
        <v>189</v>
      </c>
      <c r="AE31" s="281">
        <v>43434.880387653706</v>
      </c>
      <c r="AF31" s="281">
        <v>8437.608248176759</v>
      </c>
      <c r="AG31" s="281">
        <v>51872.488635830465</v>
      </c>
      <c r="AH31" s="287">
        <v>20</v>
      </c>
    </row>
    <row r="32" spans="1:34" s="155" customFormat="1" ht="9" customHeight="1">
      <c r="A32" s="301" t="s">
        <v>216</v>
      </c>
      <c r="B32" s="302"/>
      <c r="C32" s="303" t="s">
        <v>199</v>
      </c>
      <c r="D32" s="270">
        <v>23</v>
      </c>
      <c r="E32" s="262"/>
      <c r="F32" s="262"/>
      <c r="G32" s="265"/>
      <c r="H32" s="274"/>
      <c r="I32" s="262"/>
      <c r="J32" s="262"/>
      <c r="K32" s="262"/>
      <c r="L32" s="260"/>
      <c r="M32" s="261"/>
      <c r="N32" s="262"/>
      <c r="O32" s="260"/>
      <c r="P32" s="261"/>
      <c r="Q32" s="262"/>
      <c r="R32" s="262"/>
      <c r="S32" s="262"/>
      <c r="T32" s="260"/>
      <c r="U32" s="262"/>
      <c r="V32" s="260"/>
      <c r="W32" s="262"/>
      <c r="X32" s="262"/>
      <c r="Y32" s="262"/>
      <c r="Z32" s="310"/>
      <c r="AA32" s="262"/>
      <c r="AB32" s="304">
        <v>372.66200000000003</v>
      </c>
      <c r="AC32" s="265"/>
      <c r="AD32" s="274"/>
      <c r="AE32" s="262"/>
      <c r="AF32" s="259">
        <v>1341.5832000000003</v>
      </c>
      <c r="AG32" s="259">
        <v>1341.5832000000003</v>
      </c>
      <c r="AH32" s="275">
        <v>23</v>
      </c>
    </row>
    <row r="33" spans="1:34" s="155" customFormat="1" ht="9" customHeight="1">
      <c r="A33" s="301" t="s">
        <v>217</v>
      </c>
      <c r="B33" s="308" t="s">
        <v>200</v>
      </c>
      <c r="C33" s="303" t="s">
        <v>218</v>
      </c>
      <c r="D33" s="270">
        <v>24</v>
      </c>
      <c r="E33" s="262"/>
      <c r="F33" s="262"/>
      <c r="G33" s="265"/>
      <c r="H33" s="274"/>
      <c r="I33" s="262"/>
      <c r="J33" s="262"/>
      <c r="K33" s="262"/>
      <c r="L33" s="260"/>
      <c r="M33" s="261"/>
      <c r="N33" s="262"/>
      <c r="O33" s="260"/>
      <c r="P33" s="261"/>
      <c r="Q33" s="262"/>
      <c r="R33" s="262"/>
      <c r="S33" s="262"/>
      <c r="T33" s="260"/>
      <c r="U33" s="262"/>
      <c r="V33" s="260"/>
      <c r="W33" s="262"/>
      <c r="X33" s="262"/>
      <c r="Y33" s="262"/>
      <c r="Z33" s="310"/>
      <c r="AA33" s="262"/>
      <c r="AB33" s="259">
        <v>2022.0610000000001</v>
      </c>
      <c r="AC33" s="271">
        <v>10801.846800000001</v>
      </c>
      <c r="AD33" s="274"/>
      <c r="AE33" s="262"/>
      <c r="AF33" s="259">
        <v>18081.2664</v>
      </c>
      <c r="AG33" s="259">
        <v>18081.2664</v>
      </c>
      <c r="AH33" s="275">
        <v>24</v>
      </c>
    </row>
    <row r="34" spans="1:34" s="155" customFormat="1" ht="9" customHeight="1">
      <c r="A34" s="301" t="s">
        <v>205</v>
      </c>
      <c r="B34" s="308" t="s">
        <v>203</v>
      </c>
      <c r="C34" s="309" t="s">
        <v>219</v>
      </c>
      <c r="D34" s="270">
        <v>25</v>
      </c>
      <c r="E34" s="262"/>
      <c r="F34" s="262"/>
      <c r="G34" s="265"/>
      <c r="H34" s="274"/>
      <c r="I34" s="262"/>
      <c r="J34" s="262"/>
      <c r="K34" s="262"/>
      <c r="L34" s="260"/>
      <c r="M34" s="261"/>
      <c r="N34" s="262"/>
      <c r="O34" s="260"/>
      <c r="P34" s="261"/>
      <c r="Q34" s="262"/>
      <c r="R34" s="262"/>
      <c r="S34" s="262"/>
      <c r="T34" s="260"/>
      <c r="U34" s="262"/>
      <c r="V34" s="260"/>
      <c r="W34" s="262"/>
      <c r="X34" s="262"/>
      <c r="Y34" s="262"/>
      <c r="Z34" s="310"/>
      <c r="AA34" s="262"/>
      <c r="AB34" s="259">
        <v>601.865</v>
      </c>
      <c r="AC34" s="265"/>
      <c r="AD34" s="274"/>
      <c r="AE34" s="262"/>
      <c r="AF34" s="259">
        <v>2166.714</v>
      </c>
      <c r="AG34" s="259">
        <v>2166.714</v>
      </c>
      <c r="AH34" s="275">
        <v>25</v>
      </c>
    </row>
    <row r="35" spans="1:34" s="155" customFormat="1" ht="9" customHeight="1">
      <c r="A35" s="301" t="s">
        <v>220</v>
      </c>
      <c r="B35" s="308" t="s">
        <v>84</v>
      </c>
      <c r="C35" s="303" t="s">
        <v>206</v>
      </c>
      <c r="D35" s="270">
        <v>27</v>
      </c>
      <c r="E35" s="262"/>
      <c r="F35" s="262"/>
      <c r="G35" s="265"/>
      <c r="H35" s="274"/>
      <c r="I35" s="262"/>
      <c r="J35" s="262"/>
      <c r="K35" s="262"/>
      <c r="L35" s="260"/>
      <c r="M35" s="261"/>
      <c r="N35" s="262"/>
      <c r="O35" s="260"/>
      <c r="P35" s="261"/>
      <c r="Q35" s="262"/>
      <c r="R35" s="262"/>
      <c r="S35" s="262"/>
      <c r="T35" s="260"/>
      <c r="U35" s="262"/>
      <c r="V35" s="260"/>
      <c r="W35" s="262"/>
      <c r="X35" s="262"/>
      <c r="Y35" s="262"/>
      <c r="Z35" s="310"/>
      <c r="AA35" s="262"/>
      <c r="AB35" s="259">
        <v>1893.2930000000001</v>
      </c>
      <c r="AC35" s="265"/>
      <c r="AD35" s="274"/>
      <c r="AE35" s="262"/>
      <c r="AF35" s="259">
        <v>6815.854800000001</v>
      </c>
      <c r="AG35" s="259">
        <v>6815.854800000001</v>
      </c>
      <c r="AH35" s="275">
        <v>27</v>
      </c>
    </row>
    <row r="36" spans="1:34" s="155" customFormat="1" ht="9" customHeight="1">
      <c r="A36" s="301" t="s">
        <v>210</v>
      </c>
      <c r="B36" s="308" t="s">
        <v>221</v>
      </c>
      <c r="C36" s="311" t="s">
        <v>209</v>
      </c>
      <c r="D36" s="270">
        <v>28</v>
      </c>
      <c r="E36" s="262"/>
      <c r="F36" s="262"/>
      <c r="G36" s="265"/>
      <c r="H36" s="274"/>
      <c r="I36" s="262"/>
      <c r="J36" s="262"/>
      <c r="K36" s="262"/>
      <c r="L36" s="260"/>
      <c r="M36" s="261"/>
      <c r="N36" s="262"/>
      <c r="O36" s="260"/>
      <c r="P36" s="261"/>
      <c r="Q36" s="262"/>
      <c r="R36" s="262"/>
      <c r="S36" s="262"/>
      <c r="T36" s="260"/>
      <c r="U36" s="262"/>
      <c r="V36" s="260"/>
      <c r="W36" s="262"/>
      <c r="X36" s="262"/>
      <c r="Y36" s="262"/>
      <c r="Z36" s="310"/>
      <c r="AA36" s="262"/>
      <c r="AB36" s="259">
        <v>960.092</v>
      </c>
      <c r="AC36" s="265"/>
      <c r="AD36" s="274"/>
      <c r="AE36" s="262"/>
      <c r="AF36" s="259">
        <v>3456.3312</v>
      </c>
      <c r="AG36" s="259">
        <v>3456.3312</v>
      </c>
      <c r="AH36" s="275">
        <v>28</v>
      </c>
    </row>
    <row r="37" spans="1:34" s="155" customFormat="1" ht="9" customHeight="1">
      <c r="A37" s="301" t="s">
        <v>222</v>
      </c>
      <c r="B37" s="308" t="s">
        <v>223</v>
      </c>
      <c r="C37" s="303" t="s">
        <v>224</v>
      </c>
      <c r="D37" s="270">
        <v>29</v>
      </c>
      <c r="E37" s="262"/>
      <c r="F37" s="262"/>
      <c r="G37" s="265"/>
      <c r="H37" s="274"/>
      <c r="I37" s="262"/>
      <c r="J37" s="262"/>
      <c r="K37" s="262"/>
      <c r="L37" s="260"/>
      <c r="M37" s="261"/>
      <c r="N37" s="262"/>
      <c r="O37" s="260"/>
      <c r="P37" s="261"/>
      <c r="Q37" s="317"/>
      <c r="R37" s="317"/>
      <c r="S37" s="317"/>
      <c r="T37" s="260"/>
      <c r="U37" s="262"/>
      <c r="V37" s="260"/>
      <c r="W37" s="262"/>
      <c r="X37" s="262"/>
      <c r="Y37" s="262"/>
      <c r="Z37" s="310"/>
      <c r="AA37" s="262"/>
      <c r="AB37" s="262"/>
      <c r="AC37" s="271">
        <v>3813.4944</v>
      </c>
      <c r="AD37" s="274"/>
      <c r="AE37" s="262"/>
      <c r="AF37" s="259">
        <v>3813.4944</v>
      </c>
      <c r="AG37" s="259">
        <v>3813.4944</v>
      </c>
      <c r="AH37" s="275">
        <v>29</v>
      </c>
    </row>
    <row r="38" spans="1:34" s="155" customFormat="1" ht="9" customHeight="1">
      <c r="A38" s="301" t="s">
        <v>205</v>
      </c>
      <c r="B38" s="308"/>
      <c r="C38" s="269" t="s">
        <v>213</v>
      </c>
      <c r="D38" s="270">
        <v>32</v>
      </c>
      <c r="E38" s="262"/>
      <c r="F38" s="262"/>
      <c r="G38" s="265"/>
      <c r="H38" s="266" t="s">
        <v>189</v>
      </c>
      <c r="I38" s="262"/>
      <c r="J38" s="262"/>
      <c r="K38" s="262"/>
      <c r="L38" s="260"/>
      <c r="M38" s="261"/>
      <c r="N38" s="262"/>
      <c r="O38" s="260"/>
      <c r="P38" s="261"/>
      <c r="Q38" s="262"/>
      <c r="R38" s="262"/>
      <c r="S38" s="259">
        <v>2</v>
      </c>
      <c r="T38" s="260"/>
      <c r="U38" s="262"/>
      <c r="V38" s="260"/>
      <c r="W38" s="262"/>
      <c r="X38" s="262"/>
      <c r="Y38" s="262"/>
      <c r="Z38" s="310"/>
      <c r="AA38" s="262"/>
      <c r="AB38" s="259">
        <v>1.601</v>
      </c>
      <c r="AC38" s="271" t="s">
        <v>189</v>
      </c>
      <c r="AD38" s="274"/>
      <c r="AE38" s="262"/>
      <c r="AF38" s="259">
        <v>85.5656</v>
      </c>
      <c r="AG38" s="259">
        <v>85.5656</v>
      </c>
      <c r="AH38" s="275">
        <v>32</v>
      </c>
    </row>
    <row r="39" spans="1:34" s="155" customFormat="1" ht="9.75" customHeight="1">
      <c r="A39" s="301" t="s">
        <v>207</v>
      </c>
      <c r="B39" s="313"/>
      <c r="C39" s="279" t="s">
        <v>225</v>
      </c>
      <c r="D39" s="280">
        <v>33</v>
      </c>
      <c r="E39" s="315"/>
      <c r="F39" s="281" t="s">
        <v>189</v>
      </c>
      <c r="G39" s="318"/>
      <c r="H39" s="319" t="s">
        <v>189</v>
      </c>
      <c r="I39" s="315"/>
      <c r="J39" s="281" t="s">
        <v>189</v>
      </c>
      <c r="K39" s="281" t="s">
        <v>189</v>
      </c>
      <c r="L39" s="316"/>
      <c r="M39" s="320"/>
      <c r="N39" s="315"/>
      <c r="O39" s="316"/>
      <c r="P39" s="320"/>
      <c r="Q39" s="315"/>
      <c r="R39" s="315"/>
      <c r="S39" s="281">
        <v>2</v>
      </c>
      <c r="T39" s="316"/>
      <c r="U39" s="315"/>
      <c r="V39" s="316"/>
      <c r="W39" s="315"/>
      <c r="X39" s="315"/>
      <c r="Y39" s="315"/>
      <c r="Z39" s="321"/>
      <c r="AA39" s="315"/>
      <c r="AB39" s="281">
        <v>5851.5740000000005</v>
      </c>
      <c r="AC39" s="282">
        <v>14615.3412</v>
      </c>
      <c r="AD39" s="322"/>
      <c r="AE39" s="315"/>
      <c r="AF39" s="281">
        <v>35760.8096</v>
      </c>
      <c r="AG39" s="281">
        <v>35760.8096</v>
      </c>
      <c r="AH39" s="287">
        <v>33</v>
      </c>
    </row>
    <row r="40" spans="1:34" s="155" customFormat="1" ht="9" customHeight="1">
      <c r="A40" s="301" t="s">
        <v>226</v>
      </c>
      <c r="B40" s="308" t="s">
        <v>91</v>
      </c>
      <c r="C40" s="269" t="s">
        <v>227</v>
      </c>
      <c r="D40" s="270">
        <v>35</v>
      </c>
      <c r="E40" s="262"/>
      <c r="F40" s="262"/>
      <c r="G40" s="265"/>
      <c r="H40" s="274"/>
      <c r="I40" s="259" t="s">
        <v>189</v>
      </c>
      <c r="J40" s="259" t="s">
        <v>189</v>
      </c>
      <c r="K40" s="259" t="s">
        <v>189</v>
      </c>
      <c r="L40" s="260"/>
      <c r="M40" s="261"/>
      <c r="N40" s="262"/>
      <c r="O40" s="260"/>
      <c r="P40" s="261"/>
      <c r="Q40" s="262"/>
      <c r="R40" s="262"/>
      <c r="S40" s="262"/>
      <c r="T40" s="260"/>
      <c r="U40" s="262"/>
      <c r="V40" s="260"/>
      <c r="W40" s="262"/>
      <c r="X40" s="262"/>
      <c r="Y40" s="262"/>
      <c r="Z40" s="310"/>
      <c r="AA40" s="262"/>
      <c r="AB40" s="259" t="s">
        <v>189</v>
      </c>
      <c r="AC40" s="271" t="s">
        <v>189</v>
      </c>
      <c r="AD40" s="274"/>
      <c r="AE40" s="259" t="s">
        <v>189</v>
      </c>
      <c r="AF40" s="259" t="s">
        <v>189</v>
      </c>
      <c r="AG40" s="259" t="s">
        <v>189</v>
      </c>
      <c r="AH40" s="275">
        <v>35</v>
      </c>
    </row>
    <row r="41" spans="1:34" s="155" customFormat="1" ht="9" customHeight="1">
      <c r="A41" s="301" t="s">
        <v>228</v>
      </c>
      <c r="B41" s="308" t="s">
        <v>229</v>
      </c>
      <c r="C41" s="269" t="s">
        <v>230</v>
      </c>
      <c r="D41" s="270">
        <v>36</v>
      </c>
      <c r="E41" s="262"/>
      <c r="F41" s="262"/>
      <c r="G41" s="265"/>
      <c r="H41" s="274"/>
      <c r="I41" s="262"/>
      <c r="J41" s="262"/>
      <c r="K41" s="262"/>
      <c r="L41" s="260"/>
      <c r="M41" s="261"/>
      <c r="N41" s="262"/>
      <c r="O41" s="260"/>
      <c r="P41" s="261"/>
      <c r="Q41" s="262"/>
      <c r="R41" s="262"/>
      <c r="S41" s="262"/>
      <c r="T41" s="260"/>
      <c r="U41" s="262"/>
      <c r="V41" s="260"/>
      <c r="W41" s="259" t="s">
        <v>189</v>
      </c>
      <c r="X41" s="262"/>
      <c r="Y41" s="262"/>
      <c r="Z41" s="310"/>
      <c r="AA41" s="262"/>
      <c r="AB41" s="259">
        <v>152.213</v>
      </c>
      <c r="AC41" s="271">
        <v>150.714</v>
      </c>
      <c r="AD41" s="274"/>
      <c r="AE41" s="259" t="s">
        <v>189</v>
      </c>
      <c r="AF41" s="259">
        <v>698.6808000000001</v>
      </c>
      <c r="AG41" s="259">
        <v>698.6808000000001</v>
      </c>
      <c r="AH41" s="275">
        <v>36</v>
      </c>
    </row>
    <row r="42" spans="1:34" s="155" customFormat="1" ht="9" customHeight="1">
      <c r="A42" s="301" t="s">
        <v>220</v>
      </c>
      <c r="B42" s="308" t="s">
        <v>231</v>
      </c>
      <c r="C42" s="269" t="s">
        <v>232</v>
      </c>
      <c r="D42" s="270">
        <v>37</v>
      </c>
      <c r="E42" s="262"/>
      <c r="F42" s="262"/>
      <c r="G42" s="265"/>
      <c r="H42" s="274"/>
      <c r="I42" s="262"/>
      <c r="J42" s="262"/>
      <c r="K42" s="262"/>
      <c r="L42" s="260"/>
      <c r="M42" s="261"/>
      <c r="N42" s="262"/>
      <c r="O42" s="260"/>
      <c r="P42" s="261"/>
      <c r="Q42" s="262"/>
      <c r="R42" s="262"/>
      <c r="S42" s="262"/>
      <c r="T42" s="260"/>
      <c r="U42" s="262"/>
      <c r="V42" s="263" t="s">
        <v>189</v>
      </c>
      <c r="W42" s="262"/>
      <c r="X42" s="262"/>
      <c r="Y42" s="262"/>
      <c r="Z42" s="310"/>
      <c r="AA42" s="262"/>
      <c r="AB42" s="259" t="s">
        <v>189</v>
      </c>
      <c r="AC42" s="265"/>
      <c r="AD42" s="274"/>
      <c r="AE42" s="259">
        <v>2.2532560000000004</v>
      </c>
      <c r="AF42" s="259" t="s">
        <v>189</v>
      </c>
      <c r="AG42" s="259">
        <v>2.4980560000000005</v>
      </c>
      <c r="AH42" s="275">
        <v>37</v>
      </c>
    </row>
    <row r="43" spans="1:34" s="155" customFormat="1" ht="9" customHeight="1">
      <c r="A43" s="301"/>
      <c r="B43" s="308" t="s">
        <v>233</v>
      </c>
      <c r="C43" s="269" t="s">
        <v>213</v>
      </c>
      <c r="D43" s="270">
        <v>39</v>
      </c>
      <c r="E43" s="262"/>
      <c r="F43" s="262"/>
      <c r="G43" s="265"/>
      <c r="H43" s="274"/>
      <c r="I43" s="262"/>
      <c r="J43" s="262"/>
      <c r="K43" s="262"/>
      <c r="L43" s="260"/>
      <c r="M43" s="261"/>
      <c r="N43" s="262"/>
      <c r="O43" s="260"/>
      <c r="P43" s="273" t="s">
        <v>189</v>
      </c>
      <c r="Q43" s="259" t="s">
        <v>189</v>
      </c>
      <c r="R43" s="262"/>
      <c r="S43" s="262"/>
      <c r="T43" s="260"/>
      <c r="U43" s="262"/>
      <c r="V43" s="263" t="s">
        <v>189</v>
      </c>
      <c r="W43" s="262"/>
      <c r="X43" s="262"/>
      <c r="Y43" s="259">
        <v>2.4436188593986254</v>
      </c>
      <c r="Z43" s="310"/>
      <c r="AA43" s="262"/>
      <c r="AB43" s="259">
        <v>1.4060000000000001</v>
      </c>
      <c r="AC43" s="265"/>
      <c r="AD43" s="274"/>
      <c r="AE43" s="259">
        <v>43.84829681304893</v>
      </c>
      <c r="AF43" s="259">
        <v>5.0616</v>
      </c>
      <c r="AG43" s="259">
        <v>48.90989681304893</v>
      </c>
      <c r="AH43" s="275">
        <v>39</v>
      </c>
    </row>
    <row r="44" spans="1:34" s="155" customFormat="1" ht="9.75" customHeight="1">
      <c r="A44" s="301"/>
      <c r="B44" s="308" t="s">
        <v>234</v>
      </c>
      <c r="C44" s="279" t="s">
        <v>235</v>
      </c>
      <c r="D44" s="280">
        <v>40</v>
      </c>
      <c r="E44" s="315"/>
      <c r="F44" s="315"/>
      <c r="G44" s="318"/>
      <c r="H44" s="322"/>
      <c r="I44" s="281" t="s">
        <v>189</v>
      </c>
      <c r="J44" s="281" t="s">
        <v>189</v>
      </c>
      <c r="K44" s="281" t="s">
        <v>189</v>
      </c>
      <c r="L44" s="316"/>
      <c r="M44" s="320"/>
      <c r="N44" s="315"/>
      <c r="O44" s="316"/>
      <c r="P44" s="285" t="s">
        <v>189</v>
      </c>
      <c r="Q44" s="281" t="s">
        <v>189</v>
      </c>
      <c r="R44" s="315"/>
      <c r="S44" s="315"/>
      <c r="T44" s="316"/>
      <c r="U44" s="315"/>
      <c r="V44" s="284" t="s">
        <v>189</v>
      </c>
      <c r="W44" s="281" t="s">
        <v>189</v>
      </c>
      <c r="X44" s="315"/>
      <c r="Y44" s="281">
        <v>2.4436188593986254</v>
      </c>
      <c r="Z44" s="321"/>
      <c r="AA44" s="315"/>
      <c r="AB44" s="281">
        <v>153.687</v>
      </c>
      <c r="AC44" s="282">
        <v>150.714</v>
      </c>
      <c r="AD44" s="322"/>
      <c r="AE44" s="281">
        <v>46.10155281304893</v>
      </c>
      <c r="AF44" s="281">
        <v>703.9872</v>
      </c>
      <c r="AG44" s="281">
        <v>750.0887528130489</v>
      </c>
      <c r="AH44" s="287">
        <v>40</v>
      </c>
    </row>
    <row r="45" spans="1:34" s="155" customFormat="1" ht="9" customHeight="1">
      <c r="A45" s="323"/>
      <c r="B45" s="254"/>
      <c r="C45" s="269" t="s">
        <v>236</v>
      </c>
      <c r="D45" s="270">
        <v>41</v>
      </c>
      <c r="E45" s="315"/>
      <c r="F45" s="315"/>
      <c r="G45" s="318"/>
      <c r="H45" s="322"/>
      <c r="I45" s="315"/>
      <c r="J45" s="315"/>
      <c r="K45" s="315"/>
      <c r="L45" s="316"/>
      <c r="M45" s="320"/>
      <c r="N45" s="315"/>
      <c r="O45" s="316"/>
      <c r="P45" s="320"/>
      <c r="Q45" s="315"/>
      <c r="R45" s="315"/>
      <c r="S45" s="315"/>
      <c r="T45" s="316"/>
      <c r="U45" s="281" t="s">
        <v>189</v>
      </c>
      <c r="V45" s="284">
        <v>1.7952000000000001</v>
      </c>
      <c r="W45" s="315"/>
      <c r="X45" s="315"/>
      <c r="Y45" s="281" t="s">
        <v>189</v>
      </c>
      <c r="Z45" s="321"/>
      <c r="AA45" s="315"/>
      <c r="AB45" s="281">
        <v>271.378</v>
      </c>
      <c r="AC45" s="282">
        <v>2227.1076000000003</v>
      </c>
      <c r="AD45" s="322"/>
      <c r="AE45" s="281">
        <v>63.87232920250941</v>
      </c>
      <c r="AF45" s="281">
        <v>3204.0684</v>
      </c>
      <c r="AG45" s="281">
        <v>3267.9407292025094</v>
      </c>
      <c r="AH45" s="275">
        <v>41</v>
      </c>
    </row>
    <row r="46" spans="1:34" s="155" customFormat="1" ht="9.75" customHeight="1">
      <c r="A46" s="324"/>
      <c r="B46" s="268"/>
      <c r="C46" s="325" t="s">
        <v>237</v>
      </c>
      <c r="D46" s="326">
        <v>42</v>
      </c>
      <c r="E46" s="281">
        <v>0.772</v>
      </c>
      <c r="F46" s="281" t="s">
        <v>189</v>
      </c>
      <c r="G46" s="282">
        <v>26.822</v>
      </c>
      <c r="H46" s="283">
        <v>4.087</v>
      </c>
      <c r="I46" s="281" t="s">
        <v>189</v>
      </c>
      <c r="J46" s="281">
        <v>46.225</v>
      </c>
      <c r="K46" s="281">
        <v>113.691</v>
      </c>
      <c r="L46" s="284" t="s">
        <v>189</v>
      </c>
      <c r="M46" s="281">
        <v>611</v>
      </c>
      <c r="N46" s="281">
        <v>775.998</v>
      </c>
      <c r="O46" s="284">
        <v>9</v>
      </c>
      <c r="P46" s="285">
        <v>540.536</v>
      </c>
      <c r="Q46" s="281">
        <v>25.878</v>
      </c>
      <c r="R46" s="281">
        <v>2.2769999999999997</v>
      </c>
      <c r="S46" s="281">
        <v>107</v>
      </c>
      <c r="T46" s="284">
        <v>43</v>
      </c>
      <c r="U46" s="281" t="s">
        <v>189</v>
      </c>
      <c r="V46" s="284">
        <v>1872.614497857323</v>
      </c>
      <c r="W46" s="327"/>
      <c r="X46" s="327"/>
      <c r="Y46" s="281" t="s">
        <v>189</v>
      </c>
      <c r="Z46" s="286">
        <v>13175.358</v>
      </c>
      <c r="AA46" s="281">
        <v>142</v>
      </c>
      <c r="AB46" s="281">
        <v>11010.741</v>
      </c>
      <c r="AC46" s="282">
        <v>12508.383600000001</v>
      </c>
      <c r="AD46" s="283">
        <v>543.68</v>
      </c>
      <c r="AE46" s="281">
        <v>72774.42791294228</v>
      </c>
      <c r="AF46" s="281">
        <v>147875.03447671444</v>
      </c>
      <c r="AG46" s="281">
        <v>220649.46238965672</v>
      </c>
      <c r="AH46" s="328">
        <v>42</v>
      </c>
    </row>
    <row r="47" spans="1:34" s="155" customFormat="1" ht="9" customHeight="1">
      <c r="A47" s="324"/>
      <c r="B47" s="268"/>
      <c r="C47" s="329" t="s">
        <v>238</v>
      </c>
      <c r="D47" s="270">
        <v>43</v>
      </c>
      <c r="E47" s="330"/>
      <c r="F47" s="330"/>
      <c r="G47" s="331" t="s">
        <v>189</v>
      </c>
      <c r="H47" s="332" t="s">
        <v>189</v>
      </c>
      <c r="I47" s="333" t="s">
        <v>189</v>
      </c>
      <c r="J47" s="330"/>
      <c r="K47" s="333">
        <v>3.0660000000000003</v>
      </c>
      <c r="L47" s="334"/>
      <c r="M47" s="335"/>
      <c r="N47" s="330"/>
      <c r="O47" s="334"/>
      <c r="P47" s="336" t="s">
        <v>189</v>
      </c>
      <c r="Q47" s="333">
        <v>13.522</v>
      </c>
      <c r="R47" s="333" t="s">
        <v>189</v>
      </c>
      <c r="S47" s="333">
        <v>107</v>
      </c>
      <c r="T47" s="337" t="s">
        <v>189</v>
      </c>
      <c r="U47" s="330"/>
      <c r="V47" s="337">
        <v>24.498</v>
      </c>
      <c r="W47" s="330"/>
      <c r="X47" s="330"/>
      <c r="Y47" s="330"/>
      <c r="Z47" s="338"/>
      <c r="AA47" s="330"/>
      <c r="AB47" s="330"/>
      <c r="AC47" s="339"/>
      <c r="AD47" s="340"/>
      <c r="AE47" s="333">
        <v>777.4685280000001</v>
      </c>
      <c r="AF47" s="333">
        <v>4899.804464</v>
      </c>
      <c r="AG47" s="333">
        <v>5677.272992</v>
      </c>
      <c r="AH47" s="275">
        <v>43</v>
      </c>
    </row>
    <row r="48" spans="1:34" s="155" customFormat="1" ht="9" customHeight="1" thickBot="1">
      <c r="A48" s="341"/>
      <c r="B48" s="342"/>
      <c r="C48" s="343" t="s">
        <v>239</v>
      </c>
      <c r="D48" s="344">
        <v>44</v>
      </c>
      <c r="E48" s="259" t="s">
        <v>189</v>
      </c>
      <c r="F48" s="259" t="s">
        <v>189</v>
      </c>
      <c r="G48" s="271" t="s">
        <v>189</v>
      </c>
      <c r="H48" s="272" t="s">
        <v>189</v>
      </c>
      <c r="I48" s="259" t="s">
        <v>189</v>
      </c>
      <c r="J48" s="304" t="s">
        <v>189</v>
      </c>
      <c r="K48" s="259" t="s">
        <v>189</v>
      </c>
      <c r="L48" s="260"/>
      <c r="M48" s="262"/>
      <c r="N48" s="262"/>
      <c r="O48" s="260"/>
      <c r="P48" s="261"/>
      <c r="Q48" s="262"/>
      <c r="R48" s="262"/>
      <c r="S48" s="262"/>
      <c r="T48" s="260"/>
      <c r="U48" s="259" t="s">
        <v>189</v>
      </c>
      <c r="V48" s="263" t="s">
        <v>189</v>
      </c>
      <c r="W48" s="262"/>
      <c r="X48" s="288"/>
      <c r="Y48" s="262"/>
      <c r="Z48" s="345"/>
      <c r="AA48" s="262"/>
      <c r="AB48" s="259" t="s">
        <v>189</v>
      </c>
      <c r="AC48" s="271">
        <v>14.372799999999188</v>
      </c>
      <c r="AD48" s="274"/>
      <c r="AE48" s="333" t="s">
        <v>189</v>
      </c>
      <c r="AF48" s="333">
        <v>14.372799999999188</v>
      </c>
      <c r="AG48" s="333">
        <v>14.372799999999188</v>
      </c>
      <c r="AH48" s="346">
        <v>44</v>
      </c>
    </row>
    <row r="49" spans="1:34" s="300" customFormat="1" ht="9.75" customHeight="1" thickBot="1">
      <c r="A49" s="347"/>
      <c r="B49" s="348"/>
      <c r="C49" s="349" t="s">
        <v>240</v>
      </c>
      <c r="D49" s="292">
        <v>45</v>
      </c>
      <c r="E49" s="293">
        <v>0.772</v>
      </c>
      <c r="F49" s="293" t="s">
        <v>189</v>
      </c>
      <c r="G49" s="294">
        <v>26.822</v>
      </c>
      <c r="H49" s="295">
        <v>4.087</v>
      </c>
      <c r="I49" s="293" t="s">
        <v>189</v>
      </c>
      <c r="J49" s="293">
        <v>46.225</v>
      </c>
      <c r="K49" s="293">
        <v>110.625</v>
      </c>
      <c r="L49" s="296" t="s">
        <v>189</v>
      </c>
      <c r="M49" s="293">
        <v>611</v>
      </c>
      <c r="N49" s="293">
        <v>775.998</v>
      </c>
      <c r="O49" s="296">
        <v>9</v>
      </c>
      <c r="P49" s="297">
        <v>540.3209999999999</v>
      </c>
      <c r="Q49" s="293">
        <v>12.356</v>
      </c>
      <c r="R49" s="293">
        <v>2.2769999999999997</v>
      </c>
      <c r="S49" s="350"/>
      <c r="T49" s="296">
        <v>43</v>
      </c>
      <c r="U49" s="293" t="s">
        <v>189</v>
      </c>
      <c r="V49" s="296">
        <v>1848.1164978573229</v>
      </c>
      <c r="W49" s="350"/>
      <c r="X49" s="350"/>
      <c r="Y49" s="351"/>
      <c r="Z49" s="298">
        <v>13175.358</v>
      </c>
      <c r="AA49" s="293">
        <v>142</v>
      </c>
      <c r="AB49" s="293">
        <v>11010.741</v>
      </c>
      <c r="AC49" s="294">
        <v>12522.7564</v>
      </c>
      <c r="AD49" s="295">
        <v>543.68</v>
      </c>
      <c r="AE49" s="293">
        <v>71996.95938494228</v>
      </c>
      <c r="AF49" s="293">
        <v>142989.60281271444</v>
      </c>
      <c r="AG49" s="293">
        <v>214986.56219765672</v>
      </c>
      <c r="AH49" s="299">
        <v>45</v>
      </c>
    </row>
    <row r="50" spans="1:34" s="155" customFormat="1" ht="9" customHeight="1">
      <c r="A50" s="184"/>
      <c r="C50" s="352" t="s">
        <v>241</v>
      </c>
      <c r="D50" s="270">
        <v>46</v>
      </c>
      <c r="E50" s="259" t="s">
        <v>189</v>
      </c>
      <c r="F50" s="262"/>
      <c r="G50" s="271" t="s">
        <v>189</v>
      </c>
      <c r="H50" s="272" t="s">
        <v>189</v>
      </c>
      <c r="I50" s="259" t="s">
        <v>189</v>
      </c>
      <c r="J50" s="259" t="s">
        <v>189</v>
      </c>
      <c r="K50" s="259">
        <v>1.2790000000000001</v>
      </c>
      <c r="L50" s="263" t="s">
        <v>189</v>
      </c>
      <c r="M50" s="353"/>
      <c r="N50" s="354" t="s">
        <v>189</v>
      </c>
      <c r="O50" s="260"/>
      <c r="P50" s="273">
        <v>3.052</v>
      </c>
      <c r="Q50" s="259" t="s">
        <v>189</v>
      </c>
      <c r="R50" s="262"/>
      <c r="S50" s="262"/>
      <c r="T50" s="263" t="s">
        <v>189</v>
      </c>
      <c r="U50" s="259" t="s">
        <v>189</v>
      </c>
      <c r="V50" s="263">
        <v>0.767</v>
      </c>
      <c r="W50" s="262"/>
      <c r="X50" s="262"/>
      <c r="Y50" s="262"/>
      <c r="Z50" s="355" t="s">
        <v>189</v>
      </c>
      <c r="AA50" s="262"/>
      <c r="AB50" s="259">
        <v>49.141</v>
      </c>
      <c r="AC50" s="271" t="s">
        <v>189</v>
      </c>
      <c r="AD50" s="272" t="s">
        <v>189</v>
      </c>
      <c r="AE50" s="356">
        <v>24.341512</v>
      </c>
      <c r="AF50" s="356">
        <v>347.5016</v>
      </c>
      <c r="AG50" s="356">
        <v>371.843112</v>
      </c>
      <c r="AH50" s="275">
        <v>46</v>
      </c>
    </row>
    <row r="51" spans="1:34" s="155" customFormat="1" ht="9" customHeight="1">
      <c r="A51" s="184"/>
      <c r="C51" s="303" t="s">
        <v>242</v>
      </c>
      <c r="D51" s="357" t="s">
        <v>243</v>
      </c>
      <c r="E51" s="259" t="s">
        <v>189</v>
      </c>
      <c r="F51" s="262"/>
      <c r="G51" s="271" t="s">
        <v>189</v>
      </c>
      <c r="H51" s="272" t="s">
        <v>189</v>
      </c>
      <c r="I51" s="259" t="s">
        <v>189</v>
      </c>
      <c r="J51" s="259" t="s">
        <v>189</v>
      </c>
      <c r="K51" s="259" t="s">
        <v>189</v>
      </c>
      <c r="L51" s="263" t="s">
        <v>189</v>
      </c>
      <c r="M51" s="265"/>
      <c r="N51" s="358" t="s">
        <v>189</v>
      </c>
      <c r="O51" s="260"/>
      <c r="P51" s="273">
        <v>8.37</v>
      </c>
      <c r="Q51" s="259" t="s">
        <v>189</v>
      </c>
      <c r="R51" s="262"/>
      <c r="S51" s="262"/>
      <c r="T51" s="263" t="s">
        <v>189</v>
      </c>
      <c r="U51" s="259" t="s">
        <v>189</v>
      </c>
      <c r="V51" s="263">
        <v>62.416000000000004</v>
      </c>
      <c r="W51" s="262"/>
      <c r="X51" s="262"/>
      <c r="Y51" s="262"/>
      <c r="Z51" s="355">
        <v>4.513</v>
      </c>
      <c r="AA51" s="262"/>
      <c r="AB51" s="259">
        <v>337.493</v>
      </c>
      <c r="AC51" s="271">
        <v>191.734</v>
      </c>
      <c r="AD51" s="272" t="s">
        <v>189</v>
      </c>
      <c r="AE51" s="356">
        <v>1985.347176</v>
      </c>
      <c r="AF51" s="356">
        <v>1774.1058</v>
      </c>
      <c r="AG51" s="356">
        <v>3759.452976</v>
      </c>
      <c r="AH51" s="359" t="s">
        <v>243</v>
      </c>
    </row>
    <row r="52" spans="1:34" s="155" customFormat="1" ht="9" customHeight="1">
      <c r="A52" s="184"/>
      <c r="C52" s="303" t="s">
        <v>244</v>
      </c>
      <c r="D52" s="270" t="s">
        <v>245</v>
      </c>
      <c r="E52" s="259" t="s">
        <v>189</v>
      </c>
      <c r="F52" s="262"/>
      <c r="G52" s="271" t="s">
        <v>189</v>
      </c>
      <c r="H52" s="272" t="s">
        <v>189</v>
      </c>
      <c r="I52" s="259" t="s">
        <v>189</v>
      </c>
      <c r="J52" s="259" t="s">
        <v>189</v>
      </c>
      <c r="K52" s="259" t="s">
        <v>189</v>
      </c>
      <c r="L52" s="263" t="s">
        <v>189</v>
      </c>
      <c r="M52" s="265"/>
      <c r="N52" s="358" t="s">
        <v>189</v>
      </c>
      <c r="O52" s="260"/>
      <c r="P52" s="273">
        <v>0.647</v>
      </c>
      <c r="Q52" s="259" t="s">
        <v>189</v>
      </c>
      <c r="R52" s="262"/>
      <c r="S52" s="262"/>
      <c r="T52" s="263" t="s">
        <v>189</v>
      </c>
      <c r="U52" s="259" t="s">
        <v>189</v>
      </c>
      <c r="V52" s="263">
        <v>6.619000000000001</v>
      </c>
      <c r="W52" s="262"/>
      <c r="X52" s="262"/>
      <c r="Y52" s="262"/>
      <c r="Z52" s="355" t="s">
        <v>189</v>
      </c>
      <c r="AA52" s="262"/>
      <c r="AB52" s="259">
        <v>98.296</v>
      </c>
      <c r="AC52" s="271">
        <v>55.74</v>
      </c>
      <c r="AD52" s="272" t="s">
        <v>189</v>
      </c>
      <c r="AE52" s="356">
        <v>211.55217600000003</v>
      </c>
      <c r="AF52" s="356">
        <v>445.08175</v>
      </c>
      <c r="AG52" s="356">
        <v>656.633926</v>
      </c>
      <c r="AH52" s="275" t="s">
        <v>245</v>
      </c>
    </row>
    <row r="53" spans="1:34" s="155" customFormat="1" ht="9" customHeight="1">
      <c r="A53" s="184"/>
      <c r="C53" s="303" t="s">
        <v>246</v>
      </c>
      <c r="D53" s="270" t="s">
        <v>247</v>
      </c>
      <c r="E53" s="259" t="s">
        <v>189</v>
      </c>
      <c r="F53" s="262"/>
      <c r="G53" s="271" t="s">
        <v>189</v>
      </c>
      <c r="H53" s="272" t="s">
        <v>189</v>
      </c>
      <c r="I53" s="259" t="s">
        <v>189</v>
      </c>
      <c r="J53" s="259" t="s">
        <v>189</v>
      </c>
      <c r="K53" s="259" t="s">
        <v>189</v>
      </c>
      <c r="L53" s="263" t="s">
        <v>189</v>
      </c>
      <c r="M53" s="265"/>
      <c r="N53" s="358" t="s">
        <v>189</v>
      </c>
      <c r="O53" s="260"/>
      <c r="P53" s="273">
        <v>3.969</v>
      </c>
      <c r="Q53" s="259">
        <v>1.589</v>
      </c>
      <c r="R53" s="262"/>
      <c r="S53" s="262"/>
      <c r="T53" s="263" t="s">
        <v>189</v>
      </c>
      <c r="U53" s="259" t="s">
        <v>189</v>
      </c>
      <c r="V53" s="263">
        <v>37.536</v>
      </c>
      <c r="W53" s="262"/>
      <c r="X53" s="262"/>
      <c r="Y53" s="262"/>
      <c r="Z53" s="355">
        <v>8793.273000000001</v>
      </c>
      <c r="AA53" s="262"/>
      <c r="AB53" s="259">
        <v>616.0060000000001</v>
      </c>
      <c r="AC53" s="271">
        <v>37.327000000000005</v>
      </c>
      <c r="AD53" s="272" t="s">
        <v>189</v>
      </c>
      <c r="AE53" s="356">
        <v>9988.926800000001</v>
      </c>
      <c r="AF53" s="356">
        <v>2516.8006000000005</v>
      </c>
      <c r="AG53" s="356">
        <v>12505.7274</v>
      </c>
      <c r="AH53" s="275" t="s">
        <v>247</v>
      </c>
    </row>
    <row r="54" spans="1:34" s="155" customFormat="1" ht="9" customHeight="1">
      <c r="A54" s="184"/>
      <c r="C54" s="303" t="s">
        <v>248</v>
      </c>
      <c r="D54" s="357" t="s">
        <v>249</v>
      </c>
      <c r="E54" s="259" t="s">
        <v>189</v>
      </c>
      <c r="F54" s="262"/>
      <c r="G54" s="271" t="s">
        <v>189</v>
      </c>
      <c r="H54" s="272" t="s">
        <v>189</v>
      </c>
      <c r="I54" s="259" t="s">
        <v>189</v>
      </c>
      <c r="J54" s="259" t="s">
        <v>189</v>
      </c>
      <c r="K54" s="259" t="s">
        <v>189</v>
      </c>
      <c r="L54" s="259" t="s">
        <v>189</v>
      </c>
      <c r="M54" s="353"/>
      <c r="N54" s="358" t="s">
        <v>189</v>
      </c>
      <c r="O54" s="260"/>
      <c r="P54" s="273">
        <v>1.49</v>
      </c>
      <c r="Q54" s="259">
        <v>5.989</v>
      </c>
      <c r="R54" s="262"/>
      <c r="S54" s="262"/>
      <c r="T54" s="263" t="s">
        <v>189</v>
      </c>
      <c r="U54" s="259" t="s">
        <v>189</v>
      </c>
      <c r="V54" s="263">
        <v>58.54</v>
      </c>
      <c r="W54" s="262"/>
      <c r="X54" s="262"/>
      <c r="Y54" s="262"/>
      <c r="Z54" s="355" t="s">
        <v>189</v>
      </c>
      <c r="AA54" s="262"/>
      <c r="AB54" s="259">
        <v>323.66</v>
      </c>
      <c r="AC54" s="271">
        <v>204.43200000000002</v>
      </c>
      <c r="AD54" s="272" t="s">
        <v>189</v>
      </c>
      <c r="AE54" s="356">
        <v>1857.82544</v>
      </c>
      <c r="AF54" s="356">
        <v>1666.38</v>
      </c>
      <c r="AG54" s="356">
        <v>3524.20544</v>
      </c>
      <c r="AH54" s="359" t="s">
        <v>249</v>
      </c>
    </row>
    <row r="55" spans="1:34" s="155" customFormat="1" ht="9" customHeight="1">
      <c r="A55" s="184"/>
      <c r="C55" s="303" t="s">
        <v>250</v>
      </c>
      <c r="D55" s="270">
        <v>57</v>
      </c>
      <c r="E55" s="259" t="s">
        <v>189</v>
      </c>
      <c r="F55" s="262"/>
      <c r="G55" s="271" t="s">
        <v>189</v>
      </c>
      <c r="H55" s="272" t="s">
        <v>189</v>
      </c>
      <c r="I55" s="259" t="s">
        <v>189</v>
      </c>
      <c r="J55" s="259" t="s">
        <v>189</v>
      </c>
      <c r="K55" s="259" t="s">
        <v>189</v>
      </c>
      <c r="L55" s="259" t="s">
        <v>189</v>
      </c>
      <c r="M55" s="353"/>
      <c r="N55" s="358" t="s">
        <v>189</v>
      </c>
      <c r="O55" s="260"/>
      <c r="P55" s="273">
        <v>3.979</v>
      </c>
      <c r="Q55" s="259" t="s">
        <v>189</v>
      </c>
      <c r="R55" s="262"/>
      <c r="S55" s="262"/>
      <c r="T55" s="263" t="s">
        <v>189</v>
      </c>
      <c r="U55" s="259" t="s">
        <v>189</v>
      </c>
      <c r="V55" s="263">
        <v>21.335</v>
      </c>
      <c r="W55" s="262"/>
      <c r="X55" s="262"/>
      <c r="Y55" s="262"/>
      <c r="Z55" s="355">
        <v>0.723</v>
      </c>
      <c r="AA55" s="262"/>
      <c r="AB55" s="259">
        <v>532.244</v>
      </c>
      <c r="AC55" s="271">
        <v>166.539</v>
      </c>
      <c r="AD55" s="272" t="s">
        <v>189</v>
      </c>
      <c r="AE55" s="356">
        <v>677.81056</v>
      </c>
      <c r="AF55" s="356">
        <v>2265.1063999999997</v>
      </c>
      <c r="AG55" s="356">
        <v>2942.9169599999996</v>
      </c>
      <c r="AH55" s="275">
        <v>57</v>
      </c>
    </row>
    <row r="56" spans="1:34" s="155" customFormat="1" ht="9" customHeight="1">
      <c r="A56" s="184"/>
      <c r="C56" s="303" t="s">
        <v>251</v>
      </c>
      <c r="D56" s="360"/>
      <c r="E56" s="262"/>
      <c r="F56" s="262"/>
      <c r="G56" s="265"/>
      <c r="H56" s="274"/>
      <c r="I56" s="262"/>
      <c r="J56" s="262"/>
      <c r="K56" s="262"/>
      <c r="L56" s="260"/>
      <c r="M56" s="353"/>
      <c r="N56" s="288"/>
      <c r="O56" s="260"/>
      <c r="P56" s="261"/>
      <c r="Q56" s="262"/>
      <c r="R56" s="262"/>
      <c r="S56" s="262"/>
      <c r="T56" s="260"/>
      <c r="U56" s="262"/>
      <c r="V56" s="260"/>
      <c r="W56" s="262"/>
      <c r="X56" s="262"/>
      <c r="Y56" s="262"/>
      <c r="Z56" s="361"/>
      <c r="AA56" s="262"/>
      <c r="AB56" s="262"/>
      <c r="AC56" s="265"/>
      <c r="AD56" s="274"/>
      <c r="AE56" s="362"/>
      <c r="AF56" s="362"/>
      <c r="AG56" s="362"/>
      <c r="AH56" s="363"/>
    </row>
    <row r="57" spans="1:34" s="155" customFormat="1" ht="9" customHeight="1">
      <c r="A57" s="184"/>
      <c r="C57" s="303" t="s">
        <v>252</v>
      </c>
      <c r="D57" s="357" t="s">
        <v>253</v>
      </c>
      <c r="E57" s="259" t="s">
        <v>189</v>
      </c>
      <c r="F57" s="262"/>
      <c r="G57" s="271">
        <v>22.326</v>
      </c>
      <c r="H57" s="272">
        <v>3.817</v>
      </c>
      <c r="I57" s="259" t="s">
        <v>189</v>
      </c>
      <c r="J57" s="259" t="s">
        <v>189</v>
      </c>
      <c r="K57" s="259">
        <v>109.304</v>
      </c>
      <c r="L57" s="259" t="s">
        <v>189</v>
      </c>
      <c r="M57" s="353"/>
      <c r="N57" s="358" t="s">
        <v>189</v>
      </c>
      <c r="O57" s="260"/>
      <c r="P57" s="273">
        <v>6.631</v>
      </c>
      <c r="Q57" s="259">
        <v>4.776</v>
      </c>
      <c r="R57" s="259">
        <v>2.277</v>
      </c>
      <c r="S57" s="262"/>
      <c r="T57" s="263" t="s">
        <v>189</v>
      </c>
      <c r="U57" s="259" t="s">
        <v>189</v>
      </c>
      <c r="V57" s="263">
        <v>152.238</v>
      </c>
      <c r="W57" s="262"/>
      <c r="X57" s="262"/>
      <c r="Y57" s="262"/>
      <c r="Z57" s="355">
        <v>533.035</v>
      </c>
      <c r="AA57" s="262"/>
      <c r="AB57" s="259">
        <v>723.826</v>
      </c>
      <c r="AC57" s="271">
        <v>100.77</v>
      </c>
      <c r="AD57" s="272">
        <v>542.506</v>
      </c>
      <c r="AE57" s="356">
        <v>5364.460168</v>
      </c>
      <c r="AF57" s="356">
        <v>7001.929387</v>
      </c>
      <c r="AG57" s="356">
        <v>12366.389555</v>
      </c>
      <c r="AH57" s="359" t="s">
        <v>253</v>
      </c>
    </row>
    <row r="58" spans="1:34" s="155" customFormat="1" ht="9" customHeight="1">
      <c r="A58" s="184"/>
      <c r="C58" s="303" t="s">
        <v>254</v>
      </c>
      <c r="D58" s="270" t="s">
        <v>255</v>
      </c>
      <c r="E58" s="259" t="s">
        <v>189</v>
      </c>
      <c r="F58" s="262"/>
      <c r="G58" s="271">
        <v>4.485</v>
      </c>
      <c r="H58" s="272" t="s">
        <v>189</v>
      </c>
      <c r="I58" s="259" t="s">
        <v>189</v>
      </c>
      <c r="J58" s="259" t="s">
        <v>189</v>
      </c>
      <c r="K58" s="259" t="s">
        <v>189</v>
      </c>
      <c r="L58" s="259" t="s">
        <v>189</v>
      </c>
      <c r="M58" s="353"/>
      <c r="N58" s="358" t="s">
        <v>189</v>
      </c>
      <c r="O58" s="260"/>
      <c r="P58" s="273" t="s">
        <v>189</v>
      </c>
      <c r="Q58" s="259" t="s">
        <v>189</v>
      </c>
      <c r="R58" s="262"/>
      <c r="S58" s="262"/>
      <c r="T58" s="263" t="s">
        <v>189</v>
      </c>
      <c r="U58" s="259" t="s">
        <v>189</v>
      </c>
      <c r="V58" s="263">
        <v>62.21</v>
      </c>
      <c r="W58" s="262"/>
      <c r="X58" s="262"/>
      <c r="Y58" s="262"/>
      <c r="Z58" s="355" t="s">
        <v>189</v>
      </c>
      <c r="AA58" s="262"/>
      <c r="AB58" s="259">
        <v>735.774</v>
      </c>
      <c r="AC58" s="271">
        <v>24.238</v>
      </c>
      <c r="AD58" s="272" t="s">
        <v>189</v>
      </c>
      <c r="AE58" s="356">
        <v>1974.29656</v>
      </c>
      <c r="AF58" s="356">
        <v>2827.44565</v>
      </c>
      <c r="AG58" s="356">
        <v>4801.74221</v>
      </c>
      <c r="AH58" s="275" t="s">
        <v>255</v>
      </c>
    </row>
    <row r="59" spans="1:34" s="155" customFormat="1" ht="9" customHeight="1">
      <c r="A59" s="184"/>
      <c r="C59" s="303" t="s">
        <v>256</v>
      </c>
      <c r="D59" s="270">
        <v>63</v>
      </c>
      <c r="E59" s="259" t="s">
        <v>189</v>
      </c>
      <c r="F59" s="262"/>
      <c r="G59" s="271" t="s">
        <v>189</v>
      </c>
      <c r="H59" s="272" t="s">
        <v>189</v>
      </c>
      <c r="I59" s="259" t="s">
        <v>189</v>
      </c>
      <c r="J59" s="259" t="s">
        <v>189</v>
      </c>
      <c r="K59" s="259" t="s">
        <v>189</v>
      </c>
      <c r="L59" s="259" t="s">
        <v>189</v>
      </c>
      <c r="M59" s="353"/>
      <c r="N59" s="358" t="s">
        <v>189</v>
      </c>
      <c r="O59" s="260"/>
      <c r="P59" s="273">
        <v>31.294</v>
      </c>
      <c r="Q59" s="259" t="s">
        <v>189</v>
      </c>
      <c r="R59" s="262"/>
      <c r="S59" s="262"/>
      <c r="T59" s="263">
        <v>0.8280000000000001</v>
      </c>
      <c r="U59" s="259" t="s">
        <v>189</v>
      </c>
      <c r="V59" s="263">
        <v>26.159</v>
      </c>
      <c r="W59" s="262"/>
      <c r="X59" s="262"/>
      <c r="Y59" s="262"/>
      <c r="Z59" s="355">
        <v>5.119</v>
      </c>
      <c r="AA59" s="262"/>
      <c r="AB59" s="259">
        <v>425.296</v>
      </c>
      <c r="AC59" s="271">
        <v>65.764</v>
      </c>
      <c r="AD59" s="272" t="s">
        <v>189</v>
      </c>
      <c r="AE59" s="356">
        <v>836.164024</v>
      </c>
      <c r="AF59" s="356">
        <v>2970.3936</v>
      </c>
      <c r="AG59" s="356">
        <v>3806.557624</v>
      </c>
      <c r="AH59" s="275">
        <v>63</v>
      </c>
    </row>
    <row r="60" spans="1:34" s="155" customFormat="1" ht="9" customHeight="1">
      <c r="A60" s="184"/>
      <c r="C60" s="303" t="s">
        <v>257</v>
      </c>
      <c r="D60" s="270">
        <v>64</v>
      </c>
      <c r="E60" s="259" t="s">
        <v>189</v>
      </c>
      <c r="F60" s="262"/>
      <c r="G60" s="271" t="s">
        <v>189</v>
      </c>
      <c r="H60" s="272" t="s">
        <v>189</v>
      </c>
      <c r="I60" s="259" t="s">
        <v>189</v>
      </c>
      <c r="J60" s="259" t="s">
        <v>189</v>
      </c>
      <c r="K60" s="259" t="s">
        <v>189</v>
      </c>
      <c r="L60" s="259" t="s">
        <v>189</v>
      </c>
      <c r="M60" s="364"/>
      <c r="N60" s="358" t="s">
        <v>189</v>
      </c>
      <c r="O60" s="365"/>
      <c r="P60" s="273">
        <v>3.464</v>
      </c>
      <c r="Q60" s="259" t="s">
        <v>189</v>
      </c>
      <c r="R60" s="262"/>
      <c r="S60" s="262"/>
      <c r="T60" s="263" t="s">
        <v>189</v>
      </c>
      <c r="U60" s="259" t="s">
        <v>189</v>
      </c>
      <c r="V60" s="263">
        <v>10.36</v>
      </c>
      <c r="W60" s="262"/>
      <c r="X60" s="262"/>
      <c r="Y60" s="262"/>
      <c r="Z60" s="355" t="s">
        <v>189</v>
      </c>
      <c r="AA60" s="262"/>
      <c r="AB60" s="259">
        <v>148.621</v>
      </c>
      <c r="AC60" s="271">
        <v>98.04</v>
      </c>
      <c r="AD60" s="272">
        <v>1.132</v>
      </c>
      <c r="AE60" s="356">
        <v>328.78496</v>
      </c>
      <c r="AF60" s="356">
        <v>809.2885699999999</v>
      </c>
      <c r="AG60" s="356">
        <v>1138.07353</v>
      </c>
      <c r="AH60" s="275">
        <v>64</v>
      </c>
    </row>
    <row r="61" spans="1:34" s="155" customFormat="1" ht="9" customHeight="1">
      <c r="A61" s="184"/>
      <c r="C61" s="303" t="s">
        <v>258</v>
      </c>
      <c r="D61" s="360"/>
      <c r="E61" s="262"/>
      <c r="F61" s="262"/>
      <c r="G61" s="265"/>
      <c r="H61" s="274"/>
      <c r="I61" s="262"/>
      <c r="J61" s="262"/>
      <c r="K61" s="262"/>
      <c r="L61" s="260"/>
      <c r="M61" s="364"/>
      <c r="N61" s="366"/>
      <c r="O61" s="365"/>
      <c r="P61" s="261"/>
      <c r="Q61" s="262"/>
      <c r="R61" s="262"/>
      <c r="S61" s="262"/>
      <c r="T61" s="260"/>
      <c r="U61" s="262"/>
      <c r="V61" s="260"/>
      <c r="W61" s="262"/>
      <c r="X61" s="262"/>
      <c r="Y61" s="262"/>
      <c r="Z61" s="361"/>
      <c r="AA61" s="262"/>
      <c r="AB61" s="262"/>
      <c r="AC61" s="265"/>
      <c r="AD61" s="274"/>
      <c r="AE61" s="362"/>
      <c r="AF61" s="362"/>
      <c r="AG61" s="362"/>
      <c r="AH61" s="363"/>
    </row>
    <row r="62" spans="1:34" s="155" customFormat="1" ht="9" customHeight="1">
      <c r="A62" s="367"/>
      <c r="C62" s="303" t="s">
        <v>259</v>
      </c>
      <c r="D62" s="270" t="s">
        <v>260</v>
      </c>
      <c r="E62" s="259" t="s">
        <v>189</v>
      </c>
      <c r="F62" s="262"/>
      <c r="G62" s="271" t="s">
        <v>189</v>
      </c>
      <c r="H62" s="272" t="s">
        <v>189</v>
      </c>
      <c r="I62" s="259" t="s">
        <v>189</v>
      </c>
      <c r="J62" s="259" t="s">
        <v>189</v>
      </c>
      <c r="K62" s="259" t="s">
        <v>189</v>
      </c>
      <c r="L62" s="259" t="s">
        <v>189</v>
      </c>
      <c r="M62" s="353"/>
      <c r="N62" s="358" t="s">
        <v>189</v>
      </c>
      <c r="O62" s="260"/>
      <c r="P62" s="273">
        <v>0.646</v>
      </c>
      <c r="Q62" s="259" t="s">
        <v>189</v>
      </c>
      <c r="R62" s="262"/>
      <c r="S62" s="262"/>
      <c r="T62" s="263" t="s">
        <v>189</v>
      </c>
      <c r="U62" s="259" t="s">
        <v>189</v>
      </c>
      <c r="V62" s="263">
        <v>9.008</v>
      </c>
      <c r="W62" s="262"/>
      <c r="X62" s="262"/>
      <c r="Y62" s="262"/>
      <c r="Z62" s="355" t="s">
        <v>189</v>
      </c>
      <c r="AA62" s="262"/>
      <c r="AB62" s="259">
        <v>297.92400000000004</v>
      </c>
      <c r="AC62" s="271">
        <v>103.86</v>
      </c>
      <c r="AD62" s="272" t="s">
        <v>189</v>
      </c>
      <c r="AE62" s="356">
        <v>291.20953599999996</v>
      </c>
      <c r="AF62" s="356">
        <v>1226.1174</v>
      </c>
      <c r="AG62" s="356">
        <v>1517.3269360000002</v>
      </c>
      <c r="AH62" s="275" t="s">
        <v>260</v>
      </c>
    </row>
    <row r="63" spans="1:34" ht="9" customHeight="1">
      <c r="A63" s="184"/>
      <c r="B63" s="155"/>
      <c r="C63" s="303" t="s">
        <v>261</v>
      </c>
      <c r="D63" s="270">
        <v>68</v>
      </c>
      <c r="E63" s="259" t="s">
        <v>189</v>
      </c>
      <c r="F63" s="262"/>
      <c r="G63" s="271" t="s">
        <v>189</v>
      </c>
      <c r="H63" s="272" t="s">
        <v>189</v>
      </c>
      <c r="I63" s="259" t="s">
        <v>189</v>
      </c>
      <c r="J63" s="259" t="s">
        <v>189</v>
      </c>
      <c r="K63" s="259" t="s">
        <v>189</v>
      </c>
      <c r="L63" s="259" t="s">
        <v>189</v>
      </c>
      <c r="M63" s="353"/>
      <c r="N63" s="358" t="s">
        <v>189</v>
      </c>
      <c r="O63" s="260"/>
      <c r="P63" s="273" t="s">
        <v>189</v>
      </c>
      <c r="Q63" s="259" t="s">
        <v>189</v>
      </c>
      <c r="R63" s="262"/>
      <c r="S63" s="262"/>
      <c r="T63" s="263" t="s">
        <v>189</v>
      </c>
      <c r="U63" s="259" t="s">
        <v>189</v>
      </c>
      <c r="V63" s="263">
        <v>2.456</v>
      </c>
      <c r="W63" s="262"/>
      <c r="X63" s="262"/>
      <c r="Y63" s="262"/>
      <c r="Z63" s="355">
        <v>2.755</v>
      </c>
      <c r="AA63" s="262"/>
      <c r="AB63" s="259">
        <v>74.96600000000001</v>
      </c>
      <c r="AC63" s="271">
        <v>131.075</v>
      </c>
      <c r="AD63" s="272" t="s">
        <v>189</v>
      </c>
      <c r="AE63" s="356">
        <v>80.698616</v>
      </c>
      <c r="AF63" s="356">
        <v>415.8396</v>
      </c>
      <c r="AG63" s="356">
        <v>496.53821600000003</v>
      </c>
      <c r="AH63" s="275">
        <v>68</v>
      </c>
    </row>
    <row r="64" spans="1:34" ht="9" customHeight="1">
      <c r="A64" s="276" t="s">
        <v>262</v>
      </c>
      <c r="B64" s="368"/>
      <c r="C64" s="303" t="s">
        <v>263</v>
      </c>
      <c r="D64" s="360"/>
      <c r="E64" s="262"/>
      <c r="F64" s="262"/>
      <c r="G64" s="265"/>
      <c r="H64" s="274"/>
      <c r="I64" s="262"/>
      <c r="J64" s="262"/>
      <c r="K64" s="262"/>
      <c r="L64" s="260"/>
      <c r="M64" s="353"/>
      <c r="N64" s="288"/>
      <c r="O64" s="260"/>
      <c r="P64" s="261"/>
      <c r="Q64" s="262"/>
      <c r="R64" s="262"/>
      <c r="S64" s="262"/>
      <c r="T64" s="260"/>
      <c r="U64" s="262"/>
      <c r="V64" s="260"/>
      <c r="W64" s="262"/>
      <c r="X64" s="262"/>
      <c r="Y64" s="262"/>
      <c r="Z64" s="361"/>
      <c r="AA64" s="262"/>
      <c r="AB64" s="262"/>
      <c r="AC64" s="265"/>
      <c r="AD64" s="274"/>
      <c r="AE64" s="362"/>
      <c r="AF64" s="362"/>
      <c r="AG64" s="362"/>
      <c r="AH64" s="363"/>
    </row>
    <row r="65" spans="1:34" ht="9" customHeight="1">
      <c r="A65" s="276" t="s">
        <v>193</v>
      </c>
      <c r="B65" s="368"/>
      <c r="C65" s="303" t="s">
        <v>264</v>
      </c>
      <c r="D65" s="357" t="s">
        <v>265</v>
      </c>
      <c r="E65" s="259" t="s">
        <v>189</v>
      </c>
      <c r="F65" s="262"/>
      <c r="G65" s="271" t="s">
        <v>189</v>
      </c>
      <c r="H65" s="272" t="s">
        <v>189</v>
      </c>
      <c r="I65" s="259" t="s">
        <v>189</v>
      </c>
      <c r="J65" s="259" t="s">
        <v>189</v>
      </c>
      <c r="K65" s="259" t="s">
        <v>189</v>
      </c>
      <c r="L65" s="259" t="s">
        <v>189</v>
      </c>
      <c r="M65" s="353"/>
      <c r="N65" s="358" t="s">
        <v>189</v>
      </c>
      <c r="O65" s="260"/>
      <c r="P65" s="273">
        <v>1.129</v>
      </c>
      <c r="Q65" s="259" t="s">
        <v>189</v>
      </c>
      <c r="R65" s="262"/>
      <c r="S65" s="262"/>
      <c r="T65" s="263" t="s">
        <v>189</v>
      </c>
      <c r="U65" s="259" t="s">
        <v>189</v>
      </c>
      <c r="V65" s="263">
        <v>22.439</v>
      </c>
      <c r="W65" s="262"/>
      <c r="X65" s="262"/>
      <c r="Y65" s="262"/>
      <c r="Z65" s="355">
        <v>3.865</v>
      </c>
      <c r="AA65" s="262"/>
      <c r="AB65" s="259">
        <v>320.603</v>
      </c>
      <c r="AC65" s="271">
        <v>295.791</v>
      </c>
      <c r="AD65" s="272" t="s">
        <v>189</v>
      </c>
      <c r="AE65" s="356">
        <v>715.989104</v>
      </c>
      <c r="AF65" s="356">
        <v>1513.0848</v>
      </c>
      <c r="AG65" s="356">
        <v>2229.073904</v>
      </c>
      <c r="AH65" s="359" t="s">
        <v>265</v>
      </c>
    </row>
    <row r="66" spans="1:34" ht="9" customHeight="1">
      <c r="A66" s="276" t="s">
        <v>266</v>
      </c>
      <c r="B66" s="368"/>
      <c r="C66" s="303" t="s">
        <v>267</v>
      </c>
      <c r="D66" s="360"/>
      <c r="E66" s="262"/>
      <c r="F66" s="262"/>
      <c r="G66" s="265"/>
      <c r="H66" s="274"/>
      <c r="I66" s="262"/>
      <c r="J66" s="262"/>
      <c r="K66" s="262"/>
      <c r="L66" s="260"/>
      <c r="M66" s="353"/>
      <c r="N66" s="288"/>
      <c r="O66" s="260"/>
      <c r="P66" s="261"/>
      <c r="Q66" s="262"/>
      <c r="R66" s="262"/>
      <c r="S66" s="262"/>
      <c r="T66" s="260"/>
      <c r="U66" s="262"/>
      <c r="V66" s="260"/>
      <c r="W66" s="262"/>
      <c r="X66" s="262"/>
      <c r="Y66" s="262"/>
      <c r="Z66" s="361"/>
      <c r="AA66" s="262"/>
      <c r="AB66" s="262"/>
      <c r="AC66" s="265"/>
      <c r="AD66" s="274"/>
      <c r="AE66" s="362"/>
      <c r="AF66" s="362"/>
      <c r="AG66" s="362"/>
      <c r="AH66" s="363"/>
    </row>
    <row r="67" spans="1:34" ht="9" customHeight="1">
      <c r="A67" s="276" t="s">
        <v>268</v>
      </c>
      <c r="B67" s="368"/>
      <c r="C67" s="303" t="s">
        <v>269</v>
      </c>
      <c r="D67" s="270">
        <v>71</v>
      </c>
      <c r="E67" s="259" t="s">
        <v>189</v>
      </c>
      <c r="F67" s="262"/>
      <c r="G67" s="271" t="s">
        <v>189</v>
      </c>
      <c r="H67" s="272" t="s">
        <v>189</v>
      </c>
      <c r="I67" s="259" t="s">
        <v>189</v>
      </c>
      <c r="J67" s="259" t="s">
        <v>189</v>
      </c>
      <c r="K67" s="259" t="s">
        <v>189</v>
      </c>
      <c r="L67" s="259" t="s">
        <v>189</v>
      </c>
      <c r="M67" s="353"/>
      <c r="N67" s="358" t="s">
        <v>189</v>
      </c>
      <c r="O67" s="260"/>
      <c r="P67" s="273">
        <v>1.173</v>
      </c>
      <c r="Q67" s="259" t="s">
        <v>189</v>
      </c>
      <c r="R67" s="262"/>
      <c r="S67" s="262"/>
      <c r="T67" s="263" t="s">
        <v>189</v>
      </c>
      <c r="U67" s="259" t="s">
        <v>189</v>
      </c>
      <c r="V67" s="263">
        <v>4.18</v>
      </c>
      <c r="W67" s="262"/>
      <c r="X67" s="262"/>
      <c r="Y67" s="262"/>
      <c r="Z67" s="355">
        <v>38.434</v>
      </c>
      <c r="AA67" s="262"/>
      <c r="AB67" s="259">
        <v>70.923</v>
      </c>
      <c r="AC67" s="271">
        <v>17.541</v>
      </c>
      <c r="AD67" s="272" t="s">
        <v>189</v>
      </c>
      <c r="AE67" s="356">
        <v>171.09047999999999</v>
      </c>
      <c r="AF67" s="356">
        <v>323.9248</v>
      </c>
      <c r="AG67" s="356">
        <v>495.01527999999996</v>
      </c>
      <c r="AH67" s="275">
        <v>71</v>
      </c>
    </row>
    <row r="68" spans="1:34" ht="9" customHeight="1">
      <c r="A68" s="184"/>
      <c r="B68" s="369"/>
      <c r="C68" s="303" t="s">
        <v>270</v>
      </c>
      <c r="D68" s="270">
        <v>72</v>
      </c>
      <c r="E68" s="259" t="s">
        <v>189</v>
      </c>
      <c r="F68" s="262"/>
      <c r="G68" s="271" t="s">
        <v>189</v>
      </c>
      <c r="H68" s="272" t="s">
        <v>189</v>
      </c>
      <c r="I68" s="259" t="s">
        <v>189</v>
      </c>
      <c r="J68" s="259" t="s">
        <v>189</v>
      </c>
      <c r="K68" s="259" t="s">
        <v>189</v>
      </c>
      <c r="L68" s="259" t="s">
        <v>189</v>
      </c>
      <c r="M68" s="353"/>
      <c r="N68" s="358" t="s">
        <v>189</v>
      </c>
      <c r="O68" s="260"/>
      <c r="P68" s="273" t="s">
        <v>189</v>
      </c>
      <c r="Q68" s="259" t="s">
        <v>189</v>
      </c>
      <c r="R68" s="262"/>
      <c r="S68" s="262"/>
      <c r="T68" s="263" t="s">
        <v>189</v>
      </c>
      <c r="U68" s="259" t="s">
        <v>189</v>
      </c>
      <c r="V68" s="263" t="s">
        <v>189</v>
      </c>
      <c r="W68" s="262"/>
      <c r="X68" s="262"/>
      <c r="Y68" s="262"/>
      <c r="Z68" s="355" t="s">
        <v>189</v>
      </c>
      <c r="AA68" s="262"/>
      <c r="AB68" s="259">
        <v>17.772000000000002</v>
      </c>
      <c r="AC68" s="271">
        <v>2.665</v>
      </c>
      <c r="AD68" s="272" t="s">
        <v>189</v>
      </c>
      <c r="AE68" s="356">
        <v>15.042864000000002</v>
      </c>
      <c r="AF68" s="356">
        <v>72.58520000000001</v>
      </c>
      <c r="AG68" s="356">
        <v>87.62806400000002</v>
      </c>
      <c r="AH68" s="275">
        <v>72</v>
      </c>
    </row>
    <row r="69" spans="1:34" ht="9.75" customHeight="1">
      <c r="A69" s="184"/>
      <c r="B69" s="155"/>
      <c r="C69" s="370" t="s">
        <v>271</v>
      </c>
      <c r="D69" s="371" t="s">
        <v>10</v>
      </c>
      <c r="E69" s="372"/>
      <c r="F69" s="372"/>
      <c r="G69" s="373"/>
      <c r="H69" s="374"/>
      <c r="I69" s="372"/>
      <c r="J69" s="372"/>
      <c r="K69" s="372"/>
      <c r="L69" s="375"/>
      <c r="M69" s="376"/>
      <c r="N69" s="377"/>
      <c r="O69" s="375"/>
      <c r="P69" s="378"/>
      <c r="Q69" s="372"/>
      <c r="R69" s="372"/>
      <c r="S69" s="372"/>
      <c r="T69" s="375"/>
      <c r="U69" s="372"/>
      <c r="V69" s="375"/>
      <c r="W69" s="372"/>
      <c r="X69" s="372"/>
      <c r="Y69" s="372"/>
      <c r="Z69" s="379"/>
      <c r="AA69" s="372"/>
      <c r="AB69" s="372"/>
      <c r="AC69" s="373"/>
      <c r="AD69" s="374"/>
      <c r="AE69" s="372"/>
      <c r="AF69" s="372"/>
      <c r="AG69" s="372"/>
      <c r="AH69" s="380" t="s">
        <v>10</v>
      </c>
    </row>
    <row r="70" spans="1:34" ht="9.75" customHeight="1">
      <c r="A70" s="184"/>
      <c r="B70" s="155"/>
      <c r="C70" s="303" t="s">
        <v>272</v>
      </c>
      <c r="D70" s="270">
        <v>73</v>
      </c>
      <c r="E70" s="259" t="s">
        <v>189</v>
      </c>
      <c r="F70" s="262"/>
      <c r="G70" s="271">
        <v>26.822</v>
      </c>
      <c r="H70" s="272">
        <v>4.087</v>
      </c>
      <c r="I70" s="259" t="s">
        <v>189</v>
      </c>
      <c r="J70" s="259" t="s">
        <v>189</v>
      </c>
      <c r="K70" s="259">
        <v>110.583</v>
      </c>
      <c r="L70" s="263" t="s">
        <v>189</v>
      </c>
      <c r="M70" s="353"/>
      <c r="N70" s="358" t="s">
        <v>189</v>
      </c>
      <c r="O70" s="260"/>
      <c r="P70" s="273">
        <v>68.321</v>
      </c>
      <c r="Q70" s="259">
        <v>12.356</v>
      </c>
      <c r="R70" s="259">
        <v>2.277</v>
      </c>
      <c r="S70" s="262"/>
      <c r="T70" s="263">
        <v>2.439</v>
      </c>
      <c r="U70" s="259" t="s">
        <v>189</v>
      </c>
      <c r="V70" s="263">
        <v>477.089</v>
      </c>
      <c r="W70" s="262"/>
      <c r="X70" s="262"/>
      <c r="Y70" s="262"/>
      <c r="Z70" s="264">
        <v>9381.716999999999</v>
      </c>
      <c r="AA70" s="262"/>
      <c r="AB70" s="259">
        <v>4772.545</v>
      </c>
      <c r="AC70" s="271">
        <v>1495.7259999999999</v>
      </c>
      <c r="AD70" s="272">
        <v>543.68</v>
      </c>
      <c r="AE70" s="259">
        <v>24523.539975999993</v>
      </c>
      <c r="AF70" s="259">
        <v>26175.558057</v>
      </c>
      <c r="AG70" s="259">
        <v>50699.09803299999</v>
      </c>
      <c r="AH70" s="275">
        <v>73</v>
      </c>
    </row>
    <row r="71" spans="1:34" ht="9.75" customHeight="1">
      <c r="A71" s="184"/>
      <c r="B71" s="155"/>
      <c r="C71" s="381" t="s">
        <v>273</v>
      </c>
      <c r="D71" s="382"/>
      <c r="E71" s="383"/>
      <c r="F71" s="383"/>
      <c r="G71" s="384"/>
      <c r="H71" s="385"/>
      <c r="I71" s="383"/>
      <c r="J71" s="383"/>
      <c r="K71" s="383"/>
      <c r="L71" s="386"/>
      <c r="M71" s="387"/>
      <c r="N71" s="383"/>
      <c r="O71" s="386"/>
      <c r="P71" s="387"/>
      <c r="Q71" s="383"/>
      <c r="R71" s="383"/>
      <c r="S71" s="383"/>
      <c r="T71" s="386"/>
      <c r="U71" s="383"/>
      <c r="V71" s="386"/>
      <c r="W71" s="383"/>
      <c r="X71" s="383"/>
      <c r="Y71" s="383"/>
      <c r="Z71" s="388"/>
      <c r="AA71" s="383"/>
      <c r="AB71" s="383"/>
      <c r="AC71" s="384"/>
      <c r="AD71" s="385"/>
      <c r="AE71" s="383"/>
      <c r="AF71" s="383"/>
      <c r="AG71" s="383"/>
      <c r="AH71" s="389"/>
    </row>
    <row r="72" spans="1:34" ht="9" customHeight="1">
      <c r="A72" s="184"/>
      <c r="B72" s="155"/>
      <c r="C72" s="309" t="s">
        <v>274</v>
      </c>
      <c r="D72" s="270">
        <v>74</v>
      </c>
      <c r="E72" s="262"/>
      <c r="F72" s="262"/>
      <c r="G72" s="265"/>
      <c r="H72" s="274"/>
      <c r="I72" s="262"/>
      <c r="J72" s="262"/>
      <c r="K72" s="262"/>
      <c r="L72" s="260"/>
      <c r="M72" s="378"/>
      <c r="N72" s="259">
        <v>31</v>
      </c>
      <c r="O72" s="260"/>
      <c r="P72" s="378"/>
      <c r="Q72" s="372"/>
      <c r="R72" s="262"/>
      <c r="S72" s="262"/>
      <c r="T72" s="263" t="s">
        <v>189</v>
      </c>
      <c r="U72" s="262"/>
      <c r="V72" s="260"/>
      <c r="W72" s="262"/>
      <c r="X72" s="262"/>
      <c r="Y72" s="262"/>
      <c r="Z72" s="310"/>
      <c r="AA72" s="262"/>
      <c r="AB72" s="259">
        <v>247.333</v>
      </c>
      <c r="AC72" s="265"/>
      <c r="AD72" s="274"/>
      <c r="AE72" s="259" t="s">
        <v>189</v>
      </c>
      <c r="AF72" s="259">
        <v>2222.1588</v>
      </c>
      <c r="AG72" s="259">
        <v>2222.1588</v>
      </c>
      <c r="AH72" s="275">
        <v>74</v>
      </c>
    </row>
    <row r="73" spans="1:34" ht="9" customHeight="1">
      <c r="A73" s="184"/>
      <c r="B73" s="155"/>
      <c r="C73" s="309" t="s">
        <v>275</v>
      </c>
      <c r="D73" s="270">
        <v>75</v>
      </c>
      <c r="E73" s="262"/>
      <c r="F73" s="262"/>
      <c r="G73" s="265"/>
      <c r="H73" s="274"/>
      <c r="I73" s="262"/>
      <c r="J73" s="262"/>
      <c r="K73" s="262"/>
      <c r="L73" s="260"/>
      <c r="M73" s="259">
        <v>605</v>
      </c>
      <c r="N73" s="259">
        <v>670</v>
      </c>
      <c r="O73" s="260"/>
      <c r="P73" s="261"/>
      <c r="Q73" s="262"/>
      <c r="R73" s="262"/>
      <c r="S73" s="262"/>
      <c r="T73" s="263">
        <v>2</v>
      </c>
      <c r="U73" s="262"/>
      <c r="V73" s="272">
        <v>1.5754978573229141</v>
      </c>
      <c r="W73" s="262"/>
      <c r="X73" s="262"/>
      <c r="Y73" s="262"/>
      <c r="Z73" s="264">
        <v>1039</v>
      </c>
      <c r="AA73" s="262"/>
      <c r="AB73" s="262"/>
      <c r="AC73" s="265"/>
      <c r="AD73" s="274"/>
      <c r="AE73" s="259">
        <v>1089</v>
      </c>
      <c r="AF73" s="259">
        <v>55218.547</v>
      </c>
      <c r="AG73" s="259">
        <v>56307.547</v>
      </c>
      <c r="AH73" s="275">
        <v>75</v>
      </c>
    </row>
    <row r="74" spans="1:34" ht="9" customHeight="1">
      <c r="A74" s="184"/>
      <c r="B74" s="155"/>
      <c r="C74" s="309" t="s">
        <v>276</v>
      </c>
      <c r="D74" s="270">
        <v>76</v>
      </c>
      <c r="E74" s="262"/>
      <c r="F74" s="262"/>
      <c r="G74" s="265"/>
      <c r="H74" s="274"/>
      <c r="I74" s="262"/>
      <c r="J74" s="262"/>
      <c r="K74" s="262"/>
      <c r="L74" s="260"/>
      <c r="M74" s="262"/>
      <c r="N74" s="262"/>
      <c r="O74" s="263">
        <v>9</v>
      </c>
      <c r="P74" s="261"/>
      <c r="Q74" s="262"/>
      <c r="R74" s="262"/>
      <c r="S74" s="262"/>
      <c r="T74" s="260"/>
      <c r="U74" s="262"/>
      <c r="V74" s="274"/>
      <c r="W74" s="262"/>
      <c r="X74" s="262"/>
      <c r="Y74" s="262"/>
      <c r="Z74" s="310"/>
      <c r="AA74" s="262"/>
      <c r="AB74" s="262"/>
      <c r="AC74" s="265"/>
      <c r="AD74" s="274"/>
      <c r="AE74" s="262"/>
      <c r="AF74" s="259">
        <v>387</v>
      </c>
      <c r="AG74" s="259">
        <v>387</v>
      </c>
      <c r="AH74" s="275">
        <v>76</v>
      </c>
    </row>
    <row r="75" spans="1:34" ht="9" customHeight="1">
      <c r="A75" s="184"/>
      <c r="B75" s="155"/>
      <c r="C75" s="309" t="s">
        <v>277</v>
      </c>
      <c r="D75" s="270">
        <v>77</v>
      </c>
      <c r="E75" s="262"/>
      <c r="F75" s="262"/>
      <c r="G75" s="265"/>
      <c r="H75" s="274"/>
      <c r="I75" s="262"/>
      <c r="J75" s="262"/>
      <c r="K75" s="262"/>
      <c r="L75" s="260"/>
      <c r="M75" s="387"/>
      <c r="N75" s="259" t="s">
        <v>189</v>
      </c>
      <c r="O75" s="386"/>
      <c r="P75" s="261"/>
      <c r="Q75" s="262"/>
      <c r="R75" s="262"/>
      <c r="S75" s="262"/>
      <c r="T75" s="260"/>
      <c r="U75" s="262"/>
      <c r="V75" s="386"/>
      <c r="W75" s="262"/>
      <c r="X75" s="262"/>
      <c r="Y75" s="262"/>
      <c r="Z75" s="310"/>
      <c r="AA75" s="262"/>
      <c r="AB75" s="262"/>
      <c r="AC75" s="265"/>
      <c r="AD75" s="274"/>
      <c r="AE75" s="262"/>
      <c r="AF75" s="259" t="s">
        <v>189</v>
      </c>
      <c r="AG75" s="259" t="s">
        <v>189</v>
      </c>
      <c r="AH75" s="275">
        <v>77</v>
      </c>
    </row>
    <row r="76" spans="1:34" ht="9.75" customHeight="1">
      <c r="A76" s="184"/>
      <c r="B76" s="155"/>
      <c r="C76" s="314" t="s">
        <v>278</v>
      </c>
      <c r="D76" s="280">
        <v>78</v>
      </c>
      <c r="E76" s="315"/>
      <c r="F76" s="315"/>
      <c r="G76" s="318"/>
      <c r="H76" s="322"/>
      <c r="I76" s="315"/>
      <c r="J76" s="315"/>
      <c r="K76" s="315"/>
      <c r="L76" s="316"/>
      <c r="M76" s="281">
        <v>605</v>
      </c>
      <c r="N76" s="281">
        <v>701</v>
      </c>
      <c r="O76" s="284">
        <v>9</v>
      </c>
      <c r="P76" s="320"/>
      <c r="Q76" s="315"/>
      <c r="R76" s="315"/>
      <c r="S76" s="315"/>
      <c r="T76" s="283">
        <v>2</v>
      </c>
      <c r="U76" s="315"/>
      <c r="V76" s="283">
        <v>1.5754978573229141</v>
      </c>
      <c r="W76" s="315"/>
      <c r="X76" s="315"/>
      <c r="Y76" s="315"/>
      <c r="Z76" s="286">
        <v>1039</v>
      </c>
      <c r="AA76" s="315"/>
      <c r="AB76" s="281">
        <v>247.333</v>
      </c>
      <c r="AC76" s="318"/>
      <c r="AD76" s="322"/>
      <c r="AE76" s="281">
        <v>1089</v>
      </c>
      <c r="AF76" s="281">
        <v>57827.7058</v>
      </c>
      <c r="AG76" s="281">
        <v>58916.7058</v>
      </c>
      <c r="AH76" s="287">
        <v>78</v>
      </c>
    </row>
    <row r="77" spans="1:34" ht="9" customHeight="1">
      <c r="A77" s="184"/>
      <c r="B77" s="155"/>
      <c r="C77" s="370" t="s">
        <v>279</v>
      </c>
      <c r="D77" s="255">
        <v>79</v>
      </c>
      <c r="E77" s="333" t="s">
        <v>280</v>
      </c>
      <c r="F77" s="333" t="s">
        <v>280</v>
      </c>
      <c r="G77" s="331" t="s">
        <v>280</v>
      </c>
      <c r="H77" s="340"/>
      <c r="I77" s="333" t="s">
        <v>280</v>
      </c>
      <c r="J77" s="333" t="s">
        <v>280</v>
      </c>
      <c r="K77" s="333" t="s">
        <v>189</v>
      </c>
      <c r="L77" s="334"/>
      <c r="M77" s="390" t="s">
        <v>280</v>
      </c>
      <c r="N77" s="390" t="s">
        <v>280</v>
      </c>
      <c r="O77" s="334"/>
      <c r="P77" s="336" t="s">
        <v>280</v>
      </c>
      <c r="Q77" s="333" t="s">
        <v>189</v>
      </c>
      <c r="R77" s="330"/>
      <c r="S77" s="391"/>
      <c r="T77" s="337" t="s">
        <v>280</v>
      </c>
      <c r="U77" s="333" t="s">
        <v>189</v>
      </c>
      <c r="V77" s="337">
        <v>972.845</v>
      </c>
      <c r="W77" s="391"/>
      <c r="X77" s="391"/>
      <c r="Y77" s="391"/>
      <c r="Z77" s="392" t="s">
        <v>280</v>
      </c>
      <c r="AA77" s="333" t="s">
        <v>280</v>
      </c>
      <c r="AB77" s="333">
        <v>2876.861</v>
      </c>
      <c r="AC77" s="331">
        <v>6210.6552</v>
      </c>
      <c r="AD77" s="340"/>
      <c r="AE77" s="393">
        <v>30874.20892</v>
      </c>
      <c r="AF77" s="393">
        <v>16568.287368</v>
      </c>
      <c r="AG77" s="393">
        <v>47442.496288</v>
      </c>
      <c r="AH77" s="267">
        <v>79</v>
      </c>
    </row>
    <row r="78" spans="1:34" ht="9" customHeight="1">
      <c r="A78" s="394"/>
      <c r="C78" s="395" t="s">
        <v>281</v>
      </c>
      <c r="D78" s="396">
        <v>80</v>
      </c>
      <c r="E78" s="259" t="s">
        <v>280</v>
      </c>
      <c r="F78" s="259" t="s">
        <v>280</v>
      </c>
      <c r="G78" s="271" t="s">
        <v>280</v>
      </c>
      <c r="H78" s="274"/>
      <c r="I78" s="259" t="s">
        <v>280</v>
      </c>
      <c r="J78" s="259" t="s">
        <v>280</v>
      </c>
      <c r="K78" s="259" t="s">
        <v>189</v>
      </c>
      <c r="L78" s="263" t="s">
        <v>189</v>
      </c>
      <c r="M78" s="397" t="s">
        <v>280</v>
      </c>
      <c r="N78" s="397" t="s">
        <v>280</v>
      </c>
      <c r="O78" s="398"/>
      <c r="P78" s="273" t="s">
        <v>280</v>
      </c>
      <c r="Q78" s="259" t="s">
        <v>189</v>
      </c>
      <c r="R78" s="262"/>
      <c r="S78" s="399"/>
      <c r="T78" s="263" t="s">
        <v>280</v>
      </c>
      <c r="U78" s="259" t="s">
        <v>189</v>
      </c>
      <c r="V78" s="263">
        <v>396.607</v>
      </c>
      <c r="W78" s="399"/>
      <c r="X78" s="399"/>
      <c r="Y78" s="400"/>
      <c r="Z78" s="401" t="s">
        <v>280</v>
      </c>
      <c r="AA78" s="259" t="s">
        <v>280</v>
      </c>
      <c r="AB78" s="259">
        <v>3114.002</v>
      </c>
      <c r="AC78" s="271">
        <v>4816.3752</v>
      </c>
      <c r="AD78" s="274"/>
      <c r="AE78" s="402">
        <v>12586.719752</v>
      </c>
      <c r="AF78" s="402">
        <v>16026.7824</v>
      </c>
      <c r="AG78" s="402">
        <v>28613.502152</v>
      </c>
      <c r="AH78" s="403">
        <v>80</v>
      </c>
    </row>
    <row r="79" spans="1:34" ht="9.75" customHeight="1" thickBot="1">
      <c r="A79" s="184"/>
      <c r="B79" s="404"/>
      <c r="C79" s="381" t="s">
        <v>282</v>
      </c>
      <c r="D79" s="405">
        <v>81</v>
      </c>
      <c r="E79" s="281">
        <v>0.743</v>
      </c>
      <c r="F79" s="281" t="s">
        <v>189</v>
      </c>
      <c r="G79" s="282" t="s">
        <v>189</v>
      </c>
      <c r="H79" s="406"/>
      <c r="I79" s="281" t="s">
        <v>189</v>
      </c>
      <c r="J79" s="281">
        <v>46.215</v>
      </c>
      <c r="K79" s="281" t="s">
        <v>189</v>
      </c>
      <c r="L79" s="284" t="s">
        <v>189</v>
      </c>
      <c r="M79" s="281">
        <v>6</v>
      </c>
      <c r="N79" s="281">
        <v>74.589</v>
      </c>
      <c r="O79" s="316"/>
      <c r="P79" s="285">
        <v>472</v>
      </c>
      <c r="Q79" s="281" t="s">
        <v>189</v>
      </c>
      <c r="R79" s="315"/>
      <c r="S79" s="315"/>
      <c r="T79" s="284">
        <v>38.561</v>
      </c>
      <c r="U79" s="281" t="s">
        <v>189</v>
      </c>
      <c r="V79" s="284">
        <v>1369.452</v>
      </c>
      <c r="W79" s="315"/>
      <c r="X79" s="315"/>
      <c r="Y79" s="407"/>
      <c r="Z79" s="408">
        <v>2754.64</v>
      </c>
      <c r="AA79" s="281">
        <v>142</v>
      </c>
      <c r="AB79" s="281">
        <v>5990.862999999999</v>
      </c>
      <c r="AC79" s="282">
        <v>11027.0304</v>
      </c>
      <c r="AD79" s="406"/>
      <c r="AE79" s="409">
        <v>46384.481971</v>
      </c>
      <c r="AF79" s="409">
        <v>58986.191428000006</v>
      </c>
      <c r="AG79" s="409">
        <v>105370.673399</v>
      </c>
      <c r="AH79" s="410">
        <v>81</v>
      </c>
    </row>
    <row r="80" spans="1:34" ht="12.75">
      <c r="A80" s="411"/>
      <c r="B80" s="165"/>
      <c r="C80" s="412" t="s">
        <v>283</v>
      </c>
      <c r="D80" s="165"/>
      <c r="E80" s="413"/>
      <c r="F80" s="414" t="s">
        <v>284</v>
      </c>
      <c r="G80" s="165"/>
      <c r="H80" s="165"/>
      <c r="I80" s="415" t="s">
        <v>285</v>
      </c>
      <c r="J80" s="416" t="s">
        <v>286</v>
      </c>
      <c r="K80" s="417"/>
      <c r="L80" s="158"/>
      <c r="M80" s="418"/>
      <c r="N80" s="419"/>
      <c r="O80" s="420"/>
      <c r="P80" s="160" t="s">
        <v>287</v>
      </c>
      <c r="Q80" s="419"/>
      <c r="R80" s="419"/>
      <c r="S80" s="419"/>
      <c r="T80" s="419"/>
      <c r="U80" s="419"/>
      <c r="V80" s="419"/>
      <c r="W80" s="165"/>
      <c r="X80" s="419"/>
      <c r="Y80" s="419"/>
      <c r="Z80" s="419"/>
      <c r="AA80" s="421"/>
      <c r="AB80" s="419"/>
      <c r="AC80" s="165"/>
      <c r="AD80" s="369"/>
      <c r="AE80" s="422" t="s">
        <v>288</v>
      </c>
      <c r="AF80" s="423">
        <v>39167</v>
      </c>
      <c r="AG80" s="424"/>
      <c r="AH80" s="425"/>
    </row>
    <row r="81" spans="1:34" ht="13.5" thickBot="1">
      <c r="A81" s="426"/>
      <c r="B81" s="427"/>
      <c r="C81" s="428"/>
      <c r="D81" s="427"/>
      <c r="E81" s="429"/>
      <c r="F81" s="430"/>
      <c r="G81" s="429"/>
      <c r="H81" s="429"/>
      <c r="I81" s="431" t="s">
        <v>280</v>
      </c>
      <c r="J81" s="432" t="s">
        <v>289</v>
      </c>
      <c r="K81" s="427"/>
      <c r="L81" s="433"/>
      <c r="M81" s="429"/>
      <c r="N81" s="434"/>
      <c r="O81" s="435"/>
      <c r="P81" s="436" t="s">
        <v>495</v>
      </c>
      <c r="Q81" s="434"/>
      <c r="R81" s="434"/>
      <c r="S81" s="434"/>
      <c r="T81" s="434"/>
      <c r="U81" s="434"/>
      <c r="V81" s="434"/>
      <c r="W81" s="427"/>
      <c r="X81" s="437"/>
      <c r="Y81" s="434"/>
      <c r="Z81" s="438"/>
      <c r="AA81" s="427"/>
      <c r="AB81" s="434"/>
      <c r="AC81" s="433"/>
      <c r="AD81" s="433"/>
      <c r="AE81" s="433"/>
      <c r="AF81" s="433"/>
      <c r="AG81" s="439"/>
      <c r="AH81" s="440"/>
    </row>
    <row r="83" spans="13:16" ht="12.75">
      <c r="M83" s="441"/>
      <c r="N83" s="441"/>
      <c r="O83" s="441"/>
      <c r="P83" s="441"/>
    </row>
    <row r="84" spans="13:16" ht="12.75">
      <c r="M84" s="441"/>
      <c r="N84" s="441"/>
      <c r="O84" s="441"/>
      <c r="P84" s="441"/>
    </row>
    <row r="85" spans="13:16" ht="12.75">
      <c r="M85" s="441"/>
      <c r="N85" s="441"/>
      <c r="O85" s="441"/>
      <c r="P85" s="441"/>
    </row>
    <row r="86" spans="1:16" ht="12.75">
      <c r="A86" s="442"/>
      <c r="M86" s="441"/>
      <c r="N86" s="441"/>
      <c r="O86" s="441"/>
      <c r="P86" s="441"/>
    </row>
    <row r="87" spans="13:16" ht="12.75">
      <c r="M87" s="441"/>
      <c r="N87" s="441"/>
      <c r="O87" s="441"/>
      <c r="P87" s="441"/>
    </row>
    <row r="88" spans="13:16" ht="12.75">
      <c r="M88" s="441"/>
      <c r="N88" s="441"/>
      <c r="O88" s="441"/>
      <c r="P88" s="441"/>
    </row>
    <row r="89" spans="13:16" ht="12.75">
      <c r="M89" s="441"/>
      <c r="N89" s="441"/>
      <c r="O89" s="441"/>
      <c r="P89" s="441"/>
    </row>
    <row r="90" spans="1:16" ht="12.75">
      <c r="A90" s="442"/>
      <c r="M90" s="441"/>
      <c r="N90" s="441"/>
      <c r="O90" s="441"/>
      <c r="P90" s="441"/>
    </row>
    <row r="91" spans="13:16" ht="12.75">
      <c r="M91" s="441"/>
      <c r="N91" s="441"/>
      <c r="O91" s="441"/>
      <c r="P91" s="441"/>
    </row>
    <row r="92" spans="13:16" ht="12.75">
      <c r="M92" s="441"/>
      <c r="N92" s="441"/>
      <c r="O92" s="441"/>
      <c r="P92" s="441"/>
    </row>
    <row r="93" spans="13:16" ht="12.75">
      <c r="M93" s="441"/>
      <c r="N93" s="441"/>
      <c r="O93" s="441"/>
      <c r="P93" s="441"/>
    </row>
    <row r="94" spans="13:16" ht="12.75">
      <c r="M94" s="441"/>
      <c r="N94" s="441"/>
      <c r="O94" s="441"/>
      <c r="P94" s="441"/>
    </row>
    <row r="95" spans="13:16" ht="12.75">
      <c r="M95" s="441"/>
      <c r="N95" s="441"/>
      <c r="O95" s="441"/>
      <c r="P95" s="441"/>
    </row>
  </sheetData>
  <mergeCells count="2">
    <mergeCell ref="Z15:AA15"/>
    <mergeCell ref="P9:Q9"/>
  </mergeCells>
  <printOptions horizontalCentered="1" verticalCentered="1"/>
  <pageMargins left="0.1968503937007874" right="0.1968503937007874" top="0.5905511811023623" bottom="0.1968503937007874" header="0.1968503937007874"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I90"/>
  <sheetViews>
    <sheetView workbookViewId="0" topLeftCell="A4">
      <pane xSplit="4" ySplit="11" topLeftCell="S15" activePane="bottomRight" state="frozen"/>
      <selection pane="topLeft" activeCell="A97" sqref="A97"/>
      <selection pane="topRight" activeCell="A97" sqref="A97"/>
      <selection pane="bottomLeft" activeCell="A97" sqref="A97"/>
      <selection pane="bottomRight" activeCell="B12" sqref="B12"/>
    </sheetView>
  </sheetViews>
  <sheetFormatPr defaultColWidth="11.421875" defaultRowHeight="12.75"/>
  <cols>
    <col min="1" max="1" width="2.8515625" style="447" customWidth="1"/>
    <col min="2" max="2" width="6.8515625" style="447" customWidth="1"/>
    <col min="3" max="3" width="29.8515625" style="447" bestFit="1" customWidth="1"/>
    <col min="4" max="4" width="4.28125" style="447" bestFit="1" customWidth="1"/>
    <col min="5" max="5" width="5.8515625" style="447" customWidth="1"/>
    <col min="6" max="7" width="4.28125" style="447" customWidth="1"/>
    <col min="8" max="9" width="5.28125" style="447" customWidth="1"/>
    <col min="10" max="10" width="6.00390625" style="447" customWidth="1"/>
    <col min="11" max="11" width="5.7109375" style="447" customWidth="1"/>
    <col min="12" max="12" width="4.28125" style="447" customWidth="1"/>
    <col min="13" max="13" width="6.00390625" style="447" customWidth="1"/>
    <col min="14" max="14" width="5.421875" style="447" customWidth="1"/>
    <col min="15" max="15" width="4.421875" style="447" customWidth="1"/>
    <col min="16" max="16" width="5.140625" style="447" customWidth="1"/>
    <col min="17" max="17" width="5.140625" style="447" bestFit="1" customWidth="1"/>
    <col min="18" max="18" width="4.57421875" style="447" customWidth="1"/>
    <col min="19" max="19" width="5.421875" style="447" customWidth="1"/>
    <col min="20" max="20" width="4.8515625" style="447" customWidth="1"/>
    <col min="21" max="21" width="3.57421875" style="447" customWidth="1"/>
    <col min="22" max="22" width="5.28125" style="447" customWidth="1"/>
    <col min="23" max="23" width="5.00390625" style="447" customWidth="1"/>
    <col min="24" max="24" width="5.57421875" style="447" bestFit="1" customWidth="1"/>
    <col min="25" max="25" width="5.7109375" style="447" customWidth="1"/>
    <col min="26" max="26" width="5.00390625" style="447" customWidth="1"/>
    <col min="27" max="27" width="4.421875" style="447" customWidth="1"/>
    <col min="28" max="28" width="5.8515625" style="447" customWidth="1"/>
    <col min="29" max="30" width="4.8515625" style="447" customWidth="1"/>
    <col min="31" max="33" width="6.7109375" style="447" customWidth="1"/>
    <col min="34" max="34" width="4.28125" style="447" bestFit="1" customWidth="1"/>
    <col min="35" max="16384" width="11.421875" style="447" customWidth="1"/>
  </cols>
  <sheetData>
    <row r="1" spans="1:34" s="445" customFormat="1" ht="12">
      <c r="A1" s="443" t="s">
        <v>290</v>
      </c>
      <c r="B1" s="444"/>
      <c r="C1" s="444"/>
      <c r="D1" s="444"/>
      <c r="E1" s="444"/>
      <c r="F1" s="444"/>
      <c r="G1" s="444"/>
      <c r="H1" s="444"/>
      <c r="I1" s="444"/>
      <c r="J1" s="444"/>
      <c r="K1" s="444"/>
      <c r="L1" s="444"/>
      <c r="M1" s="443"/>
      <c r="N1" s="443"/>
      <c r="O1" s="443"/>
      <c r="P1" s="443" t="s">
        <v>291</v>
      </c>
      <c r="Q1" s="443"/>
      <c r="R1" s="443"/>
      <c r="S1" s="443"/>
      <c r="T1" s="444"/>
      <c r="U1" s="444"/>
      <c r="V1" s="444"/>
      <c r="W1" s="444"/>
      <c r="X1" s="444"/>
      <c r="Y1" s="444"/>
      <c r="Z1" s="444"/>
      <c r="AA1" s="444"/>
      <c r="AB1" s="444"/>
      <c r="AC1" s="444"/>
      <c r="AD1" s="444"/>
      <c r="AE1" s="444"/>
      <c r="AF1" s="444"/>
      <c r="AG1" s="444"/>
      <c r="AH1" s="444"/>
    </row>
    <row r="2" spans="1:34" s="445" customFormat="1" ht="3.75" customHeight="1">
      <c r="A2" s="443"/>
      <c r="B2" s="444"/>
      <c r="C2" s="444"/>
      <c r="D2" s="444"/>
      <c r="E2" s="444"/>
      <c r="F2" s="444"/>
      <c r="G2" s="444"/>
      <c r="H2" s="444"/>
      <c r="I2" s="444"/>
      <c r="J2" s="444"/>
      <c r="K2" s="444"/>
      <c r="L2" s="444"/>
      <c r="M2" s="443"/>
      <c r="N2" s="443"/>
      <c r="O2" s="443"/>
      <c r="P2" s="443"/>
      <c r="Q2" s="443"/>
      <c r="R2" s="443"/>
      <c r="S2" s="443"/>
      <c r="T2" s="444"/>
      <c r="U2" s="446"/>
      <c r="V2" s="444"/>
      <c r="W2" s="444"/>
      <c r="X2" s="444"/>
      <c r="Y2" s="444"/>
      <c r="Z2" s="444"/>
      <c r="AA2" s="444"/>
      <c r="AB2" s="444"/>
      <c r="AC2" s="444"/>
      <c r="AD2" s="444"/>
      <c r="AE2" s="444"/>
      <c r="AF2" s="444"/>
      <c r="AG2" s="444"/>
      <c r="AH2" s="444"/>
    </row>
    <row r="3" spans="1:34" s="445" customFormat="1" ht="3.75" customHeight="1">
      <c r="A3" s="443"/>
      <c r="B3" s="444"/>
      <c r="C3" s="444"/>
      <c r="D3" s="444"/>
      <c r="E3" s="444"/>
      <c r="F3" s="444"/>
      <c r="G3" s="444"/>
      <c r="H3" s="444"/>
      <c r="I3" s="444"/>
      <c r="J3" s="444"/>
      <c r="K3" s="444"/>
      <c r="L3" s="444"/>
      <c r="M3" s="443"/>
      <c r="N3" s="443"/>
      <c r="O3" s="443"/>
      <c r="P3" s="443"/>
      <c r="Q3" s="443"/>
      <c r="R3" s="443"/>
      <c r="S3" s="443"/>
      <c r="T3" s="444"/>
      <c r="U3" s="444"/>
      <c r="V3" s="444"/>
      <c r="W3" s="444"/>
      <c r="X3" s="444"/>
      <c r="Y3" s="444"/>
      <c r="Z3" s="444"/>
      <c r="AA3" s="444"/>
      <c r="AB3" s="444"/>
      <c r="AC3" s="444"/>
      <c r="AD3" s="444"/>
      <c r="AE3" s="444"/>
      <c r="AF3" s="444"/>
      <c r="AG3" s="444"/>
      <c r="AH3" s="444"/>
    </row>
    <row r="4" spans="1:34" s="445" customFormat="1" ht="3.75" customHeight="1">
      <c r="A4" s="447"/>
      <c r="B4" s="447"/>
      <c r="C4" s="447"/>
      <c r="D4" s="447"/>
      <c r="E4" s="447"/>
      <c r="F4" s="447"/>
      <c r="G4" s="447"/>
      <c r="H4" s="447"/>
      <c r="I4" s="447"/>
      <c r="J4" s="447"/>
      <c r="K4" s="447"/>
      <c r="L4" s="447"/>
      <c r="M4" s="447"/>
      <c r="X4" s="447"/>
      <c r="Z4" s="447"/>
      <c r="AH4" s="447"/>
    </row>
    <row r="5" spans="1:34" s="445" customFormat="1" ht="3.75" customHeight="1">
      <c r="A5" s="447"/>
      <c r="B5" s="447"/>
      <c r="C5" s="447"/>
      <c r="D5" s="447"/>
      <c r="E5" s="447"/>
      <c r="F5" s="447"/>
      <c r="G5" s="447"/>
      <c r="H5" s="447"/>
      <c r="I5" s="447"/>
      <c r="J5" s="447"/>
      <c r="K5" s="447"/>
      <c r="L5" s="447"/>
      <c r="M5" s="447"/>
      <c r="X5" s="447"/>
      <c r="Z5" s="447"/>
      <c r="AH5" s="447"/>
    </row>
    <row r="6" spans="1:34" s="445" customFormat="1" ht="3.75" customHeight="1" thickBot="1">
      <c r="A6" s="447"/>
      <c r="B6" s="447"/>
      <c r="C6" s="447"/>
      <c r="D6" s="447"/>
      <c r="E6" s="447"/>
      <c r="F6" s="447"/>
      <c r="G6" s="447"/>
      <c r="H6" s="447"/>
      <c r="I6" s="447"/>
      <c r="J6" s="447"/>
      <c r="K6" s="447"/>
      <c r="L6" s="447"/>
      <c r="M6" s="447"/>
      <c r="X6" s="447"/>
      <c r="Z6" s="447"/>
      <c r="AH6" s="447"/>
    </row>
    <row r="7" spans="1:34" s="445" customFormat="1" ht="10.5" customHeight="1">
      <c r="A7" s="448"/>
      <c r="B7" s="449"/>
      <c r="C7" s="449"/>
      <c r="D7" s="450"/>
      <c r="E7" s="451"/>
      <c r="F7" s="449"/>
      <c r="G7" s="449"/>
      <c r="H7" s="449"/>
      <c r="I7" s="451"/>
      <c r="J7" s="449"/>
      <c r="K7" s="449"/>
      <c r="L7" s="452"/>
      <c r="M7" s="451"/>
      <c r="N7" s="449"/>
      <c r="O7" s="452"/>
      <c r="P7" s="451"/>
      <c r="Q7" s="449"/>
      <c r="R7" s="449"/>
      <c r="S7" s="449"/>
      <c r="T7" s="452"/>
      <c r="U7" s="449"/>
      <c r="V7" s="452"/>
      <c r="W7" s="449"/>
      <c r="X7" s="453"/>
      <c r="Y7" s="449"/>
      <c r="Z7" s="454"/>
      <c r="AA7" s="449"/>
      <c r="AB7" s="455"/>
      <c r="AC7" s="449"/>
      <c r="AD7" s="452"/>
      <c r="AE7" s="456"/>
      <c r="AF7" s="456"/>
      <c r="AG7" s="456"/>
      <c r="AH7" s="457"/>
    </row>
    <row r="8" spans="1:35" s="445" customFormat="1" ht="10.5" customHeight="1">
      <c r="A8" s="458"/>
      <c r="B8" s="459" t="s">
        <v>119</v>
      </c>
      <c r="C8" s="460"/>
      <c r="D8" s="461"/>
      <c r="E8" s="462" t="s">
        <v>53</v>
      </c>
      <c r="F8" s="463"/>
      <c r="G8" s="463"/>
      <c r="H8" s="463"/>
      <c r="I8" s="462" t="s">
        <v>54</v>
      </c>
      <c r="J8" s="464"/>
      <c r="K8" s="465"/>
      <c r="L8" s="466"/>
      <c r="M8" s="462" t="s">
        <v>55</v>
      </c>
      <c r="N8" s="467"/>
      <c r="O8" s="468"/>
      <c r="P8" s="462" t="s">
        <v>120</v>
      </c>
      <c r="Q8" s="464"/>
      <c r="R8" s="464"/>
      <c r="S8" s="464"/>
      <c r="T8" s="469"/>
      <c r="U8" s="464" t="s">
        <v>56</v>
      </c>
      <c r="V8" s="469"/>
      <c r="W8" s="470" t="s">
        <v>121</v>
      </c>
      <c r="X8" s="465"/>
      <c r="Y8" s="463"/>
      <c r="Z8" s="54"/>
      <c r="AA8" s="464"/>
      <c r="AB8" s="181"/>
      <c r="AC8" s="469"/>
      <c r="AD8" s="464"/>
      <c r="AE8" s="1453" t="s">
        <v>122</v>
      </c>
      <c r="AF8" s="1454"/>
      <c r="AG8" s="1455"/>
      <c r="AH8" s="471"/>
      <c r="AI8" s="472"/>
    </row>
    <row r="9" spans="1:34" s="445" customFormat="1" ht="10.5" customHeight="1">
      <c r="A9" s="473"/>
      <c r="B9" s="459"/>
      <c r="C9" s="460"/>
      <c r="D9" s="474"/>
      <c r="E9" s="475"/>
      <c r="F9" s="476"/>
      <c r="G9" s="476"/>
      <c r="H9" s="477"/>
      <c r="I9" s="478"/>
      <c r="J9" s="479"/>
      <c r="K9" s="480"/>
      <c r="L9" s="481"/>
      <c r="M9" s="475"/>
      <c r="N9" s="476"/>
      <c r="O9" s="477"/>
      <c r="P9" s="1451" t="s">
        <v>123</v>
      </c>
      <c r="Q9" s="1452"/>
      <c r="R9" s="482"/>
      <c r="S9" s="483"/>
      <c r="T9" s="484"/>
      <c r="U9" s="479"/>
      <c r="V9" s="485" t="s">
        <v>124</v>
      </c>
      <c r="W9" s="486" t="s">
        <v>125</v>
      </c>
      <c r="X9" s="487"/>
      <c r="Y9" s="488"/>
      <c r="Z9" s="200"/>
      <c r="AA9" s="489"/>
      <c r="AB9" s="490"/>
      <c r="AC9" s="491"/>
      <c r="AD9" s="492"/>
      <c r="AE9" s="488" t="s">
        <v>126</v>
      </c>
      <c r="AF9" s="493"/>
      <c r="AG9" s="494"/>
      <c r="AH9" s="495"/>
    </row>
    <row r="10" spans="1:34" s="445" customFormat="1" ht="10.5" customHeight="1">
      <c r="A10" s="458"/>
      <c r="B10" s="459"/>
      <c r="C10" s="460"/>
      <c r="D10" s="474" t="s">
        <v>127</v>
      </c>
      <c r="E10" s="478"/>
      <c r="F10" s="490"/>
      <c r="G10" s="490"/>
      <c r="H10" s="496" t="s">
        <v>128</v>
      </c>
      <c r="I10" s="478"/>
      <c r="J10" s="479"/>
      <c r="K10" s="479" t="s">
        <v>128</v>
      </c>
      <c r="L10" s="497"/>
      <c r="M10" s="478"/>
      <c r="N10" s="490"/>
      <c r="O10" s="496" t="s">
        <v>129</v>
      </c>
      <c r="P10" s="498"/>
      <c r="Q10" s="489"/>
      <c r="R10" s="489"/>
      <c r="S10" s="489" t="s">
        <v>128</v>
      </c>
      <c r="T10" s="484"/>
      <c r="U10" s="479" t="s">
        <v>130</v>
      </c>
      <c r="V10" s="499"/>
      <c r="W10" s="479"/>
      <c r="X10" s="202"/>
      <c r="Y10" s="201"/>
      <c r="Z10" s="188"/>
      <c r="AA10" s="212"/>
      <c r="AB10" s="490"/>
      <c r="AC10" s="497"/>
      <c r="AD10" s="496"/>
      <c r="AE10" s="489"/>
      <c r="AF10" s="489"/>
      <c r="AG10" s="500"/>
      <c r="AH10" s="495" t="s">
        <v>127</v>
      </c>
    </row>
    <row r="11" spans="1:34" s="445" customFormat="1" ht="10.5" customHeight="1">
      <c r="A11" s="473"/>
      <c r="B11" s="459"/>
      <c r="C11" s="460"/>
      <c r="D11" s="474" t="s">
        <v>131</v>
      </c>
      <c r="E11" s="478" t="s">
        <v>132</v>
      </c>
      <c r="F11" s="490" t="s">
        <v>133</v>
      </c>
      <c r="G11" s="490" t="s">
        <v>134</v>
      </c>
      <c r="H11" s="496" t="s">
        <v>68</v>
      </c>
      <c r="I11" s="478" t="s">
        <v>132</v>
      </c>
      <c r="J11" s="479" t="s">
        <v>135</v>
      </c>
      <c r="K11" s="479" t="s">
        <v>69</v>
      </c>
      <c r="L11" s="497" t="s">
        <v>136</v>
      </c>
      <c r="M11" s="478" t="s">
        <v>137</v>
      </c>
      <c r="N11" s="490" t="s">
        <v>138</v>
      </c>
      <c r="O11" s="496" t="s">
        <v>139</v>
      </c>
      <c r="P11" s="498"/>
      <c r="Q11" s="489"/>
      <c r="R11" s="489" t="s">
        <v>140</v>
      </c>
      <c r="S11" s="489" t="s">
        <v>70</v>
      </c>
      <c r="T11" s="484" t="s">
        <v>141</v>
      </c>
      <c r="U11" s="479" t="s">
        <v>142</v>
      </c>
      <c r="V11" s="499" t="s">
        <v>143</v>
      </c>
      <c r="W11" s="479" t="s">
        <v>144</v>
      </c>
      <c r="X11" s="202" t="s">
        <v>145</v>
      </c>
      <c r="Y11" s="201" t="s">
        <v>146</v>
      </c>
      <c r="Z11" s="188" t="s">
        <v>147</v>
      </c>
      <c r="AA11" s="188" t="s">
        <v>148</v>
      </c>
      <c r="AB11" s="490" t="s">
        <v>292</v>
      </c>
      <c r="AC11" s="497" t="s">
        <v>149</v>
      </c>
      <c r="AD11" s="496" t="s">
        <v>128</v>
      </c>
      <c r="AE11" s="501" t="s">
        <v>82</v>
      </c>
      <c r="AF11" s="501" t="s">
        <v>83</v>
      </c>
      <c r="AG11" s="502" t="s">
        <v>150</v>
      </c>
      <c r="AH11" s="495" t="s">
        <v>131</v>
      </c>
    </row>
    <row r="12" spans="1:34" s="445" customFormat="1" ht="10.5" customHeight="1">
      <c r="A12" s="458"/>
      <c r="B12" s="503" t="s">
        <v>537</v>
      </c>
      <c r="C12" s="504"/>
      <c r="D12" s="505" t="s">
        <v>151</v>
      </c>
      <c r="E12" s="478" t="s">
        <v>152</v>
      </c>
      <c r="F12" s="490" t="s">
        <v>153</v>
      </c>
      <c r="G12" s="490"/>
      <c r="H12" s="496" t="s">
        <v>154</v>
      </c>
      <c r="I12" s="478" t="s">
        <v>152</v>
      </c>
      <c r="J12" s="479"/>
      <c r="K12" s="479" t="s">
        <v>154</v>
      </c>
      <c r="L12" s="497" t="s">
        <v>155</v>
      </c>
      <c r="M12" s="478" t="s">
        <v>156</v>
      </c>
      <c r="N12" s="490" t="s">
        <v>156</v>
      </c>
      <c r="O12" s="496" t="s">
        <v>157</v>
      </c>
      <c r="P12" s="478" t="s">
        <v>158</v>
      </c>
      <c r="Q12" s="479" t="s">
        <v>159</v>
      </c>
      <c r="R12" s="479" t="s">
        <v>160</v>
      </c>
      <c r="S12" s="479" t="s">
        <v>161</v>
      </c>
      <c r="T12" s="484" t="s">
        <v>162</v>
      </c>
      <c r="U12" s="479" t="s">
        <v>163</v>
      </c>
      <c r="V12" s="484" t="s">
        <v>164</v>
      </c>
      <c r="W12" s="479" t="s">
        <v>165</v>
      </c>
      <c r="X12" s="202" t="s">
        <v>166</v>
      </c>
      <c r="Y12" s="188" t="s">
        <v>167</v>
      </c>
      <c r="Z12" s="188" t="s">
        <v>168</v>
      </c>
      <c r="AA12" s="188" t="s">
        <v>169</v>
      </c>
      <c r="AB12" s="219"/>
      <c r="AC12" s="208" t="s">
        <v>170</v>
      </c>
      <c r="AD12" s="209" t="s">
        <v>171</v>
      </c>
      <c r="AE12" s="506" t="s">
        <v>87</v>
      </c>
      <c r="AF12" s="506" t="s">
        <v>87</v>
      </c>
      <c r="AG12" s="507"/>
      <c r="AH12" s="508" t="s">
        <v>151</v>
      </c>
    </row>
    <row r="13" spans="1:34" s="445" customFormat="1" ht="10.5" customHeight="1">
      <c r="A13" s="473"/>
      <c r="B13"/>
      <c r="C13" s="504"/>
      <c r="D13" s="505" t="s">
        <v>172</v>
      </c>
      <c r="E13" s="478"/>
      <c r="F13" s="490"/>
      <c r="G13" s="490"/>
      <c r="H13" s="496" t="s">
        <v>173</v>
      </c>
      <c r="I13" s="478"/>
      <c r="J13" s="479"/>
      <c r="K13" s="479" t="s">
        <v>173</v>
      </c>
      <c r="L13" s="497" t="s">
        <v>174</v>
      </c>
      <c r="M13" s="478" t="s">
        <v>175</v>
      </c>
      <c r="N13" s="490" t="s">
        <v>176</v>
      </c>
      <c r="O13" s="496" t="s">
        <v>177</v>
      </c>
      <c r="P13" s="478"/>
      <c r="Q13" s="479"/>
      <c r="R13" s="479"/>
      <c r="S13" s="479" t="s">
        <v>178</v>
      </c>
      <c r="T13" s="484" t="s">
        <v>164</v>
      </c>
      <c r="U13" s="479" t="s">
        <v>179</v>
      </c>
      <c r="V13" s="484"/>
      <c r="W13" s="509"/>
      <c r="X13" s="202"/>
      <c r="Y13" s="188" t="s">
        <v>164</v>
      </c>
      <c r="Z13" s="188"/>
      <c r="AA13" s="188"/>
      <c r="AB13" s="479"/>
      <c r="AC13" s="208"/>
      <c r="AD13" s="209" t="s">
        <v>180</v>
      </c>
      <c r="AE13" s="506" t="s">
        <v>180</v>
      </c>
      <c r="AF13" s="506" t="s">
        <v>180</v>
      </c>
      <c r="AG13" s="507"/>
      <c r="AH13" s="508" t="s">
        <v>172</v>
      </c>
    </row>
    <row r="14" spans="1:34" s="445" customFormat="1" ht="10.5" customHeight="1">
      <c r="A14" s="458"/>
      <c r="B14"/>
      <c r="D14" s="474"/>
      <c r="E14" s="510"/>
      <c r="F14" s="511"/>
      <c r="G14" s="511"/>
      <c r="H14" s="512"/>
      <c r="I14" s="510"/>
      <c r="J14" s="513"/>
      <c r="K14" s="513"/>
      <c r="L14" s="514"/>
      <c r="M14" s="478"/>
      <c r="N14" s="490"/>
      <c r="O14" s="496"/>
      <c r="P14" s="478"/>
      <c r="Q14" s="479"/>
      <c r="R14" s="479"/>
      <c r="S14" s="479"/>
      <c r="T14" s="484"/>
      <c r="U14" s="479"/>
      <c r="V14" s="484"/>
      <c r="W14" s="479"/>
      <c r="X14" s="224"/>
      <c r="Y14" s="188"/>
      <c r="Z14" s="225"/>
      <c r="AA14" s="225"/>
      <c r="AB14" s="479"/>
      <c r="AC14" s="515"/>
      <c r="AD14" s="512"/>
      <c r="AE14" s="506"/>
      <c r="AF14" s="506"/>
      <c r="AG14" s="507"/>
      <c r="AH14" s="495"/>
    </row>
    <row r="15" spans="1:34" s="445" customFormat="1" ht="10.5" customHeight="1">
      <c r="A15" s="473"/>
      <c r="B15" s="516" t="s">
        <v>293</v>
      </c>
      <c r="C15" s="517"/>
      <c r="D15" s="461"/>
      <c r="E15" s="518" t="s">
        <v>60</v>
      </c>
      <c r="F15" s="519"/>
      <c r="G15" s="519"/>
      <c r="H15" s="519"/>
      <c r="I15" s="519"/>
      <c r="J15" s="519"/>
      <c r="K15" s="519"/>
      <c r="L15" s="519"/>
      <c r="M15" s="519"/>
      <c r="N15" s="519"/>
      <c r="O15" s="520"/>
      <c r="P15" s="518" t="s">
        <v>60</v>
      </c>
      <c r="Q15" s="519"/>
      <c r="R15" s="519"/>
      <c r="S15" s="519"/>
      <c r="T15" s="519"/>
      <c r="U15" s="519"/>
      <c r="V15" s="521"/>
      <c r="W15" s="522"/>
      <c r="X15" s="519"/>
      <c r="Y15" s="519"/>
      <c r="Z15" s="519"/>
      <c r="AA15" s="522"/>
      <c r="AB15" s="519"/>
      <c r="AC15" s="521"/>
      <c r="AD15" s="519"/>
      <c r="AE15" s="519"/>
      <c r="AF15" s="519"/>
      <c r="AG15" s="519"/>
      <c r="AH15" s="523"/>
    </row>
    <row r="16" spans="1:34" s="445" customFormat="1" ht="9.75" customHeight="1">
      <c r="A16" s="524"/>
      <c r="B16" s="525" t="s">
        <v>187</v>
      </c>
      <c r="C16" s="526"/>
      <c r="D16" s="527"/>
      <c r="E16" s="243">
        <v>1</v>
      </c>
      <c r="F16" s="244">
        <v>2</v>
      </c>
      <c r="G16" s="245">
        <v>3</v>
      </c>
      <c r="H16" s="246">
        <v>4</v>
      </c>
      <c r="I16" s="247">
        <v>5</v>
      </c>
      <c r="J16" s="248">
        <v>6</v>
      </c>
      <c r="K16" s="248">
        <v>7</v>
      </c>
      <c r="L16" s="249">
        <v>8</v>
      </c>
      <c r="M16" s="243">
        <v>9</v>
      </c>
      <c r="N16" s="248">
        <v>10</v>
      </c>
      <c r="O16" s="250">
        <v>11</v>
      </c>
      <c r="P16" s="243">
        <v>12</v>
      </c>
      <c r="Q16" s="248">
        <v>13</v>
      </c>
      <c r="R16" s="244">
        <v>14</v>
      </c>
      <c r="S16" s="244">
        <v>15</v>
      </c>
      <c r="T16" s="249">
        <v>16</v>
      </c>
      <c r="U16" s="248">
        <v>17</v>
      </c>
      <c r="V16" s="250">
        <v>18</v>
      </c>
      <c r="W16" s="248">
        <v>19</v>
      </c>
      <c r="X16" s="248">
        <v>20</v>
      </c>
      <c r="Y16" s="244">
        <v>21</v>
      </c>
      <c r="Z16" s="244">
        <v>22</v>
      </c>
      <c r="AA16" s="244">
        <v>23</v>
      </c>
      <c r="AB16" s="244">
        <v>24</v>
      </c>
      <c r="AC16" s="245">
        <v>25</v>
      </c>
      <c r="AD16" s="246">
        <v>26</v>
      </c>
      <c r="AE16" s="251">
        <v>27</v>
      </c>
      <c r="AF16" s="248">
        <v>28</v>
      </c>
      <c r="AG16" s="249">
        <v>29</v>
      </c>
      <c r="AH16" s="528"/>
    </row>
    <row r="17" spans="1:34" s="445" customFormat="1" ht="9" customHeight="1">
      <c r="A17" s="529"/>
      <c r="B17" s="530"/>
      <c r="C17" s="500" t="s">
        <v>188</v>
      </c>
      <c r="D17" s="255">
        <v>1</v>
      </c>
      <c r="E17" s="531"/>
      <c r="F17" s="531"/>
      <c r="G17" s="532"/>
      <c r="H17" s="533"/>
      <c r="I17" s="264" t="s">
        <v>189</v>
      </c>
      <c r="J17" s="531"/>
      <c r="K17" s="531"/>
      <c r="L17" s="534"/>
      <c r="M17" s="535"/>
      <c r="N17" s="310"/>
      <c r="O17" s="534"/>
      <c r="P17" s="535"/>
      <c r="Q17" s="310"/>
      <c r="R17" s="310"/>
      <c r="S17" s="310"/>
      <c r="T17" s="534"/>
      <c r="U17" s="310"/>
      <c r="V17" s="536">
        <v>955.608503688</v>
      </c>
      <c r="W17" s="264">
        <v>496.3032</v>
      </c>
      <c r="X17" s="264">
        <v>2629.944</v>
      </c>
      <c r="Y17" s="264">
        <v>473.6002564115433</v>
      </c>
      <c r="Z17" s="264">
        <v>23487.162</v>
      </c>
      <c r="AA17" s="264">
        <v>154.8</v>
      </c>
      <c r="AB17" s="310"/>
      <c r="AC17" s="537"/>
      <c r="AD17" s="538">
        <v>543.68</v>
      </c>
      <c r="AE17" s="264">
        <v>28197.417960099545</v>
      </c>
      <c r="AF17" s="264">
        <v>543.68</v>
      </c>
      <c r="AG17" s="264">
        <v>28741.097960099545</v>
      </c>
      <c r="AH17" s="267">
        <v>1</v>
      </c>
    </row>
    <row r="18" spans="1:34" s="445" customFormat="1" ht="9" customHeight="1">
      <c r="A18" s="473"/>
      <c r="B18" s="539"/>
      <c r="C18" s="540" t="s">
        <v>190</v>
      </c>
      <c r="D18" s="270">
        <v>2</v>
      </c>
      <c r="E18" s="264">
        <v>23.391503</v>
      </c>
      <c r="F18" s="264">
        <v>4.835754</v>
      </c>
      <c r="G18" s="541">
        <v>811.79775</v>
      </c>
      <c r="H18" s="542">
        <v>191.61945</v>
      </c>
      <c r="I18" s="264">
        <v>38.236796</v>
      </c>
      <c r="J18" s="264">
        <v>907.2118500000001</v>
      </c>
      <c r="K18" s="264">
        <v>2548.335032</v>
      </c>
      <c r="L18" s="536">
        <v>28.451</v>
      </c>
      <c r="M18" s="543">
        <v>26604.773</v>
      </c>
      <c r="N18" s="264">
        <v>33337.08888</v>
      </c>
      <c r="O18" s="536">
        <v>387</v>
      </c>
      <c r="P18" s="543">
        <v>24730.075392000002</v>
      </c>
      <c r="Q18" s="264">
        <v>1210.027139891193</v>
      </c>
      <c r="R18" s="264">
        <v>77.1</v>
      </c>
      <c r="S18" s="264">
        <v>4269.407</v>
      </c>
      <c r="T18" s="536">
        <v>2020.3039999999999</v>
      </c>
      <c r="U18" s="264" t="s">
        <v>189</v>
      </c>
      <c r="V18" s="536">
        <v>95063.24269631201</v>
      </c>
      <c r="W18" s="310"/>
      <c r="X18" s="310"/>
      <c r="Y18" s="310"/>
      <c r="Z18" s="264">
        <v>822.236</v>
      </c>
      <c r="AA18" s="310"/>
      <c r="AB18" s="264">
        <v>27815.918400000002</v>
      </c>
      <c r="AC18" s="541">
        <v>270.864</v>
      </c>
      <c r="AD18" s="544"/>
      <c r="AE18" s="264">
        <v>95975.55799531202</v>
      </c>
      <c r="AF18" s="264">
        <v>125186.35764789121</v>
      </c>
      <c r="AG18" s="264">
        <v>221161.91564320325</v>
      </c>
      <c r="AH18" s="275">
        <v>2</v>
      </c>
    </row>
    <row r="19" spans="1:34" s="445" customFormat="1" ht="9" customHeight="1">
      <c r="A19" s="545" t="s">
        <v>191</v>
      </c>
      <c r="B19" s="466"/>
      <c r="C19" s="540" t="s">
        <v>192</v>
      </c>
      <c r="D19" s="270">
        <v>3</v>
      </c>
      <c r="E19" s="264" t="s">
        <v>189</v>
      </c>
      <c r="F19" s="264" t="s">
        <v>189</v>
      </c>
      <c r="G19" s="541" t="s">
        <v>189</v>
      </c>
      <c r="H19" s="542" t="s">
        <v>189</v>
      </c>
      <c r="I19" s="264" t="s">
        <v>189</v>
      </c>
      <c r="J19" s="264" t="s">
        <v>189</v>
      </c>
      <c r="K19" s="264" t="s">
        <v>189</v>
      </c>
      <c r="L19" s="536" t="s">
        <v>189</v>
      </c>
      <c r="M19" s="310"/>
      <c r="N19" s="264" t="s">
        <v>189</v>
      </c>
      <c r="O19" s="534"/>
      <c r="P19" s="543" t="s">
        <v>189</v>
      </c>
      <c r="Q19" s="264" t="s">
        <v>189</v>
      </c>
      <c r="R19" s="264" t="s">
        <v>189</v>
      </c>
      <c r="S19" s="264" t="s">
        <v>189</v>
      </c>
      <c r="T19" s="536" t="s">
        <v>189</v>
      </c>
      <c r="U19" s="264" t="s">
        <v>189</v>
      </c>
      <c r="V19" s="536">
        <v>71.37426400000001</v>
      </c>
      <c r="W19" s="310"/>
      <c r="X19" s="310"/>
      <c r="Y19" s="310"/>
      <c r="Z19" s="264">
        <v>36.032</v>
      </c>
      <c r="AA19" s="310"/>
      <c r="AB19" s="310"/>
      <c r="AC19" s="537"/>
      <c r="AD19" s="544"/>
      <c r="AE19" s="264">
        <v>107.40626400000001</v>
      </c>
      <c r="AF19" s="264" t="s">
        <v>189</v>
      </c>
      <c r="AG19" s="264">
        <v>107.40626400000001</v>
      </c>
      <c r="AH19" s="275">
        <v>3</v>
      </c>
    </row>
    <row r="20" spans="1:34" s="445" customFormat="1" ht="9" customHeight="1">
      <c r="A20" s="545" t="s">
        <v>193</v>
      </c>
      <c r="B20" s="546"/>
      <c r="C20" s="547" t="s">
        <v>194</v>
      </c>
      <c r="D20" s="280">
        <v>4</v>
      </c>
      <c r="E20" s="286">
        <v>23.391503</v>
      </c>
      <c r="F20" s="286">
        <v>4.835754</v>
      </c>
      <c r="G20" s="548">
        <v>811.79775</v>
      </c>
      <c r="H20" s="549">
        <v>191.61945</v>
      </c>
      <c r="I20" s="286">
        <v>38.236796</v>
      </c>
      <c r="J20" s="286">
        <v>907.2118500000001</v>
      </c>
      <c r="K20" s="286">
        <v>2548.335032</v>
      </c>
      <c r="L20" s="550">
        <v>28.451</v>
      </c>
      <c r="M20" s="551">
        <v>26604.773</v>
      </c>
      <c r="N20" s="286">
        <v>33337.08888</v>
      </c>
      <c r="O20" s="550">
        <v>387</v>
      </c>
      <c r="P20" s="551">
        <v>24730.075392000002</v>
      </c>
      <c r="Q20" s="286">
        <v>1210.027139891193</v>
      </c>
      <c r="R20" s="286">
        <v>77.1</v>
      </c>
      <c r="S20" s="286">
        <v>4269.407</v>
      </c>
      <c r="T20" s="550">
        <v>2020.3039999999999</v>
      </c>
      <c r="U20" s="286" t="s">
        <v>189</v>
      </c>
      <c r="V20" s="550">
        <v>96090.225464</v>
      </c>
      <c r="W20" s="286">
        <v>496.3032</v>
      </c>
      <c r="X20" s="286">
        <v>2629.944</v>
      </c>
      <c r="Y20" s="286">
        <v>473.6002564115433</v>
      </c>
      <c r="Z20" s="286">
        <v>24345.43</v>
      </c>
      <c r="AA20" s="286">
        <v>154.8</v>
      </c>
      <c r="AB20" s="286">
        <v>27815.918400000002</v>
      </c>
      <c r="AC20" s="548">
        <v>270.864</v>
      </c>
      <c r="AD20" s="549">
        <v>543.68</v>
      </c>
      <c r="AE20" s="286">
        <v>124280.38221941156</v>
      </c>
      <c r="AF20" s="286">
        <v>125730.03764789121</v>
      </c>
      <c r="AG20" s="286">
        <v>250010.41986730276</v>
      </c>
      <c r="AH20" s="287">
        <v>4</v>
      </c>
    </row>
    <row r="21" spans="1:34" s="445" customFormat="1" ht="9" customHeight="1">
      <c r="A21" s="545" t="s">
        <v>195</v>
      </c>
      <c r="B21" s="466"/>
      <c r="C21" s="540" t="s">
        <v>196</v>
      </c>
      <c r="D21" s="270">
        <v>5</v>
      </c>
      <c r="E21" s="264" t="s">
        <v>189</v>
      </c>
      <c r="F21" s="264" t="s">
        <v>189</v>
      </c>
      <c r="G21" s="541" t="s">
        <v>189</v>
      </c>
      <c r="H21" s="542" t="s">
        <v>189</v>
      </c>
      <c r="I21" s="264" t="s">
        <v>189</v>
      </c>
      <c r="J21" s="264" t="s">
        <v>189</v>
      </c>
      <c r="K21" s="264" t="s">
        <v>189</v>
      </c>
      <c r="L21" s="534"/>
      <c r="M21" s="543" t="s">
        <v>189</v>
      </c>
      <c r="N21" s="264" t="s">
        <v>189</v>
      </c>
      <c r="O21" s="536" t="s">
        <v>189</v>
      </c>
      <c r="P21" s="543" t="s">
        <v>189</v>
      </c>
      <c r="Q21" s="264" t="s">
        <v>189</v>
      </c>
      <c r="R21" s="264" t="s">
        <v>189</v>
      </c>
      <c r="S21" s="264" t="s">
        <v>189</v>
      </c>
      <c r="T21" s="536" t="s">
        <v>189</v>
      </c>
      <c r="U21" s="264" t="s">
        <v>189</v>
      </c>
      <c r="V21" s="536">
        <v>6127.396464</v>
      </c>
      <c r="W21" s="310"/>
      <c r="X21" s="310"/>
      <c r="Y21" s="310"/>
      <c r="Z21" s="264">
        <v>1796.909</v>
      </c>
      <c r="AA21" s="310"/>
      <c r="AB21" s="264" t="s">
        <v>189</v>
      </c>
      <c r="AC21" s="541" t="s">
        <v>189</v>
      </c>
      <c r="AD21" s="544"/>
      <c r="AE21" s="264">
        <v>7924.305464000001</v>
      </c>
      <c r="AF21" s="264" t="s">
        <v>189</v>
      </c>
      <c r="AG21" s="264">
        <v>7924.305464000001</v>
      </c>
      <c r="AH21" s="275">
        <v>5</v>
      </c>
    </row>
    <row r="22" spans="1:34" s="445" customFormat="1" ht="9" customHeight="1" thickBot="1">
      <c r="A22" s="473"/>
      <c r="B22" s="539"/>
      <c r="C22" s="540" t="s">
        <v>197</v>
      </c>
      <c r="D22" s="270">
        <v>6</v>
      </c>
      <c r="E22" s="264" t="s">
        <v>189</v>
      </c>
      <c r="F22" s="264" t="s">
        <v>189</v>
      </c>
      <c r="G22" s="541">
        <v>43.34745</v>
      </c>
      <c r="H22" s="542">
        <v>33.407593</v>
      </c>
      <c r="I22" s="264">
        <v>30.091</v>
      </c>
      <c r="J22" s="264" t="s">
        <v>189</v>
      </c>
      <c r="K22" s="264">
        <v>49.465</v>
      </c>
      <c r="L22" s="536">
        <v>6.704</v>
      </c>
      <c r="M22" s="310"/>
      <c r="N22" s="264" t="s">
        <v>189</v>
      </c>
      <c r="O22" s="534"/>
      <c r="P22" s="543">
        <v>1000</v>
      </c>
      <c r="Q22" s="264">
        <v>137.6</v>
      </c>
      <c r="R22" s="264">
        <v>6.2</v>
      </c>
      <c r="S22" s="264" t="s">
        <v>189</v>
      </c>
      <c r="T22" s="536" t="s">
        <v>189</v>
      </c>
      <c r="U22" s="264" t="s">
        <v>189</v>
      </c>
      <c r="V22" s="536" t="s">
        <v>189</v>
      </c>
      <c r="W22" s="310"/>
      <c r="X22" s="345"/>
      <c r="Y22" s="310"/>
      <c r="Z22" s="264" t="s">
        <v>189</v>
      </c>
      <c r="AA22" s="310"/>
      <c r="AB22" s="310"/>
      <c r="AC22" s="537"/>
      <c r="AD22" s="544"/>
      <c r="AE22" s="264">
        <v>36.795</v>
      </c>
      <c r="AF22" s="264">
        <v>1270.148923</v>
      </c>
      <c r="AG22" s="264">
        <v>1306.943923</v>
      </c>
      <c r="AH22" s="275">
        <v>6</v>
      </c>
    </row>
    <row r="23" spans="1:34" s="559" customFormat="1" ht="9.75" customHeight="1" thickBot="1">
      <c r="A23" s="552"/>
      <c r="B23" s="553"/>
      <c r="C23" s="554" t="s">
        <v>198</v>
      </c>
      <c r="D23" s="292">
        <v>7</v>
      </c>
      <c r="E23" s="298">
        <v>23.391503</v>
      </c>
      <c r="F23" s="298">
        <v>4.835754</v>
      </c>
      <c r="G23" s="555">
        <v>768.4503</v>
      </c>
      <c r="H23" s="556">
        <v>158.211857</v>
      </c>
      <c r="I23" s="298">
        <v>8.145795999999997</v>
      </c>
      <c r="J23" s="298">
        <v>907.2118500000001</v>
      </c>
      <c r="K23" s="298">
        <v>2498.870032</v>
      </c>
      <c r="L23" s="557">
        <v>21.747</v>
      </c>
      <c r="M23" s="558">
        <v>26604.773</v>
      </c>
      <c r="N23" s="298">
        <v>33336.96</v>
      </c>
      <c r="O23" s="557">
        <v>387</v>
      </c>
      <c r="P23" s="558">
        <v>23730.075392000002</v>
      </c>
      <c r="Q23" s="298">
        <v>1072.427139891193</v>
      </c>
      <c r="R23" s="298">
        <v>70.9</v>
      </c>
      <c r="S23" s="298">
        <v>4269.407</v>
      </c>
      <c r="T23" s="557">
        <v>2020.3039999999999</v>
      </c>
      <c r="U23" s="298" t="s">
        <v>189</v>
      </c>
      <c r="V23" s="557">
        <v>89962.829</v>
      </c>
      <c r="W23" s="298">
        <v>496.3032</v>
      </c>
      <c r="X23" s="298">
        <v>2629.944</v>
      </c>
      <c r="Y23" s="298">
        <v>473.6002564115433</v>
      </c>
      <c r="Z23" s="298">
        <v>22548.521</v>
      </c>
      <c r="AA23" s="298">
        <v>154.8</v>
      </c>
      <c r="AB23" s="298">
        <v>27815.918400000002</v>
      </c>
      <c r="AC23" s="555">
        <v>270.864</v>
      </c>
      <c r="AD23" s="556">
        <v>543.68</v>
      </c>
      <c r="AE23" s="298">
        <v>116319.28175541155</v>
      </c>
      <c r="AF23" s="298">
        <v>124459.8887248912</v>
      </c>
      <c r="AG23" s="298">
        <v>240779.17048030277</v>
      </c>
      <c r="AH23" s="299">
        <v>7</v>
      </c>
    </row>
    <row r="24" spans="1:34" s="445" customFormat="1" ht="9" customHeight="1">
      <c r="A24" s="560"/>
      <c r="B24" s="561"/>
      <c r="C24" s="303" t="s">
        <v>199</v>
      </c>
      <c r="D24" s="270">
        <v>10</v>
      </c>
      <c r="E24" s="264" t="s">
        <v>189</v>
      </c>
      <c r="F24" s="310"/>
      <c r="G24" s="541" t="s">
        <v>189</v>
      </c>
      <c r="H24" s="544"/>
      <c r="I24" s="264" t="s">
        <v>189</v>
      </c>
      <c r="J24" s="264" t="s">
        <v>189</v>
      </c>
      <c r="K24" s="307" t="s">
        <v>189</v>
      </c>
      <c r="L24" s="562" t="s">
        <v>189</v>
      </c>
      <c r="M24" s="535"/>
      <c r="N24" s="307" t="s">
        <v>189</v>
      </c>
      <c r="O24" s="534"/>
      <c r="P24" s="563">
        <v>15.212</v>
      </c>
      <c r="Q24" s="307" t="s">
        <v>189</v>
      </c>
      <c r="R24" s="310"/>
      <c r="S24" s="310"/>
      <c r="T24" s="562" t="s">
        <v>189</v>
      </c>
      <c r="U24" s="307" t="s">
        <v>189</v>
      </c>
      <c r="V24" s="562">
        <v>3430.388</v>
      </c>
      <c r="W24" s="310"/>
      <c r="X24" s="310"/>
      <c r="Y24" s="307" t="s">
        <v>189</v>
      </c>
      <c r="Z24" s="307">
        <v>86.751</v>
      </c>
      <c r="AA24" s="307" t="s">
        <v>189</v>
      </c>
      <c r="AB24" s="310"/>
      <c r="AC24" s="537"/>
      <c r="AD24" s="538" t="s">
        <v>189</v>
      </c>
      <c r="AE24" s="264">
        <v>3517.139</v>
      </c>
      <c r="AF24" s="264">
        <v>15.212</v>
      </c>
      <c r="AG24" s="264">
        <v>3532.351</v>
      </c>
      <c r="AH24" s="275">
        <v>10</v>
      </c>
    </row>
    <row r="25" spans="1:34" s="445" customFormat="1" ht="9" customHeight="1">
      <c r="A25" s="560"/>
      <c r="B25" s="564" t="s">
        <v>200</v>
      </c>
      <c r="C25" s="303" t="s">
        <v>201</v>
      </c>
      <c r="D25" s="270">
        <v>11</v>
      </c>
      <c r="E25" s="264" t="s">
        <v>189</v>
      </c>
      <c r="F25" s="310"/>
      <c r="G25" s="541" t="s">
        <v>189</v>
      </c>
      <c r="H25" s="544"/>
      <c r="I25" s="264" t="s">
        <v>189</v>
      </c>
      <c r="J25" s="264" t="s">
        <v>189</v>
      </c>
      <c r="K25" s="264" t="s">
        <v>189</v>
      </c>
      <c r="L25" s="536" t="s">
        <v>189</v>
      </c>
      <c r="M25" s="535"/>
      <c r="N25" s="264" t="s">
        <v>189</v>
      </c>
      <c r="O25" s="534"/>
      <c r="P25" s="543">
        <v>72.305</v>
      </c>
      <c r="Q25" s="264" t="s">
        <v>189</v>
      </c>
      <c r="R25" s="310"/>
      <c r="S25" s="310"/>
      <c r="T25" s="536" t="s">
        <v>189</v>
      </c>
      <c r="U25" s="264" t="s">
        <v>189</v>
      </c>
      <c r="V25" s="536">
        <v>21372.187</v>
      </c>
      <c r="W25" s="310"/>
      <c r="X25" s="310"/>
      <c r="Y25" s="307" t="s">
        <v>189</v>
      </c>
      <c r="Z25" s="264">
        <v>1013.355</v>
      </c>
      <c r="AA25" s="264" t="s">
        <v>189</v>
      </c>
      <c r="AB25" s="310"/>
      <c r="AC25" s="537"/>
      <c r="AD25" s="538" t="s">
        <v>189</v>
      </c>
      <c r="AE25" s="264">
        <v>22385.542</v>
      </c>
      <c r="AF25" s="264">
        <v>72.305</v>
      </c>
      <c r="AG25" s="264">
        <v>22457.847</v>
      </c>
      <c r="AH25" s="275">
        <v>11</v>
      </c>
    </row>
    <row r="26" spans="1:34" s="445" customFormat="1" ht="9" customHeight="1">
      <c r="A26" s="560" t="s">
        <v>202</v>
      </c>
      <c r="B26" s="564" t="s">
        <v>203</v>
      </c>
      <c r="C26" s="309" t="s">
        <v>204</v>
      </c>
      <c r="D26" s="270">
        <v>12</v>
      </c>
      <c r="E26" s="264" t="s">
        <v>189</v>
      </c>
      <c r="F26" s="310"/>
      <c r="G26" s="541" t="s">
        <v>189</v>
      </c>
      <c r="H26" s="544"/>
      <c r="I26" s="264" t="s">
        <v>189</v>
      </c>
      <c r="J26" s="264" t="s">
        <v>189</v>
      </c>
      <c r="K26" s="264" t="s">
        <v>189</v>
      </c>
      <c r="L26" s="536" t="s">
        <v>189</v>
      </c>
      <c r="M26" s="535"/>
      <c r="N26" s="264" t="s">
        <v>189</v>
      </c>
      <c r="O26" s="534"/>
      <c r="P26" s="543">
        <v>28.96</v>
      </c>
      <c r="Q26" s="264">
        <v>24.452933176757</v>
      </c>
      <c r="R26" s="264" t="s">
        <v>189</v>
      </c>
      <c r="S26" s="310"/>
      <c r="T26" s="536" t="s">
        <v>189</v>
      </c>
      <c r="U26" s="264" t="s">
        <v>189</v>
      </c>
      <c r="V26" s="536">
        <v>1370.202</v>
      </c>
      <c r="W26" s="310"/>
      <c r="X26" s="310"/>
      <c r="Y26" s="307" t="s">
        <v>189</v>
      </c>
      <c r="Z26" s="264">
        <v>4449.726</v>
      </c>
      <c r="AA26" s="310"/>
      <c r="AB26" s="310"/>
      <c r="AC26" s="537"/>
      <c r="AD26" s="538" t="s">
        <v>189</v>
      </c>
      <c r="AE26" s="264">
        <v>5819.928</v>
      </c>
      <c r="AF26" s="264">
        <v>53.498853176757</v>
      </c>
      <c r="AG26" s="264">
        <v>5873.426853176757</v>
      </c>
      <c r="AH26" s="275">
        <v>12</v>
      </c>
    </row>
    <row r="27" spans="1:34" s="445" customFormat="1" ht="9" customHeight="1">
      <c r="A27" s="560" t="s">
        <v>205</v>
      </c>
      <c r="B27" s="564" t="s">
        <v>84</v>
      </c>
      <c r="C27" s="303" t="s">
        <v>206</v>
      </c>
      <c r="D27" s="270">
        <v>14</v>
      </c>
      <c r="E27" s="310"/>
      <c r="F27" s="310"/>
      <c r="G27" s="537"/>
      <c r="H27" s="544"/>
      <c r="I27" s="310"/>
      <c r="J27" s="310"/>
      <c r="K27" s="310"/>
      <c r="L27" s="534"/>
      <c r="M27" s="535"/>
      <c r="N27" s="310"/>
      <c r="O27" s="534"/>
      <c r="P27" s="535"/>
      <c r="Q27" s="310"/>
      <c r="R27" s="310"/>
      <c r="S27" s="310"/>
      <c r="T27" s="534"/>
      <c r="U27" s="310"/>
      <c r="V27" s="534"/>
      <c r="W27" s="307">
        <v>496.3032</v>
      </c>
      <c r="X27" s="310"/>
      <c r="Y27" s="310"/>
      <c r="Z27" s="310"/>
      <c r="AA27" s="310"/>
      <c r="AB27" s="264">
        <v>7712.683200000001</v>
      </c>
      <c r="AC27" s="537"/>
      <c r="AD27" s="544"/>
      <c r="AE27" s="264">
        <v>496.3032</v>
      </c>
      <c r="AF27" s="264">
        <v>7712.683200000001</v>
      </c>
      <c r="AG27" s="264">
        <v>8208.986400000002</v>
      </c>
      <c r="AH27" s="275">
        <v>14</v>
      </c>
    </row>
    <row r="28" spans="1:34" s="445" customFormat="1" ht="9" customHeight="1">
      <c r="A28" s="560" t="s">
        <v>207</v>
      </c>
      <c r="B28" s="564" t="s">
        <v>208</v>
      </c>
      <c r="C28" s="311" t="s">
        <v>209</v>
      </c>
      <c r="D28" s="270">
        <v>15</v>
      </c>
      <c r="E28" s="310"/>
      <c r="F28" s="310"/>
      <c r="G28" s="537"/>
      <c r="H28" s="544"/>
      <c r="I28" s="310"/>
      <c r="J28" s="310"/>
      <c r="K28" s="310"/>
      <c r="L28" s="534"/>
      <c r="M28" s="535"/>
      <c r="N28" s="310"/>
      <c r="O28" s="534"/>
      <c r="P28" s="535"/>
      <c r="Q28" s="310"/>
      <c r="R28" s="310"/>
      <c r="S28" s="310"/>
      <c r="T28" s="534"/>
      <c r="U28" s="310"/>
      <c r="V28" s="534"/>
      <c r="W28" s="310"/>
      <c r="X28" s="264">
        <v>2629.944</v>
      </c>
      <c r="Y28" s="307">
        <v>422.8521876537013</v>
      </c>
      <c r="Z28" s="264">
        <v>3254.757</v>
      </c>
      <c r="AA28" s="264">
        <v>12.8</v>
      </c>
      <c r="AB28" s="310"/>
      <c r="AC28" s="537"/>
      <c r="AD28" s="544"/>
      <c r="AE28" s="264">
        <v>6320.353187653701</v>
      </c>
      <c r="AF28" s="264" t="s">
        <v>189</v>
      </c>
      <c r="AG28" s="264">
        <v>6320.353187653701</v>
      </c>
      <c r="AH28" s="275">
        <v>15</v>
      </c>
    </row>
    <row r="29" spans="1:34" s="445" customFormat="1" ht="9" customHeight="1">
      <c r="A29" s="560" t="s">
        <v>210</v>
      </c>
      <c r="B29" s="564" t="s">
        <v>211</v>
      </c>
      <c r="C29" s="303" t="s">
        <v>494</v>
      </c>
      <c r="D29" s="270">
        <v>16</v>
      </c>
      <c r="E29" s="264" t="s">
        <v>189</v>
      </c>
      <c r="F29" s="310"/>
      <c r="G29" s="541" t="s">
        <v>189</v>
      </c>
      <c r="H29" s="544"/>
      <c r="I29" s="264">
        <v>3.761</v>
      </c>
      <c r="J29" s="307" t="s">
        <v>189</v>
      </c>
      <c r="K29" s="264" t="s">
        <v>189</v>
      </c>
      <c r="L29" s="536">
        <v>21.747</v>
      </c>
      <c r="M29" s="535"/>
      <c r="N29" s="310"/>
      <c r="O29" s="534"/>
      <c r="P29" s="543">
        <v>278.641</v>
      </c>
      <c r="Q29" s="264" t="s">
        <v>189</v>
      </c>
      <c r="R29" s="310"/>
      <c r="S29" s="310"/>
      <c r="T29" s="536" t="s">
        <v>189</v>
      </c>
      <c r="U29" s="264" t="s">
        <v>189</v>
      </c>
      <c r="V29" s="536">
        <v>4285.942</v>
      </c>
      <c r="W29" s="310"/>
      <c r="X29" s="310"/>
      <c r="Y29" s="307" t="s">
        <v>189</v>
      </c>
      <c r="Z29" s="264">
        <v>568.574</v>
      </c>
      <c r="AA29" s="310"/>
      <c r="AB29" s="310"/>
      <c r="AC29" s="537"/>
      <c r="AD29" s="544"/>
      <c r="AE29" s="264">
        <v>4880.023999999999</v>
      </c>
      <c r="AF29" s="264">
        <v>278.641</v>
      </c>
      <c r="AG29" s="264">
        <v>5158.664999999999</v>
      </c>
      <c r="AH29" s="275">
        <v>16</v>
      </c>
    </row>
    <row r="30" spans="1:35" s="445" customFormat="1" ht="9" customHeight="1">
      <c r="A30" s="560" t="s">
        <v>212</v>
      </c>
      <c r="B30" s="564"/>
      <c r="C30" s="309" t="s">
        <v>213</v>
      </c>
      <c r="D30" s="270">
        <v>19</v>
      </c>
      <c r="E30" s="310"/>
      <c r="F30" s="310"/>
      <c r="G30" s="537"/>
      <c r="H30" s="538" t="s">
        <v>189</v>
      </c>
      <c r="I30" s="310"/>
      <c r="J30" s="310"/>
      <c r="K30" s="310"/>
      <c r="L30" s="534"/>
      <c r="M30" s="535"/>
      <c r="N30" s="310"/>
      <c r="O30" s="534"/>
      <c r="P30" s="264">
        <v>179.55019500000003</v>
      </c>
      <c r="Q30" s="310"/>
      <c r="R30" s="310"/>
      <c r="S30" s="264">
        <v>79.802</v>
      </c>
      <c r="T30" s="565">
        <v>45.916</v>
      </c>
      <c r="U30" s="310"/>
      <c r="V30" s="536">
        <v>15.591</v>
      </c>
      <c r="W30" s="310"/>
      <c r="X30" s="310"/>
      <c r="Y30" s="264" t="s">
        <v>189</v>
      </c>
      <c r="Z30" s="264" t="s">
        <v>189</v>
      </c>
      <c r="AA30" s="264" t="s">
        <v>189</v>
      </c>
      <c r="AB30" s="310"/>
      <c r="AC30" s="537"/>
      <c r="AD30" s="538" t="s">
        <v>189</v>
      </c>
      <c r="AE30" s="264">
        <v>15.591</v>
      </c>
      <c r="AF30" s="264">
        <v>305.26819500000005</v>
      </c>
      <c r="AG30" s="264">
        <v>320.85919500000006</v>
      </c>
      <c r="AH30" s="275">
        <v>19</v>
      </c>
      <c r="AI30" s="472"/>
    </row>
    <row r="31" spans="1:34" s="445" customFormat="1" ht="9.75" customHeight="1">
      <c r="A31" s="560" t="s">
        <v>214</v>
      </c>
      <c r="B31" s="566"/>
      <c r="C31" s="567" t="s">
        <v>215</v>
      </c>
      <c r="D31" s="280">
        <v>20</v>
      </c>
      <c r="E31" s="286" t="s">
        <v>189</v>
      </c>
      <c r="F31" s="321"/>
      <c r="G31" s="548" t="s">
        <v>189</v>
      </c>
      <c r="H31" s="549" t="s">
        <v>189</v>
      </c>
      <c r="I31" s="286">
        <v>3.761</v>
      </c>
      <c r="J31" s="286" t="s">
        <v>189</v>
      </c>
      <c r="K31" s="286" t="s">
        <v>189</v>
      </c>
      <c r="L31" s="550">
        <v>21.747</v>
      </c>
      <c r="M31" s="321"/>
      <c r="N31" s="286" t="s">
        <v>189</v>
      </c>
      <c r="O31" s="568"/>
      <c r="P31" s="551">
        <v>574.6681950000001</v>
      </c>
      <c r="Q31" s="286">
        <v>24.452933176757</v>
      </c>
      <c r="R31" s="286" t="s">
        <v>189</v>
      </c>
      <c r="S31" s="286">
        <v>79.802</v>
      </c>
      <c r="T31" s="550">
        <v>45.916</v>
      </c>
      <c r="U31" s="286" t="s">
        <v>189</v>
      </c>
      <c r="V31" s="550">
        <v>30474.31</v>
      </c>
      <c r="W31" s="286">
        <v>496.3032</v>
      </c>
      <c r="X31" s="286">
        <v>2629.944</v>
      </c>
      <c r="Y31" s="286">
        <v>422.8521876537013</v>
      </c>
      <c r="Z31" s="286">
        <v>9373.163</v>
      </c>
      <c r="AA31" s="286">
        <v>12.8</v>
      </c>
      <c r="AB31" s="286">
        <v>7712.683200000001</v>
      </c>
      <c r="AC31" s="548" t="s">
        <v>189</v>
      </c>
      <c r="AD31" s="549" t="s">
        <v>189</v>
      </c>
      <c r="AE31" s="286">
        <v>43434.880387653706</v>
      </c>
      <c r="AF31" s="286">
        <v>8437.608248176759</v>
      </c>
      <c r="AG31" s="286">
        <v>51872.488635830465</v>
      </c>
      <c r="AH31" s="287">
        <v>20</v>
      </c>
    </row>
    <row r="32" spans="1:34" s="445" customFormat="1" ht="9" customHeight="1">
      <c r="A32" s="560" t="s">
        <v>216</v>
      </c>
      <c r="B32" s="561"/>
      <c r="C32" s="303" t="s">
        <v>199</v>
      </c>
      <c r="D32" s="270">
        <v>23</v>
      </c>
      <c r="E32" s="310"/>
      <c r="F32" s="310"/>
      <c r="G32" s="537"/>
      <c r="H32" s="544"/>
      <c r="I32" s="310"/>
      <c r="J32" s="310"/>
      <c r="K32" s="310"/>
      <c r="L32" s="534"/>
      <c r="M32" s="535"/>
      <c r="N32" s="310"/>
      <c r="O32" s="534"/>
      <c r="P32" s="535"/>
      <c r="Q32" s="310"/>
      <c r="R32" s="310"/>
      <c r="S32" s="310"/>
      <c r="T32" s="534"/>
      <c r="U32" s="310"/>
      <c r="V32" s="534"/>
      <c r="W32" s="310"/>
      <c r="X32" s="310"/>
      <c r="Y32" s="310"/>
      <c r="Z32" s="310"/>
      <c r="AA32" s="310"/>
      <c r="AB32" s="307">
        <v>1341.5832000000003</v>
      </c>
      <c r="AC32" s="537"/>
      <c r="AD32" s="544"/>
      <c r="AE32" s="310"/>
      <c r="AF32" s="264">
        <v>1341.5832000000003</v>
      </c>
      <c r="AG32" s="264">
        <v>1341.5832000000003</v>
      </c>
      <c r="AH32" s="275">
        <v>23</v>
      </c>
    </row>
    <row r="33" spans="1:34" s="445" customFormat="1" ht="9" customHeight="1">
      <c r="A33" s="560" t="s">
        <v>217</v>
      </c>
      <c r="B33" s="564" t="s">
        <v>200</v>
      </c>
      <c r="C33" s="303" t="s">
        <v>218</v>
      </c>
      <c r="D33" s="270">
        <v>24</v>
      </c>
      <c r="E33" s="310"/>
      <c r="F33" s="310"/>
      <c r="G33" s="537"/>
      <c r="H33" s="544"/>
      <c r="I33" s="310"/>
      <c r="J33" s="310"/>
      <c r="K33" s="310"/>
      <c r="L33" s="534"/>
      <c r="M33" s="535"/>
      <c r="N33" s="310"/>
      <c r="O33" s="534"/>
      <c r="P33" s="535"/>
      <c r="Q33" s="310"/>
      <c r="R33" s="310"/>
      <c r="S33" s="310"/>
      <c r="T33" s="534"/>
      <c r="U33" s="310"/>
      <c r="V33" s="534"/>
      <c r="W33" s="310"/>
      <c r="X33" s="310"/>
      <c r="Y33" s="310"/>
      <c r="Z33" s="310"/>
      <c r="AA33" s="310"/>
      <c r="AB33" s="264">
        <v>7279.419600000001</v>
      </c>
      <c r="AC33" s="541">
        <v>10801.846800000001</v>
      </c>
      <c r="AD33" s="544"/>
      <c r="AE33" s="310"/>
      <c r="AF33" s="264">
        <v>18081.2664</v>
      </c>
      <c r="AG33" s="264">
        <v>18081.2664</v>
      </c>
      <c r="AH33" s="275">
        <v>24</v>
      </c>
    </row>
    <row r="34" spans="1:34" s="445" customFormat="1" ht="9" customHeight="1">
      <c r="A34" s="560" t="s">
        <v>205</v>
      </c>
      <c r="B34" s="564" t="s">
        <v>203</v>
      </c>
      <c r="C34" s="309" t="s">
        <v>219</v>
      </c>
      <c r="D34" s="270">
        <v>25</v>
      </c>
      <c r="E34" s="310"/>
      <c r="F34" s="310"/>
      <c r="G34" s="537"/>
      <c r="H34" s="544"/>
      <c r="I34" s="310"/>
      <c r="J34" s="310"/>
      <c r="K34" s="310"/>
      <c r="L34" s="534"/>
      <c r="M34" s="535"/>
      <c r="N34" s="310"/>
      <c r="O34" s="534"/>
      <c r="P34" s="535"/>
      <c r="Q34" s="310"/>
      <c r="R34" s="310"/>
      <c r="S34" s="310"/>
      <c r="T34" s="534"/>
      <c r="U34" s="310"/>
      <c r="V34" s="534"/>
      <c r="W34" s="310"/>
      <c r="X34" s="310"/>
      <c r="Y34" s="310"/>
      <c r="Z34" s="310"/>
      <c r="AA34" s="310"/>
      <c r="AB34" s="264">
        <v>2166.714</v>
      </c>
      <c r="AC34" s="537"/>
      <c r="AD34" s="544"/>
      <c r="AE34" s="310"/>
      <c r="AF34" s="264">
        <v>2166.714</v>
      </c>
      <c r="AG34" s="264">
        <v>2166.714</v>
      </c>
      <c r="AH34" s="275">
        <v>25</v>
      </c>
    </row>
    <row r="35" spans="1:34" s="445" customFormat="1" ht="9" customHeight="1">
      <c r="A35" s="560" t="s">
        <v>220</v>
      </c>
      <c r="B35" s="564" t="s">
        <v>84</v>
      </c>
      <c r="C35" s="303" t="s">
        <v>206</v>
      </c>
      <c r="D35" s="270">
        <v>27</v>
      </c>
      <c r="E35" s="310"/>
      <c r="F35" s="310"/>
      <c r="G35" s="537"/>
      <c r="H35" s="544"/>
      <c r="I35" s="310"/>
      <c r="J35" s="310"/>
      <c r="K35" s="310"/>
      <c r="L35" s="534"/>
      <c r="M35" s="535"/>
      <c r="N35" s="310"/>
      <c r="O35" s="534"/>
      <c r="P35" s="535"/>
      <c r="Q35" s="310"/>
      <c r="R35" s="310"/>
      <c r="S35" s="310"/>
      <c r="T35" s="534"/>
      <c r="U35" s="310"/>
      <c r="V35" s="534"/>
      <c r="W35" s="310"/>
      <c r="X35" s="310"/>
      <c r="Y35" s="310"/>
      <c r="Z35" s="310"/>
      <c r="AA35" s="310"/>
      <c r="AB35" s="264">
        <v>6815.854800000001</v>
      </c>
      <c r="AC35" s="537"/>
      <c r="AD35" s="544"/>
      <c r="AE35" s="310"/>
      <c r="AF35" s="264">
        <v>6815.854800000001</v>
      </c>
      <c r="AG35" s="264">
        <v>6815.854800000001</v>
      </c>
      <c r="AH35" s="275">
        <v>27</v>
      </c>
    </row>
    <row r="36" spans="1:34" s="445" customFormat="1" ht="9" customHeight="1">
      <c r="A36" s="560" t="s">
        <v>210</v>
      </c>
      <c r="B36" s="564" t="s">
        <v>221</v>
      </c>
      <c r="C36" s="311" t="s">
        <v>209</v>
      </c>
      <c r="D36" s="270">
        <v>28</v>
      </c>
      <c r="E36" s="310"/>
      <c r="F36" s="310"/>
      <c r="G36" s="537"/>
      <c r="H36" s="544"/>
      <c r="I36" s="310"/>
      <c r="J36" s="310"/>
      <c r="K36" s="310"/>
      <c r="L36" s="534"/>
      <c r="M36" s="535"/>
      <c r="N36" s="310"/>
      <c r="O36" s="534"/>
      <c r="P36" s="535"/>
      <c r="Q36" s="310"/>
      <c r="R36" s="310"/>
      <c r="S36" s="310"/>
      <c r="T36" s="534"/>
      <c r="U36" s="310"/>
      <c r="V36" s="534"/>
      <c r="W36" s="310"/>
      <c r="X36" s="310"/>
      <c r="Y36" s="310"/>
      <c r="Z36" s="310"/>
      <c r="AA36" s="310"/>
      <c r="AB36" s="264">
        <v>3456.3312</v>
      </c>
      <c r="AC36" s="537"/>
      <c r="AD36" s="544"/>
      <c r="AE36" s="310"/>
      <c r="AF36" s="264">
        <v>3456.3312</v>
      </c>
      <c r="AG36" s="264">
        <v>3456.3312</v>
      </c>
      <c r="AH36" s="275">
        <v>28</v>
      </c>
    </row>
    <row r="37" spans="1:34" s="445" customFormat="1" ht="9" customHeight="1">
      <c r="A37" s="560" t="s">
        <v>222</v>
      </c>
      <c r="B37" s="564" t="s">
        <v>223</v>
      </c>
      <c r="C37" s="303" t="s">
        <v>224</v>
      </c>
      <c r="D37" s="270">
        <v>29</v>
      </c>
      <c r="E37" s="310"/>
      <c r="F37" s="310"/>
      <c r="G37" s="537"/>
      <c r="H37" s="544"/>
      <c r="I37" s="310"/>
      <c r="J37" s="310"/>
      <c r="K37" s="310"/>
      <c r="L37" s="534"/>
      <c r="M37" s="535"/>
      <c r="N37" s="310"/>
      <c r="O37" s="534"/>
      <c r="P37" s="535"/>
      <c r="Q37" s="569"/>
      <c r="R37" s="569"/>
      <c r="S37" s="569"/>
      <c r="T37" s="534"/>
      <c r="U37" s="310"/>
      <c r="V37" s="534"/>
      <c r="W37" s="310"/>
      <c r="X37" s="310"/>
      <c r="Y37" s="310"/>
      <c r="Z37" s="310"/>
      <c r="AA37" s="310"/>
      <c r="AB37" s="310"/>
      <c r="AC37" s="541">
        <v>3813.4944</v>
      </c>
      <c r="AD37" s="544"/>
      <c r="AE37" s="310"/>
      <c r="AF37" s="264">
        <v>3813.4944</v>
      </c>
      <c r="AG37" s="264">
        <v>3813.4944</v>
      </c>
      <c r="AH37" s="275">
        <v>29</v>
      </c>
    </row>
    <row r="38" spans="1:35" s="445" customFormat="1" ht="9" customHeight="1">
      <c r="A38" s="560" t="s">
        <v>205</v>
      </c>
      <c r="B38" s="564"/>
      <c r="C38" s="540" t="s">
        <v>213</v>
      </c>
      <c r="D38" s="270">
        <v>32</v>
      </c>
      <c r="E38" s="310"/>
      <c r="F38" s="310"/>
      <c r="G38" s="537"/>
      <c r="H38" s="538" t="s">
        <v>189</v>
      </c>
      <c r="I38" s="310"/>
      <c r="J38" s="310"/>
      <c r="K38" s="310"/>
      <c r="L38" s="534"/>
      <c r="M38" s="535"/>
      <c r="N38" s="310"/>
      <c r="O38" s="534"/>
      <c r="P38" s="535"/>
      <c r="Q38" s="310"/>
      <c r="R38" s="310"/>
      <c r="S38" s="264">
        <v>79.802</v>
      </c>
      <c r="T38" s="534"/>
      <c r="U38" s="310"/>
      <c r="V38" s="534"/>
      <c r="W38" s="310"/>
      <c r="X38" s="310"/>
      <c r="Y38" s="310"/>
      <c r="Z38" s="310"/>
      <c r="AA38" s="310"/>
      <c r="AB38" s="264">
        <v>5.7636</v>
      </c>
      <c r="AC38" s="541" t="s">
        <v>189</v>
      </c>
      <c r="AD38" s="544"/>
      <c r="AE38" s="310"/>
      <c r="AF38" s="264">
        <v>85.5656</v>
      </c>
      <c r="AG38" s="264">
        <v>85.5656</v>
      </c>
      <c r="AH38" s="275">
        <v>32</v>
      </c>
      <c r="AI38" s="472"/>
    </row>
    <row r="39" spans="1:34" s="445" customFormat="1" ht="9.75" customHeight="1">
      <c r="A39" s="560" t="s">
        <v>207</v>
      </c>
      <c r="B39" s="566"/>
      <c r="C39" s="547" t="s">
        <v>225</v>
      </c>
      <c r="D39" s="280">
        <v>33</v>
      </c>
      <c r="E39" s="321"/>
      <c r="F39" s="286" t="s">
        <v>189</v>
      </c>
      <c r="G39" s="570"/>
      <c r="H39" s="571" t="s">
        <v>189</v>
      </c>
      <c r="I39" s="321"/>
      <c r="J39" s="286" t="s">
        <v>189</v>
      </c>
      <c r="K39" s="286" t="s">
        <v>189</v>
      </c>
      <c r="L39" s="568"/>
      <c r="M39" s="572"/>
      <c r="N39" s="321"/>
      <c r="O39" s="568"/>
      <c r="P39" s="572"/>
      <c r="Q39" s="321"/>
      <c r="R39" s="321"/>
      <c r="S39" s="286">
        <v>79.802</v>
      </c>
      <c r="T39" s="568"/>
      <c r="U39" s="321"/>
      <c r="V39" s="568"/>
      <c r="W39" s="321"/>
      <c r="X39" s="321"/>
      <c r="Y39" s="321"/>
      <c r="Z39" s="321"/>
      <c r="AA39" s="321"/>
      <c r="AB39" s="286">
        <v>21065.666400000002</v>
      </c>
      <c r="AC39" s="548">
        <v>14615.3412</v>
      </c>
      <c r="AD39" s="573"/>
      <c r="AE39" s="321"/>
      <c r="AF39" s="286">
        <v>35760.8096</v>
      </c>
      <c r="AG39" s="286">
        <v>35760.8096</v>
      </c>
      <c r="AH39" s="287">
        <v>33</v>
      </c>
    </row>
    <row r="40" spans="1:34" s="445" customFormat="1" ht="9" customHeight="1">
      <c r="A40" s="560" t="s">
        <v>226</v>
      </c>
      <c r="B40" s="564" t="s">
        <v>91</v>
      </c>
      <c r="C40" s="540" t="s">
        <v>227</v>
      </c>
      <c r="D40" s="270">
        <v>35</v>
      </c>
      <c r="E40" s="310"/>
      <c r="F40" s="310"/>
      <c r="G40" s="537"/>
      <c r="H40" s="544"/>
      <c r="I40" s="307" t="s">
        <v>189</v>
      </c>
      <c r="J40" s="264" t="s">
        <v>189</v>
      </c>
      <c r="K40" s="264" t="s">
        <v>189</v>
      </c>
      <c r="L40" s="534"/>
      <c r="M40" s="535"/>
      <c r="N40" s="310"/>
      <c r="O40" s="534"/>
      <c r="P40" s="535"/>
      <c r="Q40" s="310"/>
      <c r="R40" s="310"/>
      <c r="S40" s="310"/>
      <c r="T40" s="534"/>
      <c r="U40" s="310"/>
      <c r="V40" s="534"/>
      <c r="W40" s="310"/>
      <c r="X40" s="310"/>
      <c r="Y40" s="310"/>
      <c r="Z40" s="310"/>
      <c r="AA40" s="310"/>
      <c r="AB40" s="264" t="s">
        <v>189</v>
      </c>
      <c r="AC40" s="541" t="s">
        <v>189</v>
      </c>
      <c r="AD40" s="544"/>
      <c r="AE40" s="264" t="s">
        <v>189</v>
      </c>
      <c r="AF40" s="264" t="s">
        <v>189</v>
      </c>
      <c r="AG40" s="264" t="s">
        <v>189</v>
      </c>
      <c r="AH40" s="275">
        <v>35</v>
      </c>
    </row>
    <row r="41" spans="1:34" s="445" customFormat="1" ht="9" customHeight="1">
      <c r="A41" s="560" t="s">
        <v>228</v>
      </c>
      <c r="B41" s="564" t="s">
        <v>229</v>
      </c>
      <c r="C41" s="540" t="s">
        <v>230</v>
      </c>
      <c r="D41" s="270">
        <v>36</v>
      </c>
      <c r="E41" s="310"/>
      <c r="F41" s="310"/>
      <c r="G41" s="537"/>
      <c r="H41" s="544"/>
      <c r="I41" s="310"/>
      <c r="J41" s="310"/>
      <c r="K41" s="310"/>
      <c r="L41" s="534"/>
      <c r="M41" s="535"/>
      <c r="N41" s="310"/>
      <c r="O41" s="534"/>
      <c r="P41" s="535"/>
      <c r="Q41" s="310"/>
      <c r="R41" s="310"/>
      <c r="S41" s="310"/>
      <c r="T41" s="534"/>
      <c r="U41" s="310"/>
      <c r="V41" s="534"/>
      <c r="W41" s="264" t="s">
        <v>189</v>
      </c>
      <c r="X41" s="310"/>
      <c r="Y41" s="310"/>
      <c r="Z41" s="310"/>
      <c r="AA41" s="310"/>
      <c r="AB41" s="264">
        <v>547.9668</v>
      </c>
      <c r="AC41" s="541">
        <v>150.714</v>
      </c>
      <c r="AD41" s="544"/>
      <c r="AE41" s="264" t="s">
        <v>189</v>
      </c>
      <c r="AF41" s="264">
        <v>698.6808000000001</v>
      </c>
      <c r="AG41" s="264">
        <v>698.6808000000001</v>
      </c>
      <c r="AH41" s="275">
        <v>36</v>
      </c>
    </row>
    <row r="42" spans="1:34" s="445" customFormat="1" ht="9" customHeight="1">
      <c r="A42" s="560" t="s">
        <v>220</v>
      </c>
      <c r="B42" s="564" t="s">
        <v>231</v>
      </c>
      <c r="C42" s="540" t="s">
        <v>232</v>
      </c>
      <c r="D42" s="270">
        <v>37</v>
      </c>
      <c r="E42" s="310"/>
      <c r="F42" s="310"/>
      <c r="G42" s="537"/>
      <c r="H42" s="544"/>
      <c r="I42" s="310"/>
      <c r="J42" s="310"/>
      <c r="K42" s="310"/>
      <c r="L42" s="534"/>
      <c r="M42" s="535"/>
      <c r="N42" s="310"/>
      <c r="O42" s="534"/>
      <c r="P42" s="535"/>
      <c r="Q42" s="310"/>
      <c r="R42" s="310"/>
      <c r="S42" s="310"/>
      <c r="T42" s="534"/>
      <c r="U42" s="310"/>
      <c r="V42" s="536">
        <v>2.2532560000000004</v>
      </c>
      <c r="W42" s="310"/>
      <c r="X42" s="310"/>
      <c r="Y42" s="310"/>
      <c r="Z42" s="310"/>
      <c r="AA42" s="310"/>
      <c r="AB42" s="264" t="s">
        <v>189</v>
      </c>
      <c r="AC42" s="537"/>
      <c r="AD42" s="544"/>
      <c r="AE42" s="264">
        <v>2.2532560000000004</v>
      </c>
      <c r="AF42" s="264" t="s">
        <v>189</v>
      </c>
      <c r="AG42" s="264">
        <v>2.4980560000000005</v>
      </c>
      <c r="AH42" s="275">
        <v>37</v>
      </c>
    </row>
    <row r="43" spans="1:34" s="445" customFormat="1" ht="9" customHeight="1">
      <c r="A43" s="560"/>
      <c r="B43" s="564" t="s">
        <v>233</v>
      </c>
      <c r="C43" s="540" t="s">
        <v>213</v>
      </c>
      <c r="D43" s="270">
        <v>39</v>
      </c>
      <c r="E43" s="310"/>
      <c r="F43" s="310"/>
      <c r="G43" s="537"/>
      <c r="H43" s="544"/>
      <c r="I43" s="310"/>
      <c r="J43" s="310"/>
      <c r="K43" s="310"/>
      <c r="L43" s="534"/>
      <c r="M43" s="535"/>
      <c r="N43" s="310"/>
      <c r="O43" s="534"/>
      <c r="P43" s="543" t="s">
        <v>189</v>
      </c>
      <c r="Q43" s="264" t="s">
        <v>189</v>
      </c>
      <c r="R43" s="310"/>
      <c r="S43" s="310"/>
      <c r="T43" s="534"/>
      <c r="U43" s="310"/>
      <c r="V43" s="536" t="s">
        <v>189</v>
      </c>
      <c r="W43" s="310"/>
      <c r="X43" s="310"/>
      <c r="Y43" s="264">
        <v>43.84829681304893</v>
      </c>
      <c r="Z43" s="310"/>
      <c r="AA43" s="310"/>
      <c r="AB43" s="264">
        <v>5.0616</v>
      </c>
      <c r="AC43" s="537"/>
      <c r="AD43" s="544"/>
      <c r="AE43" s="264">
        <v>43.84829681304893</v>
      </c>
      <c r="AF43" s="264">
        <v>5.0616</v>
      </c>
      <c r="AG43" s="264">
        <v>48.90989681304893</v>
      </c>
      <c r="AH43" s="275">
        <v>39</v>
      </c>
    </row>
    <row r="44" spans="1:34" s="445" customFormat="1" ht="9.75" customHeight="1">
      <c r="A44" s="560"/>
      <c r="B44" s="564" t="s">
        <v>234</v>
      </c>
      <c r="C44" s="547" t="s">
        <v>235</v>
      </c>
      <c r="D44" s="280">
        <v>40</v>
      </c>
      <c r="E44" s="321"/>
      <c r="F44" s="321"/>
      <c r="G44" s="570"/>
      <c r="H44" s="573"/>
      <c r="I44" s="286" t="s">
        <v>189</v>
      </c>
      <c r="J44" s="286" t="s">
        <v>189</v>
      </c>
      <c r="K44" s="286" t="s">
        <v>189</v>
      </c>
      <c r="L44" s="568"/>
      <c r="M44" s="572"/>
      <c r="N44" s="321"/>
      <c r="O44" s="568"/>
      <c r="P44" s="551" t="s">
        <v>189</v>
      </c>
      <c r="Q44" s="286" t="s">
        <v>189</v>
      </c>
      <c r="R44" s="321"/>
      <c r="S44" s="321"/>
      <c r="T44" s="568"/>
      <c r="U44" s="321"/>
      <c r="V44" s="550">
        <v>2.2532560000000004</v>
      </c>
      <c r="W44" s="286" t="s">
        <v>189</v>
      </c>
      <c r="X44" s="321"/>
      <c r="Y44" s="286">
        <v>43.84829681304893</v>
      </c>
      <c r="Z44" s="321"/>
      <c r="AA44" s="321"/>
      <c r="AB44" s="286">
        <v>553.2732000000001</v>
      </c>
      <c r="AC44" s="548">
        <v>150.714</v>
      </c>
      <c r="AD44" s="573"/>
      <c r="AE44" s="286">
        <v>46.10155281304893</v>
      </c>
      <c r="AF44" s="286">
        <v>703.9872</v>
      </c>
      <c r="AG44" s="286">
        <v>750.0887528130489</v>
      </c>
      <c r="AH44" s="287">
        <v>40</v>
      </c>
    </row>
    <row r="45" spans="1:35" s="445" customFormat="1" ht="9" customHeight="1">
      <c r="A45" s="574"/>
      <c r="B45" s="530"/>
      <c r="C45" s="540" t="s">
        <v>236</v>
      </c>
      <c r="D45" s="270">
        <v>41</v>
      </c>
      <c r="E45" s="321"/>
      <c r="F45" s="321"/>
      <c r="G45" s="570"/>
      <c r="H45" s="573"/>
      <c r="I45" s="321"/>
      <c r="J45" s="321"/>
      <c r="K45" s="321"/>
      <c r="L45" s="568"/>
      <c r="M45" s="572"/>
      <c r="N45" s="321"/>
      <c r="O45" s="568"/>
      <c r="P45" s="572"/>
      <c r="Q45" s="321"/>
      <c r="R45" s="321"/>
      <c r="S45" s="321"/>
      <c r="T45" s="568"/>
      <c r="U45" s="286" t="s">
        <v>189</v>
      </c>
      <c r="V45" s="550">
        <v>56.972467200000004</v>
      </c>
      <c r="W45" s="321"/>
      <c r="X45" s="321"/>
      <c r="Y45" s="286">
        <v>6.899862002509409</v>
      </c>
      <c r="Z45" s="321"/>
      <c r="AA45" s="321"/>
      <c r="AB45" s="286">
        <v>976.9608</v>
      </c>
      <c r="AC45" s="548">
        <v>2227.1076000000003</v>
      </c>
      <c r="AD45" s="573"/>
      <c r="AE45" s="286">
        <v>63.87232920250941</v>
      </c>
      <c r="AF45" s="286">
        <v>3204.0684</v>
      </c>
      <c r="AG45" s="286">
        <v>3267.9407292025094</v>
      </c>
      <c r="AH45" s="275">
        <v>41</v>
      </c>
      <c r="AI45" s="472"/>
    </row>
    <row r="46" spans="1:34" s="445" customFormat="1" ht="9.75" customHeight="1">
      <c r="A46" s="575"/>
      <c r="B46" s="539"/>
      <c r="C46" s="576" t="s">
        <v>237</v>
      </c>
      <c r="D46" s="326">
        <v>42</v>
      </c>
      <c r="E46" s="286">
        <v>23.391503</v>
      </c>
      <c r="F46" s="286">
        <v>4.835754</v>
      </c>
      <c r="G46" s="548">
        <v>768.4503</v>
      </c>
      <c r="H46" s="549">
        <v>158.211857</v>
      </c>
      <c r="I46" s="286">
        <v>4.384795999999997</v>
      </c>
      <c r="J46" s="286">
        <v>907.2118500000001</v>
      </c>
      <c r="K46" s="286">
        <v>2498.870032</v>
      </c>
      <c r="L46" s="550" t="s">
        <v>189</v>
      </c>
      <c r="M46" s="551">
        <v>26604.773</v>
      </c>
      <c r="N46" s="286">
        <v>33336.87408000001</v>
      </c>
      <c r="O46" s="550">
        <v>387</v>
      </c>
      <c r="P46" s="551">
        <v>23155.407197000004</v>
      </c>
      <c r="Q46" s="286">
        <v>1047.9742067144361</v>
      </c>
      <c r="R46" s="286">
        <v>70.9</v>
      </c>
      <c r="S46" s="286">
        <v>4269.407</v>
      </c>
      <c r="T46" s="550">
        <v>1974.388</v>
      </c>
      <c r="U46" s="286" t="s">
        <v>189</v>
      </c>
      <c r="V46" s="550">
        <v>59429.293703999996</v>
      </c>
      <c r="W46" s="577"/>
      <c r="X46" s="577"/>
      <c r="Y46" s="578" t="s">
        <v>189</v>
      </c>
      <c r="Z46" s="286">
        <v>13175.358</v>
      </c>
      <c r="AA46" s="286">
        <v>142</v>
      </c>
      <c r="AB46" s="286">
        <v>39638.6676</v>
      </c>
      <c r="AC46" s="548">
        <v>12508.383600000001</v>
      </c>
      <c r="AD46" s="549">
        <v>543.68</v>
      </c>
      <c r="AE46" s="286">
        <v>72774.42791294228</v>
      </c>
      <c r="AF46" s="286">
        <v>147875.03447671444</v>
      </c>
      <c r="AG46" s="286">
        <v>220649.46238965672</v>
      </c>
      <c r="AH46" s="328">
        <v>42</v>
      </c>
    </row>
    <row r="47" spans="1:34" s="445" customFormat="1" ht="9" customHeight="1">
      <c r="A47" s="575"/>
      <c r="B47" s="539"/>
      <c r="C47" s="579" t="s">
        <v>238</v>
      </c>
      <c r="D47" s="270">
        <v>43</v>
      </c>
      <c r="E47" s="338"/>
      <c r="F47" s="338"/>
      <c r="G47" s="580" t="s">
        <v>189</v>
      </c>
      <c r="H47" s="581" t="s">
        <v>189</v>
      </c>
      <c r="I47" s="582" t="s">
        <v>189</v>
      </c>
      <c r="J47" s="338"/>
      <c r="K47" s="582">
        <v>68.077464</v>
      </c>
      <c r="L47" s="583"/>
      <c r="M47" s="584"/>
      <c r="N47" s="338"/>
      <c r="O47" s="583"/>
      <c r="P47" s="585">
        <v>9.12</v>
      </c>
      <c r="Q47" s="582">
        <v>553.2</v>
      </c>
      <c r="R47" s="582" t="s">
        <v>189</v>
      </c>
      <c r="S47" s="582">
        <v>4269.407</v>
      </c>
      <c r="T47" s="586" t="s">
        <v>189</v>
      </c>
      <c r="U47" s="338"/>
      <c r="V47" s="586">
        <v>777.4685280000001</v>
      </c>
      <c r="W47" s="338"/>
      <c r="X47" s="338"/>
      <c r="Y47" s="338"/>
      <c r="Z47" s="338"/>
      <c r="AA47" s="338"/>
      <c r="AB47" s="338"/>
      <c r="AC47" s="587"/>
      <c r="AD47" s="588"/>
      <c r="AE47" s="582">
        <v>777.4685280000001</v>
      </c>
      <c r="AF47" s="582">
        <v>4899.804464</v>
      </c>
      <c r="AG47" s="582">
        <v>5677.272992</v>
      </c>
      <c r="AH47" s="275">
        <v>43</v>
      </c>
    </row>
    <row r="48" spans="1:34" s="445" customFormat="1" ht="9" customHeight="1" thickBot="1">
      <c r="A48" s="589"/>
      <c r="B48" s="590"/>
      <c r="C48" s="591" t="s">
        <v>239</v>
      </c>
      <c r="D48" s="344">
        <v>44</v>
      </c>
      <c r="E48" s="264" t="s">
        <v>189</v>
      </c>
      <c r="F48" s="264" t="s">
        <v>189</v>
      </c>
      <c r="G48" s="541" t="s">
        <v>189</v>
      </c>
      <c r="H48" s="542" t="s">
        <v>189</v>
      </c>
      <c r="I48" s="264" t="s">
        <v>189</v>
      </c>
      <c r="J48" s="264" t="s">
        <v>189</v>
      </c>
      <c r="K48" s="264" t="s">
        <v>189</v>
      </c>
      <c r="L48" s="534"/>
      <c r="M48" s="310"/>
      <c r="N48" s="310"/>
      <c r="O48" s="534"/>
      <c r="P48" s="535"/>
      <c r="Q48" s="310"/>
      <c r="R48" s="310"/>
      <c r="S48" s="310"/>
      <c r="T48" s="534"/>
      <c r="U48" s="264" t="s">
        <v>189</v>
      </c>
      <c r="V48" s="536" t="s">
        <v>189</v>
      </c>
      <c r="W48" s="310"/>
      <c r="X48" s="345"/>
      <c r="Y48" s="310"/>
      <c r="Z48" s="345"/>
      <c r="AA48" s="310"/>
      <c r="AB48" s="264" t="s">
        <v>189</v>
      </c>
      <c r="AC48" s="541">
        <v>14.372799999999188</v>
      </c>
      <c r="AD48" s="544"/>
      <c r="AE48" s="264" t="s">
        <v>189</v>
      </c>
      <c r="AF48" s="264">
        <v>14.372799999999188</v>
      </c>
      <c r="AG48" s="264">
        <v>14.372799999999188</v>
      </c>
      <c r="AH48" s="346">
        <v>44</v>
      </c>
    </row>
    <row r="49" spans="1:35" s="559" customFormat="1" ht="9.75" customHeight="1" thickBot="1">
      <c r="A49" s="592"/>
      <c r="B49" s="593"/>
      <c r="C49" s="594" t="s">
        <v>240</v>
      </c>
      <c r="D49" s="292">
        <v>45</v>
      </c>
      <c r="E49" s="298">
        <v>23.391503</v>
      </c>
      <c r="F49" s="298">
        <v>4.835754</v>
      </c>
      <c r="G49" s="555">
        <v>768.4503</v>
      </c>
      <c r="H49" s="556">
        <v>158.211857</v>
      </c>
      <c r="I49" s="298">
        <v>4.384795999999997</v>
      </c>
      <c r="J49" s="298">
        <v>907.2118500000001</v>
      </c>
      <c r="K49" s="298">
        <v>2430.792568</v>
      </c>
      <c r="L49" s="557" t="s">
        <v>189</v>
      </c>
      <c r="M49" s="558">
        <v>26604.773</v>
      </c>
      <c r="N49" s="298">
        <v>33336.87408000001</v>
      </c>
      <c r="O49" s="557">
        <v>387</v>
      </c>
      <c r="P49" s="558">
        <v>23146.287197000005</v>
      </c>
      <c r="Q49" s="298">
        <v>494.7742067144361</v>
      </c>
      <c r="R49" s="298">
        <v>70.9</v>
      </c>
      <c r="S49" s="595"/>
      <c r="T49" s="557">
        <v>1974.388</v>
      </c>
      <c r="U49" s="298" t="s">
        <v>189</v>
      </c>
      <c r="V49" s="557">
        <v>58651.825176</v>
      </c>
      <c r="W49" s="595"/>
      <c r="X49" s="595"/>
      <c r="Y49" s="596"/>
      <c r="Z49" s="298">
        <v>13175.358</v>
      </c>
      <c r="AA49" s="298">
        <v>142</v>
      </c>
      <c r="AB49" s="298">
        <v>39638.6676</v>
      </c>
      <c r="AC49" s="555">
        <v>12522.7564</v>
      </c>
      <c r="AD49" s="556">
        <v>543.68</v>
      </c>
      <c r="AE49" s="298">
        <v>71996.95938494228</v>
      </c>
      <c r="AF49" s="298">
        <v>142989.60281271444</v>
      </c>
      <c r="AG49" s="298">
        <v>214986.56219765672</v>
      </c>
      <c r="AH49" s="299">
        <v>45</v>
      </c>
      <c r="AI49" s="597"/>
    </row>
    <row r="50" spans="1:35" s="445" customFormat="1" ht="9" customHeight="1">
      <c r="A50" s="473"/>
      <c r="C50" s="598" t="s">
        <v>241</v>
      </c>
      <c r="D50" s="270">
        <v>46</v>
      </c>
      <c r="E50" s="264" t="s">
        <v>189</v>
      </c>
      <c r="F50" s="310"/>
      <c r="G50" s="541" t="s">
        <v>189</v>
      </c>
      <c r="H50" s="542" t="s">
        <v>189</v>
      </c>
      <c r="I50" s="264" t="s">
        <v>189</v>
      </c>
      <c r="J50" s="264" t="s">
        <v>189</v>
      </c>
      <c r="K50" s="264">
        <v>27.908</v>
      </c>
      <c r="L50" s="536" t="s">
        <v>189</v>
      </c>
      <c r="M50" s="599"/>
      <c r="N50" s="600">
        <v>11.916</v>
      </c>
      <c r="O50" s="534"/>
      <c r="P50" s="543">
        <v>130.27</v>
      </c>
      <c r="Q50" s="264" t="s">
        <v>189</v>
      </c>
      <c r="R50" s="310"/>
      <c r="S50" s="310"/>
      <c r="T50" s="536">
        <v>0.5</v>
      </c>
      <c r="U50" s="264" t="s">
        <v>189</v>
      </c>
      <c r="V50" s="536">
        <v>24.341512</v>
      </c>
      <c r="W50" s="310"/>
      <c r="X50" s="310"/>
      <c r="Y50" s="310"/>
      <c r="Z50" s="355" t="s">
        <v>189</v>
      </c>
      <c r="AA50" s="310"/>
      <c r="AB50" s="264">
        <v>176.9076</v>
      </c>
      <c r="AC50" s="601" t="s">
        <v>189</v>
      </c>
      <c r="AD50" s="602" t="s">
        <v>189</v>
      </c>
      <c r="AE50" s="355">
        <v>24.341512</v>
      </c>
      <c r="AF50" s="355">
        <v>347.5016</v>
      </c>
      <c r="AG50" s="355">
        <v>371.843112</v>
      </c>
      <c r="AH50" s="275">
        <v>46</v>
      </c>
      <c r="AI50" s="472"/>
    </row>
    <row r="51" spans="1:34" s="445" customFormat="1" ht="9" customHeight="1">
      <c r="A51" s="473"/>
      <c r="C51" s="309" t="s">
        <v>242</v>
      </c>
      <c r="D51" s="357" t="s">
        <v>243</v>
      </c>
      <c r="E51" s="259" t="s">
        <v>189</v>
      </c>
      <c r="F51" s="310"/>
      <c r="G51" s="271" t="s">
        <v>189</v>
      </c>
      <c r="H51" s="272" t="s">
        <v>189</v>
      </c>
      <c r="I51" s="259" t="s">
        <v>189</v>
      </c>
      <c r="J51" s="259" t="s">
        <v>189</v>
      </c>
      <c r="K51" s="259" t="s">
        <v>189</v>
      </c>
      <c r="L51" s="263" t="s">
        <v>189</v>
      </c>
      <c r="M51" s="537"/>
      <c r="N51" s="358" t="s">
        <v>189</v>
      </c>
      <c r="O51" s="534"/>
      <c r="P51" s="273">
        <v>350.58</v>
      </c>
      <c r="Q51" s="259" t="s">
        <v>189</v>
      </c>
      <c r="R51" s="262"/>
      <c r="S51" s="310"/>
      <c r="T51" s="263">
        <v>16.5</v>
      </c>
      <c r="U51" s="259" t="s">
        <v>189</v>
      </c>
      <c r="V51" s="263">
        <v>1980.834176</v>
      </c>
      <c r="W51" s="310"/>
      <c r="X51" s="310"/>
      <c r="Y51" s="310"/>
      <c r="Z51" s="355">
        <v>4.513</v>
      </c>
      <c r="AA51" s="310"/>
      <c r="AB51" s="264">
        <v>1214.9748</v>
      </c>
      <c r="AC51" s="601">
        <v>191.734</v>
      </c>
      <c r="AD51" s="602" t="s">
        <v>189</v>
      </c>
      <c r="AE51" s="356">
        <v>1985.347176</v>
      </c>
      <c r="AF51" s="356">
        <v>1774.1058</v>
      </c>
      <c r="AG51" s="356">
        <v>3759.452976</v>
      </c>
      <c r="AH51" s="359" t="s">
        <v>243</v>
      </c>
    </row>
    <row r="52" spans="1:34" s="445" customFormat="1" ht="9" customHeight="1">
      <c r="A52" s="473"/>
      <c r="C52" s="309" t="s">
        <v>244</v>
      </c>
      <c r="D52" s="270" t="s">
        <v>245</v>
      </c>
      <c r="E52" s="259" t="s">
        <v>189</v>
      </c>
      <c r="F52" s="310"/>
      <c r="G52" s="271" t="s">
        <v>189</v>
      </c>
      <c r="H52" s="272" t="s">
        <v>189</v>
      </c>
      <c r="I52" s="259" t="s">
        <v>189</v>
      </c>
      <c r="J52" s="259" t="s">
        <v>189</v>
      </c>
      <c r="K52" s="259" t="s">
        <v>189</v>
      </c>
      <c r="L52" s="263" t="s">
        <v>189</v>
      </c>
      <c r="M52" s="537"/>
      <c r="N52" s="358" t="s">
        <v>189</v>
      </c>
      <c r="O52" s="534"/>
      <c r="P52" s="273">
        <v>34.150999999999996</v>
      </c>
      <c r="Q52" s="259" t="s">
        <v>189</v>
      </c>
      <c r="R52" s="262"/>
      <c r="S52" s="310"/>
      <c r="T52" s="263">
        <v>0.5</v>
      </c>
      <c r="U52" s="259" t="s">
        <v>189</v>
      </c>
      <c r="V52" s="263">
        <v>211.55217600000003</v>
      </c>
      <c r="W52" s="310"/>
      <c r="X52" s="310"/>
      <c r="Y52" s="310"/>
      <c r="Z52" s="355" t="s">
        <v>189</v>
      </c>
      <c r="AA52" s="310"/>
      <c r="AB52" s="264">
        <v>353.86560000000003</v>
      </c>
      <c r="AC52" s="601">
        <v>55.74</v>
      </c>
      <c r="AD52" s="602" t="s">
        <v>189</v>
      </c>
      <c r="AE52" s="356">
        <v>211.55217600000003</v>
      </c>
      <c r="AF52" s="356">
        <v>445.08175</v>
      </c>
      <c r="AG52" s="356">
        <v>656.633926</v>
      </c>
      <c r="AH52" s="275" t="s">
        <v>245</v>
      </c>
    </row>
    <row r="53" spans="1:34" s="445" customFormat="1" ht="9" customHeight="1">
      <c r="A53" s="473"/>
      <c r="C53" s="309" t="s">
        <v>246</v>
      </c>
      <c r="D53" s="270" t="s">
        <v>247</v>
      </c>
      <c r="E53" s="259" t="s">
        <v>189</v>
      </c>
      <c r="F53" s="310"/>
      <c r="G53" s="271" t="s">
        <v>189</v>
      </c>
      <c r="H53" s="272" t="s">
        <v>189</v>
      </c>
      <c r="I53" s="259" t="s">
        <v>189</v>
      </c>
      <c r="J53" s="259" t="s">
        <v>189</v>
      </c>
      <c r="K53" s="259" t="s">
        <v>189</v>
      </c>
      <c r="L53" s="263" t="s">
        <v>189</v>
      </c>
      <c r="M53" s="537"/>
      <c r="N53" s="358" t="s">
        <v>189</v>
      </c>
      <c r="O53" s="534"/>
      <c r="P53" s="273">
        <v>185.805</v>
      </c>
      <c r="Q53" s="259">
        <v>74.7</v>
      </c>
      <c r="R53" s="262"/>
      <c r="S53" s="310"/>
      <c r="T53" s="263">
        <v>1</v>
      </c>
      <c r="U53" s="259" t="s">
        <v>189</v>
      </c>
      <c r="V53" s="263">
        <v>1195.6538</v>
      </c>
      <c r="W53" s="310"/>
      <c r="X53" s="310"/>
      <c r="Y53" s="310"/>
      <c r="Z53" s="355">
        <v>8793.273000000001</v>
      </c>
      <c r="AA53" s="310"/>
      <c r="AB53" s="264">
        <v>2217.6216</v>
      </c>
      <c r="AC53" s="601">
        <v>37.327000000000005</v>
      </c>
      <c r="AD53" s="602" t="s">
        <v>189</v>
      </c>
      <c r="AE53" s="356">
        <v>9988.926800000001</v>
      </c>
      <c r="AF53" s="356">
        <v>2516.8006000000005</v>
      </c>
      <c r="AG53" s="356">
        <v>12505.7274</v>
      </c>
      <c r="AH53" s="275" t="s">
        <v>247</v>
      </c>
    </row>
    <row r="54" spans="1:34" s="445" customFormat="1" ht="9" customHeight="1">
      <c r="A54" s="473"/>
      <c r="C54" s="309" t="s">
        <v>248</v>
      </c>
      <c r="D54" s="357" t="s">
        <v>249</v>
      </c>
      <c r="E54" s="259" t="s">
        <v>189</v>
      </c>
      <c r="F54" s="310"/>
      <c r="G54" s="271" t="s">
        <v>189</v>
      </c>
      <c r="H54" s="272" t="s">
        <v>189</v>
      </c>
      <c r="I54" s="259" t="s">
        <v>189</v>
      </c>
      <c r="J54" s="259" t="s">
        <v>189</v>
      </c>
      <c r="K54" s="259" t="s">
        <v>189</v>
      </c>
      <c r="L54" s="259" t="s">
        <v>189</v>
      </c>
      <c r="M54" s="599"/>
      <c r="N54" s="358" t="s">
        <v>189</v>
      </c>
      <c r="O54" s="534"/>
      <c r="P54" s="273">
        <v>63.553000000000004</v>
      </c>
      <c r="Q54" s="259">
        <v>232.94699999999997</v>
      </c>
      <c r="R54" s="262"/>
      <c r="S54" s="310"/>
      <c r="T54" s="263" t="s">
        <v>189</v>
      </c>
      <c r="U54" s="259" t="s">
        <v>189</v>
      </c>
      <c r="V54" s="263">
        <v>1857.82544</v>
      </c>
      <c r="W54" s="310"/>
      <c r="X54" s="310"/>
      <c r="Y54" s="310"/>
      <c r="Z54" s="355" t="s">
        <v>189</v>
      </c>
      <c r="AA54" s="310"/>
      <c r="AB54" s="264">
        <v>1165.176</v>
      </c>
      <c r="AC54" s="601">
        <v>204.43200000000002</v>
      </c>
      <c r="AD54" s="602" t="s">
        <v>189</v>
      </c>
      <c r="AE54" s="356">
        <v>1857.82544</v>
      </c>
      <c r="AF54" s="356">
        <v>1666.38</v>
      </c>
      <c r="AG54" s="356">
        <v>3524.20544</v>
      </c>
      <c r="AH54" s="359" t="s">
        <v>249</v>
      </c>
    </row>
    <row r="55" spans="1:34" s="445" customFormat="1" ht="9" customHeight="1">
      <c r="A55" s="473"/>
      <c r="C55" s="309" t="s">
        <v>250</v>
      </c>
      <c r="D55" s="270">
        <v>57</v>
      </c>
      <c r="E55" s="264" t="s">
        <v>189</v>
      </c>
      <c r="F55" s="310"/>
      <c r="G55" s="541" t="s">
        <v>189</v>
      </c>
      <c r="H55" s="542" t="s">
        <v>189</v>
      </c>
      <c r="I55" s="264" t="s">
        <v>189</v>
      </c>
      <c r="J55" s="264" t="s">
        <v>189</v>
      </c>
      <c r="K55" s="264" t="s">
        <v>189</v>
      </c>
      <c r="L55" s="536" t="s">
        <v>189</v>
      </c>
      <c r="M55" s="599"/>
      <c r="N55" s="603">
        <v>2.201</v>
      </c>
      <c r="O55" s="534"/>
      <c r="P55" s="543">
        <v>169.888</v>
      </c>
      <c r="Q55" s="264" t="s">
        <v>189</v>
      </c>
      <c r="R55" s="310"/>
      <c r="S55" s="310"/>
      <c r="T55" s="536">
        <v>10.4</v>
      </c>
      <c r="U55" s="264" t="s">
        <v>189</v>
      </c>
      <c r="V55" s="536">
        <v>677.08756</v>
      </c>
      <c r="W55" s="310"/>
      <c r="X55" s="310"/>
      <c r="Y55" s="310"/>
      <c r="Z55" s="355">
        <v>0.723</v>
      </c>
      <c r="AA55" s="310"/>
      <c r="AB55" s="264">
        <v>1916.0784</v>
      </c>
      <c r="AC55" s="601">
        <v>166.539</v>
      </c>
      <c r="AD55" s="602" t="s">
        <v>189</v>
      </c>
      <c r="AE55" s="355">
        <v>677.81056</v>
      </c>
      <c r="AF55" s="355">
        <v>2265.1063999999997</v>
      </c>
      <c r="AG55" s="355">
        <v>2942.9169599999996</v>
      </c>
      <c r="AH55" s="275">
        <v>57</v>
      </c>
    </row>
    <row r="56" spans="1:34" s="445" customFormat="1" ht="9" customHeight="1">
      <c r="A56" s="473"/>
      <c r="C56" s="309" t="s">
        <v>251</v>
      </c>
      <c r="D56" s="360"/>
      <c r="E56" s="310"/>
      <c r="F56" s="310"/>
      <c r="G56" s="537"/>
      <c r="H56" s="544"/>
      <c r="I56" s="310"/>
      <c r="J56" s="310"/>
      <c r="K56" s="310"/>
      <c r="L56" s="534"/>
      <c r="M56" s="599"/>
      <c r="N56" s="345"/>
      <c r="O56" s="534"/>
      <c r="P56" s="535"/>
      <c r="Q56" s="310"/>
      <c r="R56" s="310"/>
      <c r="S56" s="310"/>
      <c r="T56" s="534"/>
      <c r="U56" s="310"/>
      <c r="V56" s="534"/>
      <c r="W56" s="310"/>
      <c r="X56" s="310"/>
      <c r="Y56" s="310"/>
      <c r="Z56" s="361"/>
      <c r="AA56" s="310"/>
      <c r="AB56" s="310"/>
      <c r="AC56" s="604"/>
      <c r="AD56" s="544"/>
      <c r="AE56" s="361"/>
      <c r="AF56" s="361"/>
      <c r="AG56" s="361"/>
      <c r="AH56" s="363"/>
    </row>
    <row r="57" spans="1:34" s="445" customFormat="1" ht="9" customHeight="1">
      <c r="A57" s="473"/>
      <c r="C57" s="309" t="s">
        <v>252</v>
      </c>
      <c r="D57" s="357" t="s">
        <v>253</v>
      </c>
      <c r="E57" s="259" t="s">
        <v>189</v>
      </c>
      <c r="F57" s="310"/>
      <c r="G57" s="271">
        <v>639.6399</v>
      </c>
      <c r="H57" s="272">
        <v>147.759887</v>
      </c>
      <c r="I57" s="259" t="s">
        <v>189</v>
      </c>
      <c r="J57" s="259" t="s">
        <v>189</v>
      </c>
      <c r="K57" s="259">
        <v>2401.9519999999998</v>
      </c>
      <c r="L57" s="259" t="s">
        <v>189</v>
      </c>
      <c r="M57" s="599"/>
      <c r="N57" s="358" t="s">
        <v>189</v>
      </c>
      <c r="O57" s="534"/>
      <c r="P57" s="273">
        <v>295.533</v>
      </c>
      <c r="Q57" s="259">
        <v>186.9</v>
      </c>
      <c r="R57" s="259">
        <v>70.9</v>
      </c>
      <c r="S57" s="310"/>
      <c r="T57" s="263">
        <v>10</v>
      </c>
      <c r="U57" s="259" t="s">
        <v>189</v>
      </c>
      <c r="V57" s="263">
        <v>4831.425168</v>
      </c>
      <c r="W57" s="310"/>
      <c r="X57" s="310"/>
      <c r="Y57" s="310"/>
      <c r="Z57" s="355">
        <v>533.035</v>
      </c>
      <c r="AA57" s="310"/>
      <c r="AB57" s="264">
        <v>2605.7736000000004</v>
      </c>
      <c r="AC57" s="601">
        <v>100.77</v>
      </c>
      <c r="AD57" s="602">
        <v>542.506</v>
      </c>
      <c r="AE57" s="356">
        <v>5364.460168</v>
      </c>
      <c r="AF57" s="356">
        <v>7001.929387</v>
      </c>
      <c r="AG57" s="356">
        <v>12366.389555</v>
      </c>
      <c r="AH57" s="359" t="s">
        <v>253</v>
      </c>
    </row>
    <row r="58" spans="1:34" s="445" customFormat="1" ht="9" customHeight="1">
      <c r="A58" s="473"/>
      <c r="C58" s="309" t="s">
        <v>254</v>
      </c>
      <c r="D58" s="270" t="s">
        <v>255</v>
      </c>
      <c r="E58" s="259" t="s">
        <v>189</v>
      </c>
      <c r="F58" s="310"/>
      <c r="G58" s="271">
        <v>128.49525</v>
      </c>
      <c r="H58" s="272" t="s">
        <v>189</v>
      </c>
      <c r="I58" s="259" t="s">
        <v>189</v>
      </c>
      <c r="J58" s="259" t="s">
        <v>189</v>
      </c>
      <c r="K58" s="259" t="s">
        <v>189</v>
      </c>
      <c r="L58" s="259" t="s">
        <v>189</v>
      </c>
      <c r="M58" s="599"/>
      <c r="N58" s="358" t="s">
        <v>189</v>
      </c>
      <c r="O58" s="534"/>
      <c r="P58" s="273">
        <v>25.526</v>
      </c>
      <c r="Q58" s="259" t="s">
        <v>189</v>
      </c>
      <c r="R58" s="262"/>
      <c r="S58" s="310"/>
      <c r="T58" s="263" t="s">
        <v>189</v>
      </c>
      <c r="U58" s="259" t="s">
        <v>189</v>
      </c>
      <c r="V58" s="263">
        <v>1974.29656</v>
      </c>
      <c r="W58" s="310"/>
      <c r="X58" s="310"/>
      <c r="Y58" s="310"/>
      <c r="Z58" s="355" t="s">
        <v>189</v>
      </c>
      <c r="AA58" s="310"/>
      <c r="AB58" s="264">
        <v>2648.7864</v>
      </c>
      <c r="AC58" s="601">
        <v>24.238</v>
      </c>
      <c r="AD58" s="602" t="s">
        <v>189</v>
      </c>
      <c r="AE58" s="356">
        <v>1974.29656</v>
      </c>
      <c r="AF58" s="356">
        <v>2827.44565</v>
      </c>
      <c r="AG58" s="356">
        <v>4801.74221</v>
      </c>
      <c r="AH58" s="275" t="s">
        <v>255</v>
      </c>
    </row>
    <row r="59" spans="1:34" s="445" customFormat="1" ht="9" customHeight="1">
      <c r="A59" s="473"/>
      <c r="C59" s="309" t="s">
        <v>256</v>
      </c>
      <c r="D59" s="270">
        <v>63</v>
      </c>
      <c r="E59" s="264">
        <v>0.863</v>
      </c>
      <c r="F59" s="310"/>
      <c r="G59" s="541" t="s">
        <v>189</v>
      </c>
      <c r="H59" s="542" t="s">
        <v>189</v>
      </c>
      <c r="I59" s="264" t="s">
        <v>189</v>
      </c>
      <c r="J59" s="264" t="s">
        <v>189</v>
      </c>
      <c r="K59" s="264" t="s">
        <v>189</v>
      </c>
      <c r="L59" s="536" t="s">
        <v>189</v>
      </c>
      <c r="M59" s="599"/>
      <c r="N59" s="603" t="s">
        <v>189</v>
      </c>
      <c r="O59" s="534"/>
      <c r="P59" s="543">
        <v>1334.842</v>
      </c>
      <c r="Q59" s="264" t="s">
        <v>189</v>
      </c>
      <c r="R59" s="310"/>
      <c r="S59" s="310"/>
      <c r="T59" s="536">
        <v>38.6</v>
      </c>
      <c r="U59" s="264" t="s">
        <v>189</v>
      </c>
      <c r="V59" s="536">
        <v>830.182024</v>
      </c>
      <c r="W59" s="310"/>
      <c r="X59" s="310"/>
      <c r="Y59" s="310"/>
      <c r="Z59" s="355">
        <v>5.119</v>
      </c>
      <c r="AA59" s="310"/>
      <c r="AB59" s="264">
        <v>1531.0656</v>
      </c>
      <c r="AC59" s="601">
        <v>65.764</v>
      </c>
      <c r="AD59" s="602" t="s">
        <v>189</v>
      </c>
      <c r="AE59" s="355">
        <v>836.164024</v>
      </c>
      <c r="AF59" s="355">
        <v>2970.3936</v>
      </c>
      <c r="AG59" s="355">
        <v>3806.557624</v>
      </c>
      <c r="AH59" s="275">
        <v>63</v>
      </c>
    </row>
    <row r="60" spans="1:34" s="605" customFormat="1" ht="9" customHeight="1">
      <c r="A60" s="473"/>
      <c r="B60" s="445"/>
      <c r="C60" s="309" t="s">
        <v>257</v>
      </c>
      <c r="D60" s="270">
        <v>64</v>
      </c>
      <c r="E60" s="264" t="s">
        <v>189</v>
      </c>
      <c r="F60" s="310"/>
      <c r="G60" s="541" t="s">
        <v>189</v>
      </c>
      <c r="H60" s="542">
        <v>10.451970000000001</v>
      </c>
      <c r="I60" s="264" t="s">
        <v>189</v>
      </c>
      <c r="J60" s="264" t="s">
        <v>189</v>
      </c>
      <c r="K60" s="264" t="s">
        <v>189</v>
      </c>
      <c r="L60" s="536" t="s">
        <v>189</v>
      </c>
      <c r="M60" s="599"/>
      <c r="N60" s="603" t="s">
        <v>189</v>
      </c>
      <c r="O60" s="534"/>
      <c r="P60" s="543">
        <v>148.033</v>
      </c>
      <c r="Q60" s="264" t="s">
        <v>189</v>
      </c>
      <c r="R60" s="310"/>
      <c r="S60" s="310"/>
      <c r="T60" s="536">
        <v>16.4</v>
      </c>
      <c r="U60" s="264" t="s">
        <v>189</v>
      </c>
      <c r="V60" s="536">
        <v>328.78496</v>
      </c>
      <c r="W60" s="310"/>
      <c r="X60" s="310"/>
      <c r="Y60" s="310"/>
      <c r="Z60" s="355" t="s">
        <v>189</v>
      </c>
      <c r="AA60" s="310"/>
      <c r="AB60" s="264">
        <v>535.0356</v>
      </c>
      <c r="AC60" s="601">
        <v>98.04</v>
      </c>
      <c r="AD60" s="602">
        <v>1.132</v>
      </c>
      <c r="AE60" s="355">
        <v>328.78496</v>
      </c>
      <c r="AF60" s="355">
        <v>809.2885699999999</v>
      </c>
      <c r="AG60" s="355">
        <v>1138.07353</v>
      </c>
      <c r="AH60" s="275">
        <v>64</v>
      </c>
    </row>
    <row r="61" spans="1:34" s="605" customFormat="1" ht="9" customHeight="1">
      <c r="A61" s="473"/>
      <c r="B61" s="445"/>
      <c r="C61" s="606" t="s">
        <v>258</v>
      </c>
      <c r="D61" s="360"/>
      <c r="E61" s="310"/>
      <c r="F61" s="310"/>
      <c r="G61" s="537"/>
      <c r="H61" s="544"/>
      <c r="I61" s="310"/>
      <c r="J61" s="310"/>
      <c r="K61" s="310"/>
      <c r="L61" s="534"/>
      <c r="M61" s="599"/>
      <c r="N61" s="345"/>
      <c r="O61" s="534"/>
      <c r="P61" s="535"/>
      <c r="Q61" s="310"/>
      <c r="R61" s="310"/>
      <c r="S61" s="310"/>
      <c r="T61" s="534"/>
      <c r="U61" s="310"/>
      <c r="V61" s="534"/>
      <c r="W61" s="310"/>
      <c r="X61" s="310"/>
      <c r="Y61" s="310"/>
      <c r="Z61" s="361"/>
      <c r="AA61" s="310"/>
      <c r="AB61" s="310"/>
      <c r="AC61" s="604"/>
      <c r="AD61" s="544"/>
      <c r="AE61" s="361"/>
      <c r="AF61" s="361"/>
      <c r="AG61" s="361"/>
      <c r="AH61" s="363"/>
    </row>
    <row r="62" spans="1:34" s="445" customFormat="1" ht="9" customHeight="1">
      <c r="A62" s="607"/>
      <c r="C62" s="309" t="s">
        <v>259</v>
      </c>
      <c r="D62" s="270" t="s">
        <v>260</v>
      </c>
      <c r="E62" s="259" t="s">
        <v>189</v>
      </c>
      <c r="F62" s="310"/>
      <c r="G62" s="271" t="s">
        <v>189</v>
      </c>
      <c r="H62" s="272" t="s">
        <v>189</v>
      </c>
      <c r="I62" s="259" t="s">
        <v>189</v>
      </c>
      <c r="J62" s="259" t="s">
        <v>189</v>
      </c>
      <c r="K62" s="259" t="s">
        <v>189</v>
      </c>
      <c r="L62" s="259" t="s">
        <v>189</v>
      </c>
      <c r="M62" s="599"/>
      <c r="N62" s="358" t="s">
        <v>189</v>
      </c>
      <c r="O62" s="534"/>
      <c r="P62" s="273">
        <v>44.830999999999996</v>
      </c>
      <c r="Q62" s="259" t="s">
        <v>189</v>
      </c>
      <c r="R62" s="262"/>
      <c r="S62" s="310"/>
      <c r="T62" s="263">
        <v>4.9</v>
      </c>
      <c r="U62" s="259" t="s">
        <v>189</v>
      </c>
      <c r="V62" s="263">
        <v>291.20953599999996</v>
      </c>
      <c r="W62" s="310"/>
      <c r="X62" s="310"/>
      <c r="Y62" s="310"/>
      <c r="Z62" s="355" t="s">
        <v>189</v>
      </c>
      <c r="AA62" s="310"/>
      <c r="AB62" s="264">
        <v>1072.5264000000002</v>
      </c>
      <c r="AC62" s="601">
        <v>103.86</v>
      </c>
      <c r="AD62" s="602" t="s">
        <v>189</v>
      </c>
      <c r="AE62" s="356">
        <v>291.20953599999996</v>
      </c>
      <c r="AF62" s="356">
        <v>1226.1174</v>
      </c>
      <c r="AG62" s="356">
        <v>1517.3269360000002</v>
      </c>
      <c r="AH62" s="275" t="s">
        <v>260</v>
      </c>
    </row>
    <row r="63" spans="1:34" ht="9" customHeight="1">
      <c r="A63" s="473"/>
      <c r="B63" s="445"/>
      <c r="C63" s="309" t="s">
        <v>261</v>
      </c>
      <c r="D63" s="270">
        <v>68</v>
      </c>
      <c r="E63" s="264" t="s">
        <v>189</v>
      </c>
      <c r="F63" s="310"/>
      <c r="G63" s="541" t="s">
        <v>189</v>
      </c>
      <c r="H63" s="542" t="s">
        <v>189</v>
      </c>
      <c r="I63" s="264" t="s">
        <v>189</v>
      </c>
      <c r="J63" s="264" t="s">
        <v>189</v>
      </c>
      <c r="K63" s="264" t="s">
        <v>189</v>
      </c>
      <c r="L63" s="536" t="s">
        <v>189</v>
      </c>
      <c r="M63" s="599"/>
      <c r="N63" s="603" t="s">
        <v>189</v>
      </c>
      <c r="O63" s="534"/>
      <c r="P63" s="543">
        <v>13.287</v>
      </c>
      <c r="Q63" s="264" t="s">
        <v>189</v>
      </c>
      <c r="R63" s="310"/>
      <c r="S63" s="310"/>
      <c r="T63" s="536">
        <v>1.6</v>
      </c>
      <c r="U63" s="264" t="s">
        <v>189</v>
      </c>
      <c r="V63" s="536">
        <v>77.943616</v>
      </c>
      <c r="W63" s="310"/>
      <c r="X63" s="310"/>
      <c r="Y63" s="310"/>
      <c r="Z63" s="355">
        <v>2.755</v>
      </c>
      <c r="AA63" s="310"/>
      <c r="AB63" s="264">
        <v>269.87760000000003</v>
      </c>
      <c r="AC63" s="601">
        <v>131.075</v>
      </c>
      <c r="AD63" s="602" t="s">
        <v>189</v>
      </c>
      <c r="AE63" s="355">
        <v>80.698616</v>
      </c>
      <c r="AF63" s="355">
        <v>415.8396</v>
      </c>
      <c r="AG63" s="355">
        <v>496.53821600000003</v>
      </c>
      <c r="AH63" s="275">
        <v>68</v>
      </c>
    </row>
    <row r="64" spans="1:34" ht="9" customHeight="1">
      <c r="A64" s="545" t="s">
        <v>262</v>
      </c>
      <c r="B64" s="608"/>
      <c r="C64" s="309" t="s">
        <v>263</v>
      </c>
      <c r="D64" s="360"/>
      <c r="E64" s="310"/>
      <c r="F64" s="310"/>
      <c r="G64" s="537"/>
      <c r="H64" s="544"/>
      <c r="I64" s="310"/>
      <c r="J64" s="310"/>
      <c r="K64" s="310"/>
      <c r="L64" s="534"/>
      <c r="M64" s="599"/>
      <c r="N64" s="345"/>
      <c r="O64" s="534"/>
      <c r="P64" s="535"/>
      <c r="Q64" s="310"/>
      <c r="R64" s="310"/>
      <c r="S64" s="310"/>
      <c r="T64" s="534"/>
      <c r="U64" s="310"/>
      <c r="V64" s="534"/>
      <c r="W64" s="310"/>
      <c r="X64" s="310"/>
      <c r="Y64" s="310"/>
      <c r="Z64" s="361"/>
      <c r="AA64" s="310"/>
      <c r="AB64" s="310"/>
      <c r="AC64" s="604"/>
      <c r="AD64" s="544"/>
      <c r="AE64" s="361"/>
      <c r="AF64" s="361"/>
      <c r="AG64" s="361"/>
      <c r="AH64" s="363"/>
    </row>
    <row r="65" spans="1:34" ht="9" customHeight="1">
      <c r="A65" s="545" t="s">
        <v>193</v>
      </c>
      <c r="B65" s="608"/>
      <c r="C65" s="309" t="s">
        <v>264</v>
      </c>
      <c r="D65" s="357" t="s">
        <v>265</v>
      </c>
      <c r="E65" s="259" t="s">
        <v>189</v>
      </c>
      <c r="F65" s="310"/>
      <c r="G65" s="271" t="s">
        <v>189</v>
      </c>
      <c r="H65" s="272" t="s">
        <v>189</v>
      </c>
      <c r="I65" s="259" t="s">
        <v>189</v>
      </c>
      <c r="J65" s="259" t="s">
        <v>189</v>
      </c>
      <c r="K65" s="259" t="s">
        <v>189</v>
      </c>
      <c r="L65" s="259" t="s">
        <v>189</v>
      </c>
      <c r="M65" s="599"/>
      <c r="N65" s="358" t="s">
        <v>189</v>
      </c>
      <c r="O65" s="534"/>
      <c r="P65" s="273">
        <v>52.508</v>
      </c>
      <c r="Q65" s="259" t="s">
        <v>189</v>
      </c>
      <c r="R65" s="262"/>
      <c r="S65" s="310"/>
      <c r="T65" s="263">
        <v>10.6</v>
      </c>
      <c r="U65" s="259" t="s">
        <v>189</v>
      </c>
      <c r="V65" s="263">
        <v>712.124104</v>
      </c>
      <c r="W65" s="310"/>
      <c r="X65" s="310"/>
      <c r="Y65" s="310"/>
      <c r="Z65" s="355">
        <v>3.865</v>
      </c>
      <c r="AA65" s="310"/>
      <c r="AB65" s="264">
        <v>1154.1708</v>
      </c>
      <c r="AC65" s="601">
        <v>295.791</v>
      </c>
      <c r="AD65" s="602" t="s">
        <v>189</v>
      </c>
      <c r="AE65" s="356">
        <v>715.989104</v>
      </c>
      <c r="AF65" s="356">
        <v>1513.0848</v>
      </c>
      <c r="AG65" s="356">
        <v>2229.073904</v>
      </c>
      <c r="AH65" s="359" t="s">
        <v>265</v>
      </c>
    </row>
    <row r="66" spans="1:34" ht="9" customHeight="1">
      <c r="A66" s="545" t="s">
        <v>266</v>
      </c>
      <c r="B66" s="608"/>
      <c r="C66" s="309" t="s">
        <v>267</v>
      </c>
      <c r="D66" s="360"/>
      <c r="E66" s="310"/>
      <c r="F66" s="310"/>
      <c r="G66" s="537"/>
      <c r="H66" s="544"/>
      <c r="I66" s="310"/>
      <c r="J66" s="310"/>
      <c r="K66" s="310"/>
      <c r="L66" s="534"/>
      <c r="M66" s="599"/>
      <c r="N66" s="345"/>
      <c r="O66" s="534"/>
      <c r="P66" s="535"/>
      <c r="Q66" s="310"/>
      <c r="R66" s="310"/>
      <c r="S66" s="310"/>
      <c r="T66" s="534"/>
      <c r="U66" s="310"/>
      <c r="V66" s="534"/>
      <c r="W66" s="310"/>
      <c r="X66" s="310"/>
      <c r="Y66" s="310"/>
      <c r="Z66" s="361"/>
      <c r="AA66" s="310"/>
      <c r="AB66" s="310"/>
      <c r="AC66" s="604"/>
      <c r="AD66" s="544"/>
      <c r="AE66" s="361"/>
      <c r="AF66" s="361"/>
      <c r="AG66" s="361"/>
      <c r="AH66" s="363"/>
    </row>
    <row r="67" spans="1:34" ht="9" customHeight="1">
      <c r="A67" s="545" t="s">
        <v>268</v>
      </c>
      <c r="B67" s="608"/>
      <c r="C67" s="309" t="s">
        <v>269</v>
      </c>
      <c r="D67" s="270">
        <v>71</v>
      </c>
      <c r="E67" s="264" t="s">
        <v>189</v>
      </c>
      <c r="F67" s="310"/>
      <c r="G67" s="541" t="s">
        <v>189</v>
      </c>
      <c r="H67" s="542" t="s">
        <v>189</v>
      </c>
      <c r="I67" s="264" t="s">
        <v>189</v>
      </c>
      <c r="J67" s="264" t="s">
        <v>189</v>
      </c>
      <c r="K67" s="264" t="s">
        <v>189</v>
      </c>
      <c r="L67" s="264" t="s">
        <v>189</v>
      </c>
      <c r="M67" s="599"/>
      <c r="N67" s="603" t="s">
        <v>189</v>
      </c>
      <c r="O67" s="534"/>
      <c r="P67" s="543">
        <v>50.061</v>
      </c>
      <c r="Q67" s="264" t="s">
        <v>189</v>
      </c>
      <c r="R67" s="310"/>
      <c r="S67" s="310"/>
      <c r="T67" s="536">
        <v>1</v>
      </c>
      <c r="U67" s="264" t="s">
        <v>189</v>
      </c>
      <c r="V67" s="536">
        <v>132.65648</v>
      </c>
      <c r="W67" s="310"/>
      <c r="X67" s="310"/>
      <c r="Y67" s="310"/>
      <c r="Z67" s="355">
        <v>38.434</v>
      </c>
      <c r="AA67" s="310"/>
      <c r="AB67" s="264">
        <v>255.3228</v>
      </c>
      <c r="AC67" s="601">
        <v>17.541</v>
      </c>
      <c r="AD67" s="602" t="s">
        <v>189</v>
      </c>
      <c r="AE67" s="355">
        <v>171.09047999999999</v>
      </c>
      <c r="AF67" s="355">
        <v>323.9248</v>
      </c>
      <c r="AG67" s="355">
        <v>495.01527999999996</v>
      </c>
      <c r="AH67" s="275">
        <v>71</v>
      </c>
    </row>
    <row r="68" spans="1:34" ht="9" customHeight="1">
      <c r="A68" s="473"/>
      <c r="B68" s="609"/>
      <c r="C68" s="309" t="s">
        <v>270</v>
      </c>
      <c r="D68" s="270">
        <v>72</v>
      </c>
      <c r="E68" s="264" t="s">
        <v>189</v>
      </c>
      <c r="F68" s="310"/>
      <c r="G68" s="541" t="s">
        <v>189</v>
      </c>
      <c r="H68" s="542" t="s">
        <v>189</v>
      </c>
      <c r="I68" s="264" t="s">
        <v>189</v>
      </c>
      <c r="J68" s="264" t="s">
        <v>189</v>
      </c>
      <c r="K68" s="264" t="s">
        <v>189</v>
      </c>
      <c r="L68" s="264" t="s">
        <v>189</v>
      </c>
      <c r="M68" s="599"/>
      <c r="N68" s="603">
        <v>2.535</v>
      </c>
      <c r="O68" s="534"/>
      <c r="P68" s="543">
        <v>2.706</v>
      </c>
      <c r="Q68" s="264" t="s">
        <v>189</v>
      </c>
      <c r="R68" s="310"/>
      <c r="S68" s="310"/>
      <c r="T68" s="536">
        <v>0.7</v>
      </c>
      <c r="U68" s="264" t="s">
        <v>189</v>
      </c>
      <c r="V68" s="536">
        <v>15.042864000000002</v>
      </c>
      <c r="W68" s="310"/>
      <c r="X68" s="310"/>
      <c r="Y68" s="310"/>
      <c r="Z68" s="355" t="s">
        <v>189</v>
      </c>
      <c r="AA68" s="310"/>
      <c r="AB68" s="264">
        <v>63.979200000000006</v>
      </c>
      <c r="AC68" s="601">
        <v>2.665</v>
      </c>
      <c r="AD68" s="602" t="s">
        <v>189</v>
      </c>
      <c r="AE68" s="355">
        <v>15.042864000000002</v>
      </c>
      <c r="AF68" s="355">
        <v>72.58520000000001</v>
      </c>
      <c r="AG68" s="355">
        <v>87.62806400000002</v>
      </c>
      <c r="AH68" s="275">
        <v>72</v>
      </c>
    </row>
    <row r="69" spans="1:34" ht="9.75" customHeight="1">
      <c r="A69" s="473"/>
      <c r="B69" s="445"/>
      <c r="C69" s="610" t="s">
        <v>271</v>
      </c>
      <c r="D69" s="371" t="s">
        <v>10</v>
      </c>
      <c r="E69" s="379"/>
      <c r="F69" s="379"/>
      <c r="G69" s="611"/>
      <c r="H69" s="612"/>
      <c r="I69" s="379"/>
      <c r="J69" s="379"/>
      <c r="K69" s="379"/>
      <c r="L69" s="613"/>
      <c r="M69" s="614"/>
      <c r="N69" s="615"/>
      <c r="O69" s="613"/>
      <c r="P69" s="616"/>
      <c r="Q69" s="379"/>
      <c r="R69" s="379"/>
      <c r="S69" s="379"/>
      <c r="T69" s="613"/>
      <c r="U69" s="379"/>
      <c r="V69" s="613"/>
      <c r="W69" s="379"/>
      <c r="X69" s="379"/>
      <c r="Y69" s="379"/>
      <c r="Z69" s="379"/>
      <c r="AA69" s="379"/>
      <c r="AB69" s="379"/>
      <c r="AC69" s="611"/>
      <c r="AD69" s="612"/>
      <c r="AE69" s="379"/>
      <c r="AF69" s="379"/>
      <c r="AG69" s="379"/>
      <c r="AH69" s="380" t="s">
        <v>10</v>
      </c>
    </row>
    <row r="70" spans="1:35" ht="9.75" customHeight="1">
      <c r="A70" s="473"/>
      <c r="B70" s="445"/>
      <c r="C70" s="309" t="s">
        <v>272</v>
      </c>
      <c r="D70" s="270">
        <v>73</v>
      </c>
      <c r="E70" s="264">
        <v>0.863</v>
      </c>
      <c r="F70" s="310"/>
      <c r="G70" s="541">
        <v>768.4503</v>
      </c>
      <c r="H70" s="542">
        <v>158.21185699999998</v>
      </c>
      <c r="I70" s="264" t="s">
        <v>189</v>
      </c>
      <c r="J70" s="264" t="s">
        <v>189</v>
      </c>
      <c r="K70" s="264">
        <v>2429.86</v>
      </c>
      <c r="L70" s="536" t="s">
        <v>189</v>
      </c>
      <c r="M70" s="599"/>
      <c r="N70" s="603">
        <v>17.57064</v>
      </c>
      <c r="O70" s="534"/>
      <c r="P70" s="543">
        <v>2901.574</v>
      </c>
      <c r="Q70" s="264">
        <v>494.62699999999995</v>
      </c>
      <c r="R70" s="264">
        <v>70.9</v>
      </c>
      <c r="S70" s="310"/>
      <c r="T70" s="536">
        <v>113.6</v>
      </c>
      <c r="U70" s="264" t="s">
        <v>189</v>
      </c>
      <c r="V70" s="536">
        <v>15140.959975999996</v>
      </c>
      <c r="W70" s="310"/>
      <c r="X70" s="310"/>
      <c r="Y70" s="310"/>
      <c r="Z70" s="264">
        <v>9381.716999999999</v>
      </c>
      <c r="AA70" s="310"/>
      <c r="AB70" s="264">
        <v>17181.162</v>
      </c>
      <c r="AC70" s="541">
        <v>1495.7259999999999</v>
      </c>
      <c r="AD70" s="542">
        <v>543.68</v>
      </c>
      <c r="AE70" s="264">
        <v>24523.539975999993</v>
      </c>
      <c r="AF70" s="264">
        <v>26175.558057</v>
      </c>
      <c r="AG70" s="264">
        <v>50699.09803299999</v>
      </c>
      <c r="AH70" s="275">
        <v>73</v>
      </c>
      <c r="AI70" s="617"/>
    </row>
    <row r="71" spans="1:34" ht="9.75" customHeight="1">
      <c r="A71" s="473"/>
      <c r="B71" s="445"/>
      <c r="C71" s="618" t="s">
        <v>273</v>
      </c>
      <c r="D71" s="382"/>
      <c r="E71" s="388"/>
      <c r="F71" s="388"/>
      <c r="G71" s="619"/>
      <c r="H71" s="620"/>
      <c r="I71" s="388"/>
      <c r="J71" s="388"/>
      <c r="K71" s="388"/>
      <c r="L71" s="621"/>
      <c r="M71" s="622"/>
      <c r="N71" s="388"/>
      <c r="O71" s="621"/>
      <c r="P71" s="622"/>
      <c r="Q71" s="388"/>
      <c r="R71" s="388"/>
      <c r="S71" s="388"/>
      <c r="T71" s="621"/>
      <c r="U71" s="388"/>
      <c r="V71" s="621"/>
      <c r="W71" s="388"/>
      <c r="X71" s="388"/>
      <c r="Y71" s="388"/>
      <c r="Z71" s="388"/>
      <c r="AA71" s="388"/>
      <c r="AB71" s="388"/>
      <c r="AC71" s="619"/>
      <c r="AD71" s="620"/>
      <c r="AE71" s="388"/>
      <c r="AF71" s="388"/>
      <c r="AG71" s="388"/>
      <c r="AH71" s="389"/>
    </row>
    <row r="72" spans="1:34" ht="9" customHeight="1">
      <c r="A72" s="473"/>
      <c r="B72" s="445"/>
      <c r="C72" s="309" t="s">
        <v>274</v>
      </c>
      <c r="D72" s="270">
        <v>74</v>
      </c>
      <c r="E72" s="310"/>
      <c r="F72" s="310"/>
      <c r="G72" s="537"/>
      <c r="H72" s="544"/>
      <c r="I72" s="310"/>
      <c r="J72" s="310"/>
      <c r="K72" s="310"/>
      <c r="L72" s="534"/>
      <c r="M72" s="535"/>
      <c r="N72" s="264">
        <v>1331.76</v>
      </c>
      <c r="O72" s="534"/>
      <c r="P72" s="616"/>
      <c r="Q72" s="379"/>
      <c r="R72" s="310"/>
      <c r="S72" s="310"/>
      <c r="T72" s="536" t="s">
        <v>189</v>
      </c>
      <c r="U72" s="310"/>
      <c r="V72" s="612"/>
      <c r="W72" s="310"/>
      <c r="X72" s="310"/>
      <c r="Y72" s="310"/>
      <c r="Z72" s="310"/>
      <c r="AA72" s="310"/>
      <c r="AB72" s="264">
        <v>890.3988</v>
      </c>
      <c r="AC72" s="537"/>
      <c r="AD72" s="544"/>
      <c r="AE72" s="264" t="s">
        <v>189</v>
      </c>
      <c r="AF72" s="307">
        <v>2222.1588</v>
      </c>
      <c r="AG72" s="264">
        <v>2222.1588</v>
      </c>
      <c r="AH72" s="275">
        <v>74</v>
      </c>
    </row>
    <row r="73" spans="1:34" ht="9" customHeight="1">
      <c r="A73" s="473"/>
      <c r="B73" s="445"/>
      <c r="C73" s="309" t="s">
        <v>275</v>
      </c>
      <c r="D73" s="270">
        <v>75</v>
      </c>
      <c r="E73" s="310"/>
      <c r="F73" s="310"/>
      <c r="G73" s="537"/>
      <c r="H73" s="544"/>
      <c r="I73" s="310"/>
      <c r="J73" s="310"/>
      <c r="K73" s="310"/>
      <c r="L73" s="534"/>
      <c r="M73" s="543">
        <v>26343.515</v>
      </c>
      <c r="N73" s="264">
        <v>28783.2</v>
      </c>
      <c r="O73" s="534"/>
      <c r="P73" s="535"/>
      <c r="Q73" s="310"/>
      <c r="R73" s="310"/>
      <c r="S73" s="310"/>
      <c r="T73" s="536">
        <v>91.832</v>
      </c>
      <c r="U73" s="310"/>
      <c r="V73" s="542">
        <v>50</v>
      </c>
      <c r="W73" s="310"/>
      <c r="X73" s="310"/>
      <c r="Y73" s="310"/>
      <c r="Z73" s="264">
        <v>1039</v>
      </c>
      <c r="AA73" s="310"/>
      <c r="AB73" s="310"/>
      <c r="AC73" s="537"/>
      <c r="AD73" s="544"/>
      <c r="AE73" s="264">
        <v>1089</v>
      </c>
      <c r="AF73" s="264">
        <v>55218.547</v>
      </c>
      <c r="AG73" s="264">
        <v>56307.547</v>
      </c>
      <c r="AH73" s="275">
        <v>75</v>
      </c>
    </row>
    <row r="74" spans="1:34" ht="9" customHeight="1">
      <c r="A74" s="473"/>
      <c r="B74" s="445"/>
      <c r="C74" s="309" t="s">
        <v>276</v>
      </c>
      <c r="D74" s="270">
        <v>76</v>
      </c>
      <c r="E74" s="310"/>
      <c r="F74" s="310"/>
      <c r="G74" s="537"/>
      <c r="H74" s="544"/>
      <c r="I74" s="310"/>
      <c r="J74" s="310"/>
      <c r="K74" s="310"/>
      <c r="L74" s="534"/>
      <c r="M74" s="535"/>
      <c r="N74" s="310"/>
      <c r="O74" s="536">
        <v>387</v>
      </c>
      <c r="P74" s="535"/>
      <c r="Q74" s="310"/>
      <c r="R74" s="310"/>
      <c r="S74" s="310"/>
      <c r="T74" s="534"/>
      <c r="U74" s="310"/>
      <c r="V74" s="534"/>
      <c r="W74" s="310"/>
      <c r="X74" s="310"/>
      <c r="Y74" s="310"/>
      <c r="Z74" s="310"/>
      <c r="AA74" s="310"/>
      <c r="AB74" s="310"/>
      <c r="AC74" s="537"/>
      <c r="AD74" s="544"/>
      <c r="AE74" s="310"/>
      <c r="AF74" s="264">
        <v>387</v>
      </c>
      <c r="AG74" s="264">
        <v>387</v>
      </c>
      <c r="AH74" s="275">
        <v>76</v>
      </c>
    </row>
    <row r="75" spans="1:34" ht="9" customHeight="1">
      <c r="A75" s="473"/>
      <c r="B75" s="445"/>
      <c r="C75" s="309" t="s">
        <v>277</v>
      </c>
      <c r="D75" s="270">
        <v>77</v>
      </c>
      <c r="E75" s="310"/>
      <c r="F75" s="310"/>
      <c r="G75" s="537"/>
      <c r="H75" s="544"/>
      <c r="I75" s="310"/>
      <c r="J75" s="310"/>
      <c r="K75" s="310"/>
      <c r="L75" s="534"/>
      <c r="M75" s="622"/>
      <c r="N75" s="264" t="s">
        <v>189</v>
      </c>
      <c r="O75" s="621"/>
      <c r="P75" s="535"/>
      <c r="Q75" s="310"/>
      <c r="R75" s="310"/>
      <c r="S75" s="310"/>
      <c r="T75" s="534"/>
      <c r="U75" s="310"/>
      <c r="V75" s="534"/>
      <c r="W75" s="310"/>
      <c r="X75" s="310"/>
      <c r="Y75" s="310"/>
      <c r="Z75" s="310"/>
      <c r="AA75" s="310"/>
      <c r="AB75" s="310"/>
      <c r="AC75" s="537"/>
      <c r="AD75" s="544"/>
      <c r="AE75" s="310"/>
      <c r="AF75" s="264" t="s">
        <v>189</v>
      </c>
      <c r="AG75" s="264" t="s">
        <v>189</v>
      </c>
      <c r="AH75" s="275">
        <v>77</v>
      </c>
    </row>
    <row r="76" spans="1:34" ht="9.75" customHeight="1">
      <c r="A76" s="473"/>
      <c r="B76" s="445"/>
      <c r="C76" s="567" t="s">
        <v>278</v>
      </c>
      <c r="D76" s="280">
        <v>78</v>
      </c>
      <c r="E76" s="321"/>
      <c r="F76" s="321"/>
      <c r="G76" s="570"/>
      <c r="H76" s="573"/>
      <c r="I76" s="321"/>
      <c r="J76" s="321"/>
      <c r="K76" s="321"/>
      <c r="L76" s="568"/>
      <c r="M76" s="551">
        <v>26343.515</v>
      </c>
      <c r="N76" s="286">
        <v>30114.96</v>
      </c>
      <c r="O76" s="550">
        <v>387</v>
      </c>
      <c r="P76" s="572"/>
      <c r="Q76" s="321"/>
      <c r="R76" s="321"/>
      <c r="S76" s="321"/>
      <c r="T76" s="549">
        <v>91.832</v>
      </c>
      <c r="U76" s="321"/>
      <c r="V76" s="549">
        <v>50</v>
      </c>
      <c r="W76" s="321"/>
      <c r="X76" s="321"/>
      <c r="Y76" s="321"/>
      <c r="Z76" s="286">
        <v>1039</v>
      </c>
      <c r="AA76" s="321"/>
      <c r="AB76" s="286">
        <v>890.3988</v>
      </c>
      <c r="AC76" s="623"/>
      <c r="AD76" s="573"/>
      <c r="AE76" s="286">
        <v>1089</v>
      </c>
      <c r="AF76" s="286">
        <v>57827.7058</v>
      </c>
      <c r="AG76" s="286">
        <v>58916.7058</v>
      </c>
      <c r="AH76" s="287">
        <v>78</v>
      </c>
    </row>
    <row r="77" spans="1:34" ht="9" customHeight="1">
      <c r="A77" s="473"/>
      <c r="B77" s="445"/>
      <c r="C77" s="610" t="s">
        <v>279</v>
      </c>
      <c r="D77" s="255">
        <v>79</v>
      </c>
      <c r="E77" s="582" t="s">
        <v>280</v>
      </c>
      <c r="F77" s="582" t="s">
        <v>280</v>
      </c>
      <c r="G77" s="580" t="s">
        <v>280</v>
      </c>
      <c r="H77" s="588"/>
      <c r="I77" s="582" t="s">
        <v>280</v>
      </c>
      <c r="J77" s="582" t="s">
        <v>280</v>
      </c>
      <c r="K77" s="582">
        <v>0.9325680000000001</v>
      </c>
      <c r="L77" s="583"/>
      <c r="M77" s="585" t="s">
        <v>280</v>
      </c>
      <c r="N77" s="624" t="s">
        <v>280</v>
      </c>
      <c r="O77" s="583"/>
      <c r="P77" s="585" t="s">
        <v>280</v>
      </c>
      <c r="Q77" s="582" t="s">
        <v>189</v>
      </c>
      <c r="R77" s="338"/>
      <c r="S77" s="625"/>
      <c r="T77" s="586" t="s">
        <v>280</v>
      </c>
      <c r="U77" s="582" t="s">
        <v>189</v>
      </c>
      <c r="V77" s="586">
        <v>30874.20892</v>
      </c>
      <c r="W77" s="625"/>
      <c r="X77" s="625"/>
      <c r="Y77" s="625"/>
      <c r="Z77" s="392" t="s">
        <v>280</v>
      </c>
      <c r="AA77" s="392" t="s">
        <v>280</v>
      </c>
      <c r="AB77" s="582">
        <v>10356.6996</v>
      </c>
      <c r="AC77" s="626">
        <v>6210.6552</v>
      </c>
      <c r="AD77" s="627"/>
      <c r="AE77" s="392">
        <v>30874.20892</v>
      </c>
      <c r="AF77" s="392">
        <v>16568.287368</v>
      </c>
      <c r="AG77" s="392">
        <v>47442.496288</v>
      </c>
      <c r="AH77" s="267">
        <v>79</v>
      </c>
    </row>
    <row r="78" spans="1:34" ht="9" customHeight="1">
      <c r="A78" s="628"/>
      <c r="C78" s="629" t="s">
        <v>281</v>
      </c>
      <c r="D78" s="396">
        <v>80</v>
      </c>
      <c r="E78" s="264" t="s">
        <v>280</v>
      </c>
      <c r="F78" s="264" t="s">
        <v>280</v>
      </c>
      <c r="G78" s="541" t="s">
        <v>280</v>
      </c>
      <c r="H78" s="544"/>
      <c r="I78" s="264" t="s">
        <v>280</v>
      </c>
      <c r="J78" s="264" t="s">
        <v>280</v>
      </c>
      <c r="K78" s="264" t="s">
        <v>189</v>
      </c>
      <c r="L78" s="536" t="s">
        <v>189</v>
      </c>
      <c r="M78" s="543" t="s">
        <v>280</v>
      </c>
      <c r="N78" s="630" t="s">
        <v>280</v>
      </c>
      <c r="O78" s="631"/>
      <c r="P78" s="543" t="s">
        <v>280</v>
      </c>
      <c r="Q78" s="264" t="s">
        <v>189</v>
      </c>
      <c r="R78" s="310"/>
      <c r="S78" s="632"/>
      <c r="T78" s="536" t="s">
        <v>280</v>
      </c>
      <c r="U78" s="264" t="s">
        <v>189</v>
      </c>
      <c r="V78" s="536">
        <v>12586.719752</v>
      </c>
      <c r="W78" s="632"/>
      <c r="X78" s="632"/>
      <c r="Y78" s="633"/>
      <c r="Z78" s="401" t="s">
        <v>280</v>
      </c>
      <c r="AA78" s="401" t="s">
        <v>280</v>
      </c>
      <c r="AB78" s="264">
        <v>11210.4072</v>
      </c>
      <c r="AC78" s="601">
        <v>4816.3752</v>
      </c>
      <c r="AD78" s="634"/>
      <c r="AE78" s="401">
        <v>12586.719752</v>
      </c>
      <c r="AF78" s="401">
        <v>16026.7824</v>
      </c>
      <c r="AG78" s="401">
        <v>28613.502152</v>
      </c>
      <c r="AH78" s="403">
        <v>80</v>
      </c>
    </row>
    <row r="79" spans="1:34" ht="9.75" customHeight="1" thickBot="1">
      <c r="A79" s="473"/>
      <c r="B79" s="635"/>
      <c r="C79" s="618" t="s">
        <v>282</v>
      </c>
      <c r="D79" s="405">
        <v>81</v>
      </c>
      <c r="E79" s="286">
        <v>22.528503</v>
      </c>
      <c r="F79" s="286">
        <v>4.835754</v>
      </c>
      <c r="G79" s="548" t="s">
        <v>189</v>
      </c>
      <c r="H79" s="636"/>
      <c r="I79" s="286">
        <v>4.384796</v>
      </c>
      <c r="J79" s="286">
        <v>907.0155900000001</v>
      </c>
      <c r="K79" s="286">
        <v>0.9325680000000001</v>
      </c>
      <c r="L79" s="550" t="s">
        <v>189</v>
      </c>
      <c r="M79" s="551">
        <v>261.258</v>
      </c>
      <c r="N79" s="286">
        <v>3204.34344</v>
      </c>
      <c r="O79" s="568"/>
      <c r="P79" s="551">
        <v>20244.712</v>
      </c>
      <c r="Q79" s="286" t="s">
        <v>189</v>
      </c>
      <c r="R79" s="321"/>
      <c r="S79" s="321"/>
      <c r="T79" s="550">
        <v>1768.956876</v>
      </c>
      <c r="U79" s="286" t="s">
        <v>189</v>
      </c>
      <c r="V79" s="550">
        <v>43460.928672</v>
      </c>
      <c r="W79" s="321"/>
      <c r="X79" s="321"/>
      <c r="Y79" s="637"/>
      <c r="Z79" s="408">
        <v>2754.64</v>
      </c>
      <c r="AA79" s="408">
        <v>142</v>
      </c>
      <c r="AB79" s="408">
        <v>21567.1068</v>
      </c>
      <c r="AC79" s="638">
        <v>11027.0304</v>
      </c>
      <c r="AD79" s="636"/>
      <c r="AE79" s="408">
        <v>46384.481971</v>
      </c>
      <c r="AF79" s="639">
        <v>58986.191428000006</v>
      </c>
      <c r="AG79" s="408">
        <v>105370.673399</v>
      </c>
      <c r="AH79" s="410">
        <v>81</v>
      </c>
    </row>
    <row r="80" spans="1:34" ht="12.75">
      <c r="A80" s="640"/>
      <c r="B80" s="456"/>
      <c r="C80" s="641" t="s">
        <v>283</v>
      </c>
      <c r="D80" s="456"/>
      <c r="E80" s="642"/>
      <c r="F80" s="643" t="s">
        <v>284</v>
      </c>
      <c r="G80" s="418"/>
      <c r="H80" s="418"/>
      <c r="I80" s="644" t="s">
        <v>285</v>
      </c>
      <c r="J80" s="645" t="s">
        <v>286</v>
      </c>
      <c r="K80" s="456"/>
      <c r="L80" s="449"/>
      <c r="M80" s="418"/>
      <c r="N80" s="646"/>
      <c r="O80" s="647"/>
      <c r="P80" s="160" t="s">
        <v>287</v>
      </c>
      <c r="Q80" s="646"/>
      <c r="R80" s="646"/>
      <c r="S80" s="646"/>
      <c r="T80" s="646"/>
      <c r="U80" s="646"/>
      <c r="V80" s="646"/>
      <c r="W80" s="456"/>
      <c r="X80" s="646"/>
      <c r="Y80" s="646"/>
      <c r="Z80" s="646"/>
      <c r="AA80" s="648"/>
      <c r="AB80" s="646"/>
      <c r="AC80" s="456"/>
      <c r="AD80" s="609"/>
      <c r="AE80" s="649" t="s">
        <v>288</v>
      </c>
      <c r="AF80" s="423">
        <v>39167</v>
      </c>
      <c r="AG80" s="650"/>
      <c r="AH80" s="651"/>
    </row>
    <row r="81" spans="1:34" ht="13.5" thickBot="1">
      <c r="A81" s="652"/>
      <c r="B81" s="653"/>
      <c r="C81" s="654"/>
      <c r="D81" s="653"/>
      <c r="E81" s="429"/>
      <c r="F81" s="655"/>
      <c r="G81" s="429"/>
      <c r="H81" s="429"/>
      <c r="I81" s="656" t="s">
        <v>280</v>
      </c>
      <c r="J81" s="657" t="s">
        <v>289</v>
      </c>
      <c r="K81" s="653"/>
      <c r="L81" s="658"/>
      <c r="M81" s="429"/>
      <c r="N81" s="659"/>
      <c r="O81" s="660"/>
      <c r="P81" s="436" t="s">
        <v>496</v>
      </c>
      <c r="Q81" s="659"/>
      <c r="R81" s="659"/>
      <c r="S81" s="659"/>
      <c r="T81" s="659"/>
      <c r="U81" s="659"/>
      <c r="V81" s="659"/>
      <c r="W81" s="653"/>
      <c r="X81" s="661"/>
      <c r="Y81" s="659"/>
      <c r="Z81" s="662"/>
      <c r="AA81" s="653"/>
      <c r="AB81" s="659"/>
      <c r="AC81" s="658"/>
      <c r="AD81" s="658"/>
      <c r="AE81" s="658"/>
      <c r="AF81" s="658"/>
      <c r="AG81" s="663"/>
      <c r="AH81" s="664"/>
    </row>
    <row r="86" ht="12.75">
      <c r="A86" s="665"/>
    </row>
    <row r="90" ht="12.75">
      <c r="A90" s="665"/>
    </row>
  </sheetData>
  <mergeCells count="2">
    <mergeCell ref="P9:Q9"/>
    <mergeCell ref="AE8:AG8"/>
  </mergeCells>
  <printOptions horizontalCentered="1" verticalCentered="1"/>
  <pageMargins left="0.1968503937007874" right="0.1968503937007874" top="0.5905511811023623" bottom="0.1968503937007874" header="0.1968503937007874"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I90"/>
  <sheetViews>
    <sheetView workbookViewId="0" topLeftCell="A4">
      <pane xSplit="4" ySplit="11" topLeftCell="E15" activePane="bottomRight" state="frozen"/>
      <selection pane="topLeft" activeCell="A97" sqref="A97"/>
      <selection pane="topRight" activeCell="A97" sqref="A97"/>
      <selection pane="bottomLeft" activeCell="A97" sqref="A97"/>
      <selection pane="bottomRight" activeCell="B12" sqref="B12"/>
    </sheetView>
  </sheetViews>
  <sheetFormatPr defaultColWidth="11.421875" defaultRowHeight="12.75"/>
  <cols>
    <col min="1" max="1" width="2.8515625" style="669" customWidth="1"/>
    <col min="2" max="2" width="6.8515625" style="669" customWidth="1"/>
    <col min="3" max="3" width="30.28125" style="669" customWidth="1"/>
    <col min="4" max="4" width="4.28125" style="669" bestFit="1" customWidth="1"/>
    <col min="5" max="5" width="6.00390625" style="669" customWidth="1"/>
    <col min="6" max="7" width="4.28125" style="669" customWidth="1"/>
    <col min="8" max="8" width="4.7109375" style="669" customWidth="1"/>
    <col min="9" max="10" width="5.28125" style="669" customWidth="1"/>
    <col min="11" max="11" width="5.00390625" style="669" customWidth="1"/>
    <col min="12" max="12" width="4.28125" style="669" customWidth="1"/>
    <col min="13" max="13" width="5.421875" style="669" customWidth="1"/>
    <col min="14" max="14" width="5.28125" style="669" customWidth="1"/>
    <col min="15" max="15" width="4.421875" style="669" customWidth="1"/>
    <col min="16" max="17" width="5.140625" style="669" customWidth="1"/>
    <col min="18" max="18" width="4.57421875" style="669" bestFit="1" customWidth="1"/>
    <col min="19" max="19" width="5.140625" style="669" customWidth="1"/>
    <col min="20" max="20" width="4.28125" style="669" customWidth="1"/>
    <col min="21" max="21" width="3.8515625" style="669" customWidth="1"/>
    <col min="22" max="22" width="5.28125" style="669" customWidth="1"/>
    <col min="23" max="23" width="5.00390625" style="669" customWidth="1"/>
    <col min="24" max="24" width="4.140625" style="669" bestFit="1" customWidth="1"/>
    <col min="25" max="25" width="5.7109375" style="669" customWidth="1"/>
    <col min="26" max="26" width="5.00390625" style="669" customWidth="1"/>
    <col min="27" max="27" width="4.421875" style="669" customWidth="1"/>
    <col min="28" max="28" width="5.140625" style="669" customWidth="1"/>
    <col min="29" max="30" width="5.8515625" style="669" customWidth="1"/>
    <col min="31" max="33" width="6.7109375" style="669" customWidth="1"/>
    <col min="34" max="34" width="4.28125" style="669" bestFit="1" customWidth="1"/>
    <col min="35" max="16384" width="11.421875" style="669" customWidth="1"/>
  </cols>
  <sheetData>
    <row r="1" spans="1:34" s="668" customFormat="1" ht="12">
      <c r="A1" s="666" t="s">
        <v>294</v>
      </c>
      <c r="B1" s="667"/>
      <c r="C1" s="667"/>
      <c r="D1" s="667"/>
      <c r="E1" s="667"/>
      <c r="F1" s="667"/>
      <c r="G1" s="667"/>
      <c r="H1" s="667"/>
      <c r="I1" s="667"/>
      <c r="J1" s="667"/>
      <c r="K1" s="667"/>
      <c r="L1" s="667"/>
      <c r="M1" s="666"/>
      <c r="N1" s="666"/>
      <c r="O1" s="666"/>
      <c r="P1" s="666" t="s">
        <v>295</v>
      </c>
      <c r="Q1" s="666"/>
      <c r="R1" s="666"/>
      <c r="S1" s="666"/>
      <c r="T1" s="667"/>
      <c r="U1" s="667"/>
      <c r="V1" s="667"/>
      <c r="W1" s="667"/>
      <c r="X1" s="667"/>
      <c r="Y1" s="667"/>
      <c r="Z1" s="667"/>
      <c r="AA1" s="667"/>
      <c r="AB1" s="667"/>
      <c r="AC1" s="667"/>
      <c r="AD1" s="667"/>
      <c r="AE1" s="667"/>
      <c r="AF1" s="667"/>
      <c r="AG1" s="667"/>
      <c r="AH1" s="667"/>
    </row>
    <row r="2" spans="1:34" s="668" customFormat="1" ht="3.75" customHeight="1">
      <c r="A2" s="666"/>
      <c r="B2" s="667"/>
      <c r="C2" s="667"/>
      <c r="D2" s="667"/>
      <c r="E2" s="667"/>
      <c r="F2" s="667"/>
      <c r="G2" s="667"/>
      <c r="H2" s="667"/>
      <c r="I2" s="667"/>
      <c r="J2" s="667"/>
      <c r="K2" s="667"/>
      <c r="L2" s="667"/>
      <c r="M2" s="666"/>
      <c r="N2" s="666"/>
      <c r="O2" s="666"/>
      <c r="P2" s="666"/>
      <c r="Q2" s="666"/>
      <c r="R2" s="666"/>
      <c r="S2" s="666"/>
      <c r="T2" s="667"/>
      <c r="U2" s="667"/>
      <c r="V2" s="667"/>
      <c r="W2" s="667"/>
      <c r="X2" s="667"/>
      <c r="Y2" s="667"/>
      <c r="Z2" s="667"/>
      <c r="AA2" s="667"/>
      <c r="AB2" s="667"/>
      <c r="AC2" s="667"/>
      <c r="AD2" s="667"/>
      <c r="AE2" s="667"/>
      <c r="AF2" s="667"/>
      <c r="AG2" s="667"/>
      <c r="AH2" s="667"/>
    </row>
    <row r="3" spans="1:34" s="668" customFormat="1" ht="3.75" customHeight="1">
      <c r="A3" s="666"/>
      <c r="B3" s="667"/>
      <c r="C3" s="667"/>
      <c r="D3" s="667"/>
      <c r="E3" s="667"/>
      <c r="F3" s="667"/>
      <c r="G3" s="667"/>
      <c r="H3" s="667"/>
      <c r="I3" s="667"/>
      <c r="J3" s="667"/>
      <c r="K3" s="667"/>
      <c r="L3" s="667"/>
      <c r="M3" s="666"/>
      <c r="N3" s="666"/>
      <c r="O3" s="666"/>
      <c r="P3" s="666"/>
      <c r="Q3" s="666"/>
      <c r="R3" s="666"/>
      <c r="S3" s="666"/>
      <c r="T3" s="667"/>
      <c r="U3" s="667"/>
      <c r="V3" s="667"/>
      <c r="W3" s="667"/>
      <c r="X3" s="667"/>
      <c r="Y3" s="667"/>
      <c r="Z3" s="667"/>
      <c r="AA3" s="667"/>
      <c r="AB3" s="667"/>
      <c r="AC3" s="667"/>
      <c r="AD3" s="667"/>
      <c r="AE3" s="667"/>
      <c r="AF3" s="667"/>
      <c r="AG3" s="667"/>
      <c r="AH3" s="667"/>
    </row>
    <row r="4" spans="1:34" s="668" customFormat="1" ht="3.75" customHeight="1">
      <c r="A4" s="669"/>
      <c r="B4" s="669"/>
      <c r="C4" s="669"/>
      <c r="D4" s="669"/>
      <c r="E4" s="669"/>
      <c r="F4" s="669"/>
      <c r="G4" s="669"/>
      <c r="H4" s="669"/>
      <c r="I4" s="669"/>
      <c r="J4" s="669"/>
      <c r="K4" s="669"/>
      <c r="L4" s="669"/>
      <c r="M4" s="669"/>
      <c r="X4" s="669"/>
      <c r="Z4" s="669"/>
      <c r="AH4" s="669"/>
    </row>
    <row r="5" spans="1:34" s="668" customFormat="1" ht="3.75" customHeight="1">
      <c r="A5" s="669"/>
      <c r="B5" s="669"/>
      <c r="C5" s="669"/>
      <c r="D5" s="669"/>
      <c r="E5" s="669"/>
      <c r="F5" s="669"/>
      <c r="G5" s="669"/>
      <c r="H5" s="669"/>
      <c r="I5" s="669"/>
      <c r="J5" s="669"/>
      <c r="K5" s="669"/>
      <c r="L5" s="669"/>
      <c r="M5" s="669"/>
      <c r="X5" s="669"/>
      <c r="Z5" s="669"/>
      <c r="AH5" s="669"/>
    </row>
    <row r="6" spans="1:34" s="668" customFormat="1" ht="3.75" customHeight="1" thickBot="1">
      <c r="A6" s="669"/>
      <c r="B6" s="669"/>
      <c r="C6" s="669"/>
      <c r="D6" s="669"/>
      <c r="E6" s="669"/>
      <c r="F6" s="669"/>
      <c r="G6" s="669"/>
      <c r="H6" s="669"/>
      <c r="I6" s="669"/>
      <c r="J6" s="669"/>
      <c r="K6" s="669"/>
      <c r="L6" s="669"/>
      <c r="M6" s="669"/>
      <c r="X6" s="669"/>
      <c r="Z6" s="669"/>
      <c r="AH6" s="669"/>
    </row>
    <row r="7" spans="1:34" s="668" customFormat="1" ht="10.5" customHeight="1">
      <c r="A7" s="670"/>
      <c r="B7" s="671"/>
      <c r="C7" s="671"/>
      <c r="D7" s="672"/>
      <c r="E7" s="673"/>
      <c r="F7" s="671"/>
      <c r="G7" s="671"/>
      <c r="H7" s="671"/>
      <c r="I7" s="673"/>
      <c r="J7" s="671"/>
      <c r="K7" s="671"/>
      <c r="L7" s="674"/>
      <c r="M7" s="673"/>
      <c r="N7" s="671"/>
      <c r="O7" s="674"/>
      <c r="P7" s="673"/>
      <c r="Q7" s="671"/>
      <c r="R7" s="671"/>
      <c r="S7" s="671"/>
      <c r="T7" s="674"/>
      <c r="U7" s="671"/>
      <c r="V7" s="674"/>
      <c r="W7" s="671"/>
      <c r="X7" s="675"/>
      <c r="Y7" s="671"/>
      <c r="Z7" s="676"/>
      <c r="AA7" s="671"/>
      <c r="AB7" s="677"/>
      <c r="AC7" s="671"/>
      <c r="AD7" s="674"/>
      <c r="AE7" s="678"/>
      <c r="AF7" s="678"/>
      <c r="AG7" s="678"/>
      <c r="AH7" s="679"/>
    </row>
    <row r="8" spans="1:34" s="668" customFormat="1" ht="10.5" customHeight="1">
      <c r="A8" s="680"/>
      <c r="B8" s="681" t="s">
        <v>119</v>
      </c>
      <c r="C8" s="682"/>
      <c r="D8" s="683"/>
      <c r="E8" s="684" t="s">
        <v>53</v>
      </c>
      <c r="F8" s="685"/>
      <c r="G8" s="685"/>
      <c r="H8" s="685"/>
      <c r="I8" s="684" t="s">
        <v>54</v>
      </c>
      <c r="J8" s="686"/>
      <c r="K8" s="687"/>
      <c r="L8" s="688"/>
      <c r="M8" s="684" t="s">
        <v>55</v>
      </c>
      <c r="N8" s="689"/>
      <c r="O8" s="690"/>
      <c r="P8" s="684" t="s">
        <v>120</v>
      </c>
      <c r="Q8" s="686"/>
      <c r="R8" s="686"/>
      <c r="S8" s="686"/>
      <c r="T8" s="691"/>
      <c r="U8" s="686" t="s">
        <v>56</v>
      </c>
      <c r="V8" s="691"/>
      <c r="W8" s="692" t="s">
        <v>121</v>
      </c>
      <c r="X8" s="687"/>
      <c r="Y8" s="685"/>
      <c r="Z8" s="54"/>
      <c r="AA8" s="686"/>
      <c r="AB8" s="181"/>
      <c r="AC8" s="691"/>
      <c r="AD8" s="693"/>
      <c r="AE8" s="686" t="s">
        <v>122</v>
      </c>
      <c r="AF8" s="686"/>
      <c r="AG8" s="686"/>
      <c r="AH8" s="694"/>
    </row>
    <row r="9" spans="1:34" s="668" customFormat="1" ht="10.5" customHeight="1">
      <c r="A9" s="695"/>
      <c r="B9" s="681"/>
      <c r="C9" s="682"/>
      <c r="D9" s="696"/>
      <c r="E9" s="697"/>
      <c r="F9" s="698"/>
      <c r="G9" s="698"/>
      <c r="H9" s="699"/>
      <c r="I9" s="700"/>
      <c r="J9" s="699"/>
      <c r="K9" s="701"/>
      <c r="L9" s="702"/>
      <c r="M9" s="697"/>
      <c r="N9" s="698"/>
      <c r="O9" s="703"/>
      <c r="P9" s="1456" t="s">
        <v>123</v>
      </c>
      <c r="Q9" s="1457"/>
      <c r="R9" s="704"/>
      <c r="S9" s="705"/>
      <c r="T9" s="706"/>
      <c r="U9" s="699"/>
      <c r="V9" s="707" t="s">
        <v>124</v>
      </c>
      <c r="W9" s="708" t="s">
        <v>125</v>
      </c>
      <c r="X9" s="709"/>
      <c r="Y9" s="710"/>
      <c r="Z9" s="200"/>
      <c r="AA9" s="711"/>
      <c r="AB9" s="712"/>
      <c r="AC9" s="713"/>
      <c r="AD9" s="714"/>
      <c r="AE9" s="710" t="s">
        <v>126</v>
      </c>
      <c r="AF9" s="715"/>
      <c r="AG9" s="716"/>
      <c r="AH9" s="717"/>
    </row>
    <row r="10" spans="1:34" s="668" customFormat="1" ht="10.5" customHeight="1">
      <c r="A10" s="680"/>
      <c r="B10" s="681"/>
      <c r="C10" s="682"/>
      <c r="D10" s="696" t="s">
        <v>127</v>
      </c>
      <c r="E10" s="700"/>
      <c r="F10" s="712"/>
      <c r="G10" s="712"/>
      <c r="H10" s="699" t="s">
        <v>128</v>
      </c>
      <c r="I10" s="700"/>
      <c r="J10" s="699"/>
      <c r="K10" s="699" t="s">
        <v>128</v>
      </c>
      <c r="L10" s="718"/>
      <c r="M10" s="700"/>
      <c r="N10" s="712"/>
      <c r="O10" s="719" t="s">
        <v>129</v>
      </c>
      <c r="P10" s="720"/>
      <c r="Q10" s="711"/>
      <c r="R10" s="711"/>
      <c r="S10" s="711" t="s">
        <v>128</v>
      </c>
      <c r="T10" s="706"/>
      <c r="U10" s="699" t="s">
        <v>130</v>
      </c>
      <c r="V10" s="721"/>
      <c r="W10" s="699"/>
      <c r="X10" s="202"/>
      <c r="Y10" s="201"/>
      <c r="Z10" s="188"/>
      <c r="AA10" s="212"/>
      <c r="AB10" s="712"/>
      <c r="AC10" s="718"/>
      <c r="AD10" s="719"/>
      <c r="AE10" s="711"/>
      <c r="AF10" s="711"/>
      <c r="AG10" s="722"/>
      <c r="AH10" s="717" t="s">
        <v>127</v>
      </c>
    </row>
    <row r="11" spans="1:34" s="668" customFormat="1" ht="10.5" customHeight="1">
      <c r="A11" s="695"/>
      <c r="B11" s="681"/>
      <c r="C11" s="682"/>
      <c r="D11" s="696" t="s">
        <v>131</v>
      </c>
      <c r="E11" s="700" t="s">
        <v>132</v>
      </c>
      <c r="F11" s="712" t="s">
        <v>133</v>
      </c>
      <c r="G11" s="712" t="s">
        <v>134</v>
      </c>
      <c r="H11" s="699" t="s">
        <v>68</v>
      </c>
      <c r="I11" s="700" t="s">
        <v>132</v>
      </c>
      <c r="J11" s="699" t="s">
        <v>135</v>
      </c>
      <c r="K11" s="699" t="s">
        <v>69</v>
      </c>
      <c r="L11" s="718" t="s">
        <v>136</v>
      </c>
      <c r="M11" s="700" t="s">
        <v>137</v>
      </c>
      <c r="N11" s="712" t="s">
        <v>138</v>
      </c>
      <c r="O11" s="719" t="s">
        <v>139</v>
      </c>
      <c r="P11" s="720"/>
      <c r="Q11" s="711"/>
      <c r="R11" s="489" t="s">
        <v>140</v>
      </c>
      <c r="S11" s="711" t="s">
        <v>70</v>
      </c>
      <c r="T11" s="706" t="s">
        <v>141</v>
      </c>
      <c r="U11" s="699" t="s">
        <v>142</v>
      </c>
      <c r="V11" s="721" t="s">
        <v>143</v>
      </c>
      <c r="W11" s="699" t="s">
        <v>144</v>
      </c>
      <c r="X11" s="202" t="s">
        <v>145</v>
      </c>
      <c r="Y11" s="201" t="s">
        <v>146</v>
      </c>
      <c r="Z11" s="188" t="s">
        <v>147</v>
      </c>
      <c r="AA11" s="188" t="s">
        <v>148</v>
      </c>
      <c r="AB11" s="712" t="s">
        <v>292</v>
      </c>
      <c r="AC11" s="718" t="s">
        <v>149</v>
      </c>
      <c r="AD11" s="496" t="s">
        <v>128</v>
      </c>
      <c r="AE11" s="723" t="s">
        <v>82</v>
      </c>
      <c r="AF11" s="723" t="s">
        <v>83</v>
      </c>
      <c r="AG11" s="724" t="s">
        <v>150</v>
      </c>
      <c r="AH11" s="717" t="s">
        <v>131</v>
      </c>
    </row>
    <row r="12" spans="1:34" s="668" customFormat="1" ht="10.5" customHeight="1">
      <c r="A12" s="680"/>
      <c r="B12" s="725" t="s">
        <v>537</v>
      </c>
      <c r="C12" s="726"/>
      <c r="D12" s="505" t="s">
        <v>151</v>
      </c>
      <c r="E12" s="700" t="s">
        <v>152</v>
      </c>
      <c r="F12" s="712" t="s">
        <v>153</v>
      </c>
      <c r="G12" s="712"/>
      <c r="H12" s="699" t="s">
        <v>154</v>
      </c>
      <c r="I12" s="700" t="s">
        <v>152</v>
      </c>
      <c r="J12" s="699"/>
      <c r="K12" s="699" t="s">
        <v>154</v>
      </c>
      <c r="L12" s="718" t="s">
        <v>155</v>
      </c>
      <c r="M12" s="700" t="s">
        <v>156</v>
      </c>
      <c r="N12" s="712" t="s">
        <v>156</v>
      </c>
      <c r="O12" s="719" t="s">
        <v>157</v>
      </c>
      <c r="P12" s="700" t="s">
        <v>158</v>
      </c>
      <c r="Q12" s="699" t="s">
        <v>159</v>
      </c>
      <c r="R12" s="479" t="s">
        <v>160</v>
      </c>
      <c r="S12" s="699" t="s">
        <v>161</v>
      </c>
      <c r="T12" s="706" t="s">
        <v>162</v>
      </c>
      <c r="U12" s="699" t="s">
        <v>163</v>
      </c>
      <c r="V12" s="706" t="s">
        <v>164</v>
      </c>
      <c r="W12" s="699" t="s">
        <v>165</v>
      </c>
      <c r="X12" s="202" t="s">
        <v>166</v>
      </c>
      <c r="Y12" s="188" t="s">
        <v>167</v>
      </c>
      <c r="Z12" s="188" t="s">
        <v>168</v>
      </c>
      <c r="AA12" s="188" t="s">
        <v>169</v>
      </c>
      <c r="AB12" s="219"/>
      <c r="AC12" s="208" t="s">
        <v>170</v>
      </c>
      <c r="AD12" s="209" t="s">
        <v>171</v>
      </c>
      <c r="AE12" s="727" t="s">
        <v>87</v>
      </c>
      <c r="AF12" s="727" t="s">
        <v>87</v>
      </c>
      <c r="AG12" s="728"/>
      <c r="AH12" s="729" t="s">
        <v>151</v>
      </c>
    </row>
    <row r="13" spans="1:34" s="668" customFormat="1" ht="10.5" customHeight="1">
      <c r="A13" s="695"/>
      <c r="B13"/>
      <c r="C13" s="726"/>
      <c r="D13" s="505" t="s">
        <v>172</v>
      </c>
      <c r="E13" s="700"/>
      <c r="F13" s="712"/>
      <c r="G13" s="712"/>
      <c r="H13" s="699" t="s">
        <v>173</v>
      </c>
      <c r="I13" s="700"/>
      <c r="J13" s="699"/>
      <c r="K13" s="699" t="s">
        <v>173</v>
      </c>
      <c r="L13" s="718" t="s">
        <v>174</v>
      </c>
      <c r="M13" s="700" t="s">
        <v>175</v>
      </c>
      <c r="N13" s="712" t="s">
        <v>176</v>
      </c>
      <c r="O13" s="719" t="s">
        <v>177</v>
      </c>
      <c r="P13" s="700"/>
      <c r="Q13" s="699"/>
      <c r="R13" s="699"/>
      <c r="S13" s="699" t="s">
        <v>178</v>
      </c>
      <c r="T13" s="706" t="s">
        <v>164</v>
      </c>
      <c r="U13" s="699" t="s">
        <v>179</v>
      </c>
      <c r="V13" s="706"/>
      <c r="W13" s="699"/>
      <c r="X13" s="202"/>
      <c r="Y13" s="188" t="s">
        <v>164</v>
      </c>
      <c r="Z13" s="188"/>
      <c r="AA13" s="188"/>
      <c r="AB13" s="699"/>
      <c r="AC13" s="208"/>
      <c r="AD13" s="209" t="s">
        <v>180</v>
      </c>
      <c r="AE13" s="727" t="s">
        <v>180</v>
      </c>
      <c r="AF13" s="727" t="s">
        <v>180</v>
      </c>
      <c r="AG13" s="728"/>
      <c r="AH13" s="729" t="s">
        <v>172</v>
      </c>
    </row>
    <row r="14" spans="1:34" s="668" customFormat="1" ht="10.5" customHeight="1">
      <c r="A14" s="680"/>
      <c r="B14"/>
      <c r="D14" s="696"/>
      <c r="E14" s="730"/>
      <c r="F14" s="731"/>
      <c r="G14" s="731"/>
      <c r="H14" s="732"/>
      <c r="I14" s="730"/>
      <c r="J14" s="733"/>
      <c r="K14" s="733"/>
      <c r="L14" s="734"/>
      <c r="M14" s="700"/>
      <c r="N14" s="712"/>
      <c r="O14" s="719"/>
      <c r="P14" s="700"/>
      <c r="Q14" s="699"/>
      <c r="R14" s="699"/>
      <c r="S14" s="699"/>
      <c r="T14" s="706"/>
      <c r="U14" s="699"/>
      <c r="V14" s="706"/>
      <c r="W14" s="699"/>
      <c r="X14" s="224"/>
      <c r="Y14" s="188"/>
      <c r="Z14" s="225"/>
      <c r="AA14" s="225"/>
      <c r="AB14" s="699"/>
      <c r="AC14" s="735"/>
      <c r="AD14" s="736"/>
      <c r="AE14" s="727"/>
      <c r="AF14" s="727"/>
      <c r="AG14" s="728"/>
      <c r="AH14" s="717"/>
    </row>
    <row r="15" spans="1:34" s="668" customFormat="1" ht="10.5" customHeight="1">
      <c r="A15" s="695"/>
      <c r="B15" s="737" t="s">
        <v>296</v>
      </c>
      <c r="C15" s="738"/>
      <c r="D15" s="683"/>
      <c r="E15" s="739" t="s">
        <v>297</v>
      </c>
      <c r="F15" s="740"/>
      <c r="G15" s="740"/>
      <c r="H15" s="740"/>
      <c r="I15" s="740"/>
      <c r="J15" s="740"/>
      <c r="K15" s="740"/>
      <c r="L15" s="740"/>
      <c r="M15" s="739"/>
      <c r="N15" s="740"/>
      <c r="O15" s="741"/>
      <c r="P15" s="739" t="s">
        <v>297</v>
      </c>
      <c r="Q15" s="740"/>
      <c r="R15" s="740"/>
      <c r="S15" s="740"/>
      <c r="T15" s="740"/>
      <c r="U15" s="740"/>
      <c r="V15" s="742"/>
      <c r="W15" s="740"/>
      <c r="X15" s="740"/>
      <c r="Y15" s="740"/>
      <c r="Z15" s="740"/>
      <c r="AA15" s="743"/>
      <c r="AB15" s="740"/>
      <c r="AC15" s="742"/>
      <c r="AD15" s="740"/>
      <c r="AE15" s="740"/>
      <c r="AF15" s="740"/>
      <c r="AG15" s="740"/>
      <c r="AH15" s="744"/>
    </row>
    <row r="16" spans="1:34" s="668" customFormat="1" ht="9.75" customHeight="1">
      <c r="A16" s="745"/>
      <c r="B16" s="746" t="s">
        <v>187</v>
      </c>
      <c r="C16" s="747"/>
      <c r="D16" s="748"/>
      <c r="E16" s="243">
        <v>1</v>
      </c>
      <c r="F16" s="244">
        <v>2</v>
      </c>
      <c r="G16" s="245">
        <v>3</v>
      </c>
      <c r="H16" s="246">
        <v>4</v>
      </c>
      <c r="I16" s="247">
        <v>5</v>
      </c>
      <c r="J16" s="248">
        <v>6</v>
      </c>
      <c r="K16" s="248">
        <v>7</v>
      </c>
      <c r="L16" s="249">
        <v>8</v>
      </c>
      <c r="M16" s="243">
        <v>9</v>
      </c>
      <c r="N16" s="248">
        <v>10</v>
      </c>
      <c r="O16" s="250">
        <v>11</v>
      </c>
      <c r="P16" s="243">
        <v>12</v>
      </c>
      <c r="Q16" s="248">
        <v>13</v>
      </c>
      <c r="R16" s="244">
        <v>14</v>
      </c>
      <c r="S16" s="244">
        <v>15</v>
      </c>
      <c r="T16" s="249">
        <v>16</v>
      </c>
      <c r="U16" s="248">
        <v>17</v>
      </c>
      <c r="V16" s="250">
        <v>18</v>
      </c>
      <c r="W16" s="248">
        <v>19</v>
      </c>
      <c r="X16" s="248">
        <v>20</v>
      </c>
      <c r="Y16" s="244">
        <v>21</v>
      </c>
      <c r="Z16" s="244">
        <v>22</v>
      </c>
      <c r="AA16" s="244">
        <v>23</v>
      </c>
      <c r="AB16" s="244">
        <v>24</v>
      </c>
      <c r="AC16" s="245">
        <v>25</v>
      </c>
      <c r="AD16" s="246">
        <v>26</v>
      </c>
      <c r="AE16" s="251">
        <v>27</v>
      </c>
      <c r="AF16" s="248">
        <v>28</v>
      </c>
      <c r="AG16" s="249">
        <v>29</v>
      </c>
      <c r="AH16" s="749"/>
    </row>
    <row r="17" spans="1:34" s="668" customFormat="1" ht="9" customHeight="1">
      <c r="A17" s="750"/>
      <c r="B17" s="751"/>
      <c r="C17" s="722" t="s">
        <v>188</v>
      </c>
      <c r="D17" s="255">
        <v>1</v>
      </c>
      <c r="E17" s="752"/>
      <c r="F17" s="752"/>
      <c r="G17" s="753"/>
      <c r="H17" s="754"/>
      <c r="I17" s="755" t="s">
        <v>189</v>
      </c>
      <c r="J17" s="752"/>
      <c r="K17" s="752"/>
      <c r="L17" s="756"/>
      <c r="M17" s="535"/>
      <c r="N17" s="757"/>
      <c r="O17" s="756"/>
      <c r="P17" s="758"/>
      <c r="Q17" s="757"/>
      <c r="R17" s="757"/>
      <c r="S17" s="757"/>
      <c r="T17" s="756"/>
      <c r="U17" s="757"/>
      <c r="V17" s="759">
        <v>32.60572211300669</v>
      </c>
      <c r="W17" s="755">
        <v>16.93405213593558</v>
      </c>
      <c r="X17" s="755">
        <v>89.73467995086666</v>
      </c>
      <c r="Y17" s="755">
        <v>16.15941914874926</v>
      </c>
      <c r="Z17" s="755">
        <v>801.3908147945954</v>
      </c>
      <c r="AA17" s="755">
        <v>5.281834311450799</v>
      </c>
      <c r="AB17" s="757"/>
      <c r="AC17" s="760"/>
      <c r="AD17" s="761">
        <v>18.550566398253036</v>
      </c>
      <c r="AE17" s="755">
        <v>962.1065224546044</v>
      </c>
      <c r="AF17" s="755">
        <v>18.550566398253036</v>
      </c>
      <c r="AG17" s="755">
        <v>980.6570888528574</v>
      </c>
      <c r="AH17" s="267">
        <v>1</v>
      </c>
    </row>
    <row r="18" spans="1:34" s="668" customFormat="1" ht="9" customHeight="1">
      <c r="A18" s="695"/>
      <c r="B18" s="762"/>
      <c r="C18" s="763" t="s">
        <v>190</v>
      </c>
      <c r="D18" s="270">
        <v>2</v>
      </c>
      <c r="E18" s="755">
        <v>0.7981268936809063</v>
      </c>
      <c r="F18" s="755" t="s">
        <v>189</v>
      </c>
      <c r="G18" s="764">
        <v>27.698845025249078</v>
      </c>
      <c r="H18" s="765">
        <v>6.5381278149310775</v>
      </c>
      <c r="I18" s="755">
        <v>1.3046538828988672</v>
      </c>
      <c r="J18" s="755">
        <v>30.954410058687053</v>
      </c>
      <c r="K18" s="755" t="s">
        <v>189</v>
      </c>
      <c r="L18" s="759">
        <v>0.9707588371775625</v>
      </c>
      <c r="M18" s="766">
        <v>907.7648764842364</v>
      </c>
      <c r="N18" s="755">
        <v>1137.4740302988946</v>
      </c>
      <c r="O18" s="759">
        <v>13.204585778626997</v>
      </c>
      <c r="P18" s="766">
        <v>843.7994879213868</v>
      </c>
      <c r="Q18" s="755">
        <v>41.286581816950765</v>
      </c>
      <c r="R18" s="755">
        <v>2.6306810427187117</v>
      </c>
      <c r="S18" s="755">
        <v>145.6737750784769</v>
      </c>
      <c r="T18" s="759">
        <v>68.93353350620991</v>
      </c>
      <c r="U18" s="755" t="s">
        <v>189</v>
      </c>
      <c r="V18" s="759">
        <v>3243.5936500720627</v>
      </c>
      <c r="W18" s="757"/>
      <c r="X18" s="757"/>
      <c r="Y18" s="757"/>
      <c r="Z18" s="755">
        <v>28.0550020472226</v>
      </c>
      <c r="AA18" s="757"/>
      <c r="AB18" s="755">
        <v>949.089613757336</v>
      </c>
      <c r="AC18" s="764">
        <v>9.241981711478095</v>
      </c>
      <c r="AD18" s="767"/>
      <c r="AE18" s="755">
        <v>3274.7221917330426</v>
      </c>
      <c r="AF18" s="755">
        <v>4184.571469043238</v>
      </c>
      <c r="AG18" s="755">
        <v>7459.29366077628</v>
      </c>
      <c r="AH18" s="275">
        <v>2</v>
      </c>
    </row>
    <row r="19" spans="1:34" s="668" customFormat="1" ht="9" customHeight="1">
      <c r="A19" s="768" t="s">
        <v>191</v>
      </c>
      <c r="B19" s="688"/>
      <c r="C19" s="763" t="s">
        <v>192</v>
      </c>
      <c r="D19" s="270">
        <v>3</v>
      </c>
      <c r="E19" s="755" t="s">
        <v>189</v>
      </c>
      <c r="F19" s="755" t="s">
        <v>189</v>
      </c>
      <c r="G19" s="764" t="s">
        <v>189</v>
      </c>
      <c r="H19" s="765" t="s">
        <v>189</v>
      </c>
      <c r="I19" s="755" t="s">
        <v>189</v>
      </c>
      <c r="J19" s="755" t="s">
        <v>189</v>
      </c>
      <c r="K19" s="755" t="s">
        <v>189</v>
      </c>
      <c r="L19" s="759" t="s">
        <v>189</v>
      </c>
      <c r="M19" s="757"/>
      <c r="N19" s="755" t="s">
        <v>189</v>
      </c>
      <c r="O19" s="756"/>
      <c r="P19" s="766" t="s">
        <v>189</v>
      </c>
      <c r="Q19" s="755" t="s">
        <v>189</v>
      </c>
      <c r="R19" s="755" t="s">
        <v>189</v>
      </c>
      <c r="S19" s="755" t="s">
        <v>189</v>
      </c>
      <c r="T19" s="759" t="s">
        <v>189</v>
      </c>
      <c r="U19" s="755" t="s">
        <v>189</v>
      </c>
      <c r="V19" s="759">
        <v>2.435316773577181</v>
      </c>
      <c r="W19" s="757"/>
      <c r="X19" s="757"/>
      <c r="Y19" s="757"/>
      <c r="Z19" s="755">
        <v>1.2294254128565578</v>
      </c>
      <c r="AA19" s="757"/>
      <c r="AB19" s="757"/>
      <c r="AC19" s="760"/>
      <c r="AD19" s="767"/>
      <c r="AE19" s="755">
        <v>3.6647421864337386</v>
      </c>
      <c r="AF19" s="755" t="s">
        <v>189</v>
      </c>
      <c r="AG19" s="755">
        <v>3.6647421864337386</v>
      </c>
      <c r="AH19" s="275">
        <v>3</v>
      </c>
    </row>
    <row r="20" spans="1:34" s="668" customFormat="1" ht="9" customHeight="1">
      <c r="A20" s="768" t="s">
        <v>193</v>
      </c>
      <c r="B20" s="769"/>
      <c r="C20" s="770" t="s">
        <v>194</v>
      </c>
      <c r="D20" s="280">
        <v>4</v>
      </c>
      <c r="E20" s="771">
        <v>0.7981268936809063</v>
      </c>
      <c r="F20" s="771" t="s">
        <v>189</v>
      </c>
      <c r="G20" s="772">
        <v>27.698845025249078</v>
      </c>
      <c r="H20" s="773">
        <v>6.5381278149310775</v>
      </c>
      <c r="I20" s="771">
        <v>1.3046538828988672</v>
      </c>
      <c r="J20" s="771">
        <v>30.954410058687053</v>
      </c>
      <c r="K20" s="771" t="s">
        <v>189</v>
      </c>
      <c r="L20" s="774">
        <v>0.9707588371775625</v>
      </c>
      <c r="M20" s="775">
        <v>907.7648764842364</v>
      </c>
      <c r="N20" s="771">
        <v>1137.4740302988946</v>
      </c>
      <c r="O20" s="774">
        <v>13.204585778626997</v>
      </c>
      <c r="P20" s="775">
        <v>843.7994879213868</v>
      </c>
      <c r="Q20" s="771">
        <v>41.286581816950765</v>
      </c>
      <c r="R20" s="771">
        <v>2.6306810427187117</v>
      </c>
      <c r="S20" s="771">
        <v>145.6737750784769</v>
      </c>
      <c r="T20" s="774">
        <v>68.93353350620991</v>
      </c>
      <c r="U20" s="771" t="s">
        <v>189</v>
      </c>
      <c r="V20" s="774">
        <v>3278.6346889586466</v>
      </c>
      <c r="W20" s="771">
        <v>16.93405213593558</v>
      </c>
      <c r="X20" s="771">
        <v>89.73467995086666</v>
      </c>
      <c r="Y20" s="771">
        <v>16.15941914874926</v>
      </c>
      <c r="Z20" s="771">
        <v>830.6752422546746</v>
      </c>
      <c r="AA20" s="771">
        <v>5.281834311450799</v>
      </c>
      <c r="AB20" s="771">
        <v>949.089613757336</v>
      </c>
      <c r="AC20" s="772">
        <v>9.241981711478095</v>
      </c>
      <c r="AD20" s="773">
        <v>18.550566398253036</v>
      </c>
      <c r="AE20" s="771">
        <v>4240.493456374081</v>
      </c>
      <c r="AF20" s="771">
        <v>4203.122035441491</v>
      </c>
      <c r="AG20" s="771">
        <v>8443.615491815572</v>
      </c>
      <c r="AH20" s="287">
        <v>4</v>
      </c>
    </row>
    <row r="21" spans="1:34" s="668" customFormat="1" ht="9" customHeight="1">
      <c r="A21" s="768" t="s">
        <v>195</v>
      </c>
      <c r="B21" s="688"/>
      <c r="C21" s="763" t="s">
        <v>196</v>
      </c>
      <c r="D21" s="270">
        <v>5</v>
      </c>
      <c r="E21" s="755" t="s">
        <v>189</v>
      </c>
      <c r="F21" s="755" t="s">
        <v>189</v>
      </c>
      <c r="G21" s="764" t="s">
        <v>189</v>
      </c>
      <c r="H21" s="765" t="s">
        <v>189</v>
      </c>
      <c r="I21" s="755" t="s">
        <v>189</v>
      </c>
      <c r="J21" s="755" t="s">
        <v>189</v>
      </c>
      <c r="K21" s="755" t="s">
        <v>189</v>
      </c>
      <c r="L21" s="756"/>
      <c r="M21" s="766" t="s">
        <v>189</v>
      </c>
      <c r="N21" s="755" t="s">
        <v>189</v>
      </c>
      <c r="O21" s="759" t="s">
        <v>189</v>
      </c>
      <c r="P21" s="766" t="s">
        <v>189</v>
      </c>
      <c r="Q21" s="755" t="s">
        <v>189</v>
      </c>
      <c r="R21" s="755" t="s">
        <v>189</v>
      </c>
      <c r="S21" s="755" t="s">
        <v>189</v>
      </c>
      <c r="T21" s="759" t="s">
        <v>189</v>
      </c>
      <c r="U21" s="755" t="s">
        <v>189</v>
      </c>
      <c r="V21" s="759">
        <v>209.06907547427326</v>
      </c>
      <c r="W21" s="757"/>
      <c r="X21" s="757"/>
      <c r="Y21" s="757"/>
      <c r="Z21" s="755">
        <v>61.311211955779996</v>
      </c>
      <c r="AA21" s="757"/>
      <c r="AB21" s="755" t="s">
        <v>189</v>
      </c>
      <c r="AC21" s="764" t="s">
        <v>189</v>
      </c>
      <c r="AD21" s="767"/>
      <c r="AE21" s="755">
        <v>270.3802874300533</v>
      </c>
      <c r="AF21" s="755" t="s">
        <v>189</v>
      </c>
      <c r="AG21" s="755">
        <v>270.3802874300533</v>
      </c>
      <c r="AH21" s="275">
        <v>5</v>
      </c>
    </row>
    <row r="22" spans="1:34" s="668" customFormat="1" ht="9" customHeight="1" thickBot="1">
      <c r="A22" s="695"/>
      <c r="B22" s="762"/>
      <c r="C22" s="763" t="s">
        <v>197</v>
      </c>
      <c r="D22" s="270">
        <v>6</v>
      </c>
      <c r="E22" s="755" t="s">
        <v>189</v>
      </c>
      <c r="F22" s="755" t="s">
        <v>189</v>
      </c>
      <c r="G22" s="764">
        <v>1.4790313225058007</v>
      </c>
      <c r="H22" s="765">
        <v>1.139879657431418</v>
      </c>
      <c r="I22" s="755">
        <v>1.0267162549474547</v>
      </c>
      <c r="J22" s="755" t="s">
        <v>189</v>
      </c>
      <c r="K22" s="755">
        <v>1.6877644329193393</v>
      </c>
      <c r="L22" s="759" t="s">
        <v>189</v>
      </c>
      <c r="M22" s="757"/>
      <c r="N22" s="755" t="s">
        <v>189</v>
      </c>
      <c r="O22" s="756"/>
      <c r="P22" s="766">
        <v>34.12037668895865</v>
      </c>
      <c r="Q22" s="755">
        <v>4.69496383240071</v>
      </c>
      <c r="R22" s="755" t="s">
        <v>189</v>
      </c>
      <c r="S22" s="755" t="s">
        <v>189</v>
      </c>
      <c r="T22" s="759" t="s">
        <v>189</v>
      </c>
      <c r="U22" s="755" t="s">
        <v>189</v>
      </c>
      <c r="V22" s="759" t="s">
        <v>189</v>
      </c>
      <c r="W22" s="757"/>
      <c r="X22" s="776"/>
      <c r="Y22" s="757"/>
      <c r="Z22" s="755" t="s">
        <v>189</v>
      </c>
      <c r="AA22" s="757"/>
      <c r="AB22" s="757"/>
      <c r="AC22" s="760"/>
      <c r="AD22" s="767"/>
      <c r="AE22" s="755">
        <v>1.2554592602702335</v>
      </c>
      <c r="AF22" s="755">
        <v>43.33795970383514</v>
      </c>
      <c r="AG22" s="755">
        <v>44.593418964105375</v>
      </c>
      <c r="AH22" s="275">
        <v>6</v>
      </c>
    </row>
    <row r="23" spans="1:34" s="785" customFormat="1" ht="9.75" customHeight="1" thickBot="1">
      <c r="A23" s="777"/>
      <c r="B23" s="778"/>
      <c r="C23" s="779" t="s">
        <v>198</v>
      </c>
      <c r="D23" s="292">
        <v>7</v>
      </c>
      <c r="E23" s="780">
        <v>0.7981268936809063</v>
      </c>
      <c r="F23" s="780" t="s">
        <v>189</v>
      </c>
      <c r="G23" s="781">
        <v>26.219813702743277</v>
      </c>
      <c r="H23" s="782">
        <v>5.398248157499659</v>
      </c>
      <c r="I23" s="780" t="s">
        <v>189</v>
      </c>
      <c r="J23" s="780">
        <v>30.954410058687053</v>
      </c>
      <c r="K23" s="780" t="s">
        <v>189</v>
      </c>
      <c r="L23" s="783">
        <v>0.7420158318547837</v>
      </c>
      <c r="M23" s="784">
        <v>907.7648764842364</v>
      </c>
      <c r="N23" s="780">
        <v>1137.469632864747</v>
      </c>
      <c r="O23" s="783">
        <v>13.204585778626997</v>
      </c>
      <c r="P23" s="784">
        <v>809.6791112324281</v>
      </c>
      <c r="Q23" s="780">
        <v>36.591617984550055</v>
      </c>
      <c r="R23" s="780">
        <v>2.419134707247168</v>
      </c>
      <c r="S23" s="780">
        <v>145.6737750784769</v>
      </c>
      <c r="T23" s="783">
        <v>68.93353350620991</v>
      </c>
      <c r="U23" s="780" t="s">
        <v>189</v>
      </c>
      <c r="V23" s="783">
        <v>3069.5656134843734</v>
      </c>
      <c r="W23" s="780">
        <v>16.93405213593558</v>
      </c>
      <c r="X23" s="780">
        <v>89.73467995086666</v>
      </c>
      <c r="Y23" s="780">
        <v>16.15941914874926</v>
      </c>
      <c r="Z23" s="780">
        <v>769.3640302988946</v>
      </c>
      <c r="AA23" s="780">
        <v>5.281834311450799</v>
      </c>
      <c r="AB23" s="780">
        <v>949.089613757336</v>
      </c>
      <c r="AC23" s="781">
        <v>9.241981711478095</v>
      </c>
      <c r="AD23" s="782">
        <v>18.550566398253036</v>
      </c>
      <c r="AE23" s="780">
        <v>3968.8577096837575</v>
      </c>
      <c r="AF23" s="780">
        <v>4159.784075737655</v>
      </c>
      <c r="AG23" s="780">
        <v>8128.641785421412</v>
      </c>
      <c r="AH23" s="299">
        <v>7</v>
      </c>
    </row>
    <row r="24" spans="1:34" s="668" customFormat="1" ht="9" customHeight="1">
      <c r="A24" s="786"/>
      <c r="B24" s="787"/>
      <c r="C24" s="303" t="s">
        <v>199</v>
      </c>
      <c r="D24" s="270">
        <v>10</v>
      </c>
      <c r="E24" s="755" t="s">
        <v>189</v>
      </c>
      <c r="F24" s="757"/>
      <c r="G24" s="764" t="s">
        <v>189</v>
      </c>
      <c r="H24" s="767"/>
      <c r="I24" s="755" t="s">
        <v>189</v>
      </c>
      <c r="J24" s="755" t="s">
        <v>189</v>
      </c>
      <c r="K24" s="788" t="s">
        <v>189</v>
      </c>
      <c r="L24" s="789" t="s">
        <v>189</v>
      </c>
      <c r="M24" s="535"/>
      <c r="N24" s="788" t="s">
        <v>189</v>
      </c>
      <c r="O24" s="756"/>
      <c r="P24" s="790">
        <v>0.519039170192439</v>
      </c>
      <c r="Q24" s="788" t="s">
        <v>189</v>
      </c>
      <c r="R24" s="757"/>
      <c r="S24" s="757"/>
      <c r="T24" s="789" t="s">
        <v>189</v>
      </c>
      <c r="U24" s="788" t="s">
        <v>189</v>
      </c>
      <c r="V24" s="789">
        <v>117.04613074928348</v>
      </c>
      <c r="W24" s="757"/>
      <c r="X24" s="757"/>
      <c r="Y24" s="788" t="s">
        <v>189</v>
      </c>
      <c r="Z24" s="788">
        <v>2.9599767981438516</v>
      </c>
      <c r="AA24" s="788" t="s">
        <v>189</v>
      </c>
      <c r="AB24" s="757"/>
      <c r="AC24" s="760"/>
      <c r="AD24" s="761" t="s">
        <v>189</v>
      </c>
      <c r="AE24" s="755">
        <v>120.00610754742733</v>
      </c>
      <c r="AF24" s="755">
        <v>0.519039170192439</v>
      </c>
      <c r="AG24" s="755">
        <v>120.52514671761978</v>
      </c>
      <c r="AH24" s="275">
        <v>10</v>
      </c>
    </row>
    <row r="25" spans="1:34" s="668" customFormat="1" ht="9" customHeight="1">
      <c r="A25" s="786"/>
      <c r="B25" s="791" t="s">
        <v>200</v>
      </c>
      <c r="C25" s="303" t="s">
        <v>201</v>
      </c>
      <c r="D25" s="270">
        <v>11</v>
      </c>
      <c r="E25" s="755" t="s">
        <v>189</v>
      </c>
      <c r="F25" s="757"/>
      <c r="G25" s="764" t="s">
        <v>189</v>
      </c>
      <c r="H25" s="767"/>
      <c r="I25" s="755" t="s">
        <v>189</v>
      </c>
      <c r="J25" s="755" t="s">
        <v>189</v>
      </c>
      <c r="K25" s="755" t="s">
        <v>189</v>
      </c>
      <c r="L25" s="759" t="s">
        <v>189</v>
      </c>
      <c r="M25" s="535"/>
      <c r="N25" s="755" t="s">
        <v>189</v>
      </c>
      <c r="O25" s="756"/>
      <c r="P25" s="766">
        <v>2.4670738364951554</v>
      </c>
      <c r="Q25" s="755" t="s">
        <v>189</v>
      </c>
      <c r="R25" s="757"/>
      <c r="S25" s="757"/>
      <c r="T25" s="759" t="s">
        <v>189</v>
      </c>
      <c r="U25" s="755" t="s">
        <v>189</v>
      </c>
      <c r="V25" s="759">
        <v>729.2270711068651</v>
      </c>
      <c r="W25" s="757"/>
      <c r="X25" s="757"/>
      <c r="Y25" s="788" t="s">
        <v>189</v>
      </c>
      <c r="Z25" s="755">
        <v>34.57605431963969</v>
      </c>
      <c r="AA25" s="755" t="s">
        <v>189</v>
      </c>
      <c r="AB25" s="757"/>
      <c r="AC25" s="760"/>
      <c r="AD25" s="761" t="s">
        <v>189</v>
      </c>
      <c r="AE25" s="755">
        <v>763.8031254265047</v>
      </c>
      <c r="AF25" s="755">
        <v>2.4670738364951554</v>
      </c>
      <c r="AG25" s="755">
        <v>766.2701992629999</v>
      </c>
      <c r="AH25" s="275">
        <v>11</v>
      </c>
    </row>
    <row r="26" spans="1:34" s="668" customFormat="1" ht="9" customHeight="1">
      <c r="A26" s="786" t="s">
        <v>202</v>
      </c>
      <c r="B26" s="791" t="s">
        <v>203</v>
      </c>
      <c r="C26" s="309" t="s">
        <v>204</v>
      </c>
      <c r="D26" s="270">
        <v>12</v>
      </c>
      <c r="E26" s="755" t="s">
        <v>189</v>
      </c>
      <c r="F26" s="757"/>
      <c r="G26" s="764" t="s">
        <v>189</v>
      </c>
      <c r="H26" s="767"/>
      <c r="I26" s="755" t="s">
        <v>189</v>
      </c>
      <c r="J26" s="755" t="s">
        <v>189</v>
      </c>
      <c r="K26" s="755" t="s">
        <v>189</v>
      </c>
      <c r="L26" s="759" t="s">
        <v>189</v>
      </c>
      <c r="M26" s="535"/>
      <c r="N26" s="755" t="s">
        <v>189</v>
      </c>
      <c r="O26" s="756"/>
      <c r="P26" s="766">
        <v>0.9881261089122425</v>
      </c>
      <c r="Q26" s="755">
        <v>0.8343432911408831</v>
      </c>
      <c r="R26" s="755" t="s">
        <v>189</v>
      </c>
      <c r="S26" s="757"/>
      <c r="T26" s="759" t="s">
        <v>189</v>
      </c>
      <c r="U26" s="755" t="s">
        <v>189</v>
      </c>
      <c r="V26" s="759">
        <v>46.751808379964515</v>
      </c>
      <c r="W26" s="757"/>
      <c r="X26" s="757"/>
      <c r="Y26" s="788" t="s">
        <v>189</v>
      </c>
      <c r="Z26" s="755">
        <v>151.8263272826532</v>
      </c>
      <c r="AA26" s="757"/>
      <c r="AB26" s="757"/>
      <c r="AC26" s="760"/>
      <c r="AD26" s="761" t="s">
        <v>189</v>
      </c>
      <c r="AE26" s="755">
        <v>198.57813566261774</v>
      </c>
      <c r="AF26" s="755">
        <v>1.825401022818241</v>
      </c>
      <c r="AG26" s="755">
        <v>200.403536685436</v>
      </c>
      <c r="AH26" s="275">
        <v>12</v>
      </c>
    </row>
    <row r="27" spans="1:34" s="668" customFormat="1" ht="9" customHeight="1">
      <c r="A27" s="786" t="s">
        <v>205</v>
      </c>
      <c r="B27" s="791" t="s">
        <v>84</v>
      </c>
      <c r="C27" s="303" t="s">
        <v>206</v>
      </c>
      <c r="D27" s="270">
        <v>14</v>
      </c>
      <c r="E27" s="757"/>
      <c r="F27" s="757"/>
      <c r="G27" s="760"/>
      <c r="H27" s="767"/>
      <c r="I27" s="757"/>
      <c r="J27" s="757"/>
      <c r="K27" s="757"/>
      <c r="L27" s="756"/>
      <c r="M27" s="535"/>
      <c r="N27" s="757"/>
      <c r="O27" s="756"/>
      <c r="P27" s="758"/>
      <c r="Q27" s="757"/>
      <c r="R27" s="757"/>
      <c r="S27" s="757"/>
      <c r="T27" s="756"/>
      <c r="U27" s="757"/>
      <c r="V27" s="756"/>
      <c r="W27" s="755">
        <v>16.93405213593558</v>
      </c>
      <c r="X27" s="757"/>
      <c r="Y27" s="757"/>
      <c r="Z27" s="757"/>
      <c r="AA27" s="757"/>
      <c r="AB27" s="755">
        <v>263.159656066603</v>
      </c>
      <c r="AC27" s="760"/>
      <c r="AD27" s="767"/>
      <c r="AE27" s="755">
        <v>16.93405213593558</v>
      </c>
      <c r="AF27" s="755">
        <v>263.159656066603</v>
      </c>
      <c r="AG27" s="755">
        <v>280.0937082025386</v>
      </c>
      <c r="AH27" s="275">
        <v>14</v>
      </c>
    </row>
    <row r="28" spans="1:34" s="668" customFormat="1" ht="9" customHeight="1">
      <c r="A28" s="786" t="s">
        <v>207</v>
      </c>
      <c r="B28" s="791" t="s">
        <v>208</v>
      </c>
      <c r="C28" s="311" t="s">
        <v>209</v>
      </c>
      <c r="D28" s="270">
        <v>15</v>
      </c>
      <c r="E28" s="757"/>
      <c r="F28" s="757"/>
      <c r="G28" s="760"/>
      <c r="H28" s="767"/>
      <c r="I28" s="757"/>
      <c r="J28" s="757"/>
      <c r="K28" s="757"/>
      <c r="L28" s="756"/>
      <c r="M28" s="535"/>
      <c r="N28" s="757"/>
      <c r="O28" s="756"/>
      <c r="P28" s="758"/>
      <c r="Q28" s="757"/>
      <c r="R28" s="757"/>
      <c r="S28" s="757"/>
      <c r="T28" s="756"/>
      <c r="U28" s="757"/>
      <c r="V28" s="756"/>
      <c r="W28" s="757"/>
      <c r="X28" s="755">
        <v>89.73467995086666</v>
      </c>
      <c r="Y28" s="788">
        <v>14.427875926494519</v>
      </c>
      <c r="Z28" s="755">
        <v>111.05353487102498</v>
      </c>
      <c r="AA28" s="755" t="s">
        <v>189</v>
      </c>
      <c r="AB28" s="757"/>
      <c r="AC28" s="760"/>
      <c r="AD28" s="767"/>
      <c r="AE28" s="755">
        <v>215.65283157000485</v>
      </c>
      <c r="AF28" s="755" t="s">
        <v>189</v>
      </c>
      <c r="AG28" s="755">
        <v>215.65283157000485</v>
      </c>
      <c r="AH28" s="275">
        <v>15</v>
      </c>
    </row>
    <row r="29" spans="1:34" s="668" customFormat="1" ht="9" customHeight="1">
      <c r="A29" s="786" t="s">
        <v>210</v>
      </c>
      <c r="B29" s="791" t="s">
        <v>211</v>
      </c>
      <c r="C29" s="303" t="s">
        <v>497</v>
      </c>
      <c r="D29" s="270">
        <v>16</v>
      </c>
      <c r="E29" s="755" t="s">
        <v>189</v>
      </c>
      <c r="F29" s="757"/>
      <c r="G29" s="764" t="s">
        <v>189</v>
      </c>
      <c r="H29" s="767"/>
      <c r="I29" s="755" t="s">
        <v>189</v>
      </c>
      <c r="J29" s="755" t="s">
        <v>189</v>
      </c>
      <c r="K29" s="755" t="s">
        <v>189</v>
      </c>
      <c r="L29" s="759">
        <v>0.7420158318547837</v>
      </c>
      <c r="M29" s="535"/>
      <c r="N29" s="757"/>
      <c r="O29" s="756"/>
      <c r="P29" s="766">
        <v>9.507335880988128</v>
      </c>
      <c r="Q29" s="755" t="s">
        <v>189</v>
      </c>
      <c r="R29" s="757"/>
      <c r="S29" s="757"/>
      <c r="T29" s="759" t="s">
        <v>189</v>
      </c>
      <c r="U29" s="755" t="s">
        <v>189</v>
      </c>
      <c r="V29" s="759">
        <v>146.2379555070288</v>
      </c>
      <c r="W29" s="757"/>
      <c r="X29" s="757"/>
      <c r="Y29" s="788" t="s">
        <v>189</v>
      </c>
      <c r="Z29" s="755">
        <v>19.399959055547974</v>
      </c>
      <c r="AA29" s="757"/>
      <c r="AB29" s="757"/>
      <c r="AC29" s="760"/>
      <c r="AD29" s="767"/>
      <c r="AE29" s="755">
        <v>166.50825713115873</v>
      </c>
      <c r="AF29" s="755">
        <v>9.507335880988128</v>
      </c>
      <c r="AG29" s="755">
        <v>176.01559301214687</v>
      </c>
      <c r="AH29" s="275">
        <v>16</v>
      </c>
    </row>
    <row r="30" spans="1:34" s="668" customFormat="1" ht="9" customHeight="1">
      <c r="A30" s="786" t="s">
        <v>212</v>
      </c>
      <c r="B30" s="791"/>
      <c r="C30" s="792" t="s">
        <v>213</v>
      </c>
      <c r="D30" s="270">
        <v>19</v>
      </c>
      <c r="E30" s="757"/>
      <c r="F30" s="757"/>
      <c r="G30" s="760"/>
      <c r="H30" s="761" t="s">
        <v>189</v>
      </c>
      <c r="I30" s="757"/>
      <c r="J30" s="757"/>
      <c r="K30" s="757"/>
      <c r="L30" s="756"/>
      <c r="M30" s="535"/>
      <c r="N30" s="757"/>
      <c r="O30" s="756"/>
      <c r="P30" s="755">
        <v>6.126320287975981</v>
      </c>
      <c r="Q30" s="757"/>
      <c r="R30" s="757"/>
      <c r="S30" s="755">
        <v>2.722874300532278</v>
      </c>
      <c r="T30" s="793">
        <v>1.5666712160502252</v>
      </c>
      <c r="U30" s="757"/>
      <c r="V30" s="759">
        <v>0.5319707929575542</v>
      </c>
      <c r="W30" s="757"/>
      <c r="X30" s="757"/>
      <c r="Y30" s="755" t="s">
        <v>189</v>
      </c>
      <c r="Z30" s="755" t="s">
        <v>189</v>
      </c>
      <c r="AA30" s="755" t="s">
        <v>189</v>
      </c>
      <c r="AB30" s="757"/>
      <c r="AC30" s="760"/>
      <c r="AD30" s="761" t="s">
        <v>189</v>
      </c>
      <c r="AE30" s="755">
        <v>0.5319707929575542</v>
      </c>
      <c r="AF30" s="755">
        <v>10.415865804558482</v>
      </c>
      <c r="AG30" s="755">
        <v>10.947836597516037</v>
      </c>
      <c r="AH30" s="275">
        <v>19</v>
      </c>
    </row>
    <row r="31" spans="1:35" s="668" customFormat="1" ht="9.75" customHeight="1">
      <c r="A31" s="786" t="s">
        <v>214</v>
      </c>
      <c r="B31" s="794"/>
      <c r="C31" s="795" t="s">
        <v>215</v>
      </c>
      <c r="D31" s="280">
        <v>20</v>
      </c>
      <c r="E31" s="771" t="s">
        <v>189</v>
      </c>
      <c r="F31" s="796"/>
      <c r="G31" s="772" t="s">
        <v>189</v>
      </c>
      <c r="H31" s="773" t="s">
        <v>189</v>
      </c>
      <c r="I31" s="771" t="s">
        <v>189</v>
      </c>
      <c r="J31" s="771" t="s">
        <v>189</v>
      </c>
      <c r="K31" s="771" t="s">
        <v>189</v>
      </c>
      <c r="L31" s="774">
        <v>0.7420158318547837</v>
      </c>
      <c r="M31" s="796"/>
      <c r="N31" s="771" t="s">
        <v>189</v>
      </c>
      <c r="O31" s="797"/>
      <c r="P31" s="775">
        <v>19.607895284563945</v>
      </c>
      <c r="Q31" s="771">
        <v>0.8343432911408831</v>
      </c>
      <c r="R31" s="771" t="s">
        <v>189</v>
      </c>
      <c r="S31" s="771">
        <v>2.722874300532278</v>
      </c>
      <c r="T31" s="774">
        <v>1.5666712160502252</v>
      </c>
      <c r="U31" s="771" t="s">
        <v>189</v>
      </c>
      <c r="V31" s="774">
        <v>1039.7949365360994</v>
      </c>
      <c r="W31" s="771">
        <v>16.93405213593558</v>
      </c>
      <c r="X31" s="771">
        <v>89.73467995086666</v>
      </c>
      <c r="Y31" s="771">
        <v>14.427875926494519</v>
      </c>
      <c r="Z31" s="771">
        <v>319.81585232700974</v>
      </c>
      <c r="AA31" s="771" t="s">
        <v>189</v>
      </c>
      <c r="AB31" s="771">
        <v>263.159656066603</v>
      </c>
      <c r="AC31" s="772" t="s">
        <v>189</v>
      </c>
      <c r="AD31" s="773" t="s">
        <v>189</v>
      </c>
      <c r="AE31" s="771">
        <v>1482.0144802666066</v>
      </c>
      <c r="AF31" s="771">
        <v>287.8943717816555</v>
      </c>
      <c r="AG31" s="771">
        <v>1769.9088520482621</v>
      </c>
      <c r="AH31" s="287">
        <v>20</v>
      </c>
      <c r="AI31" s="798"/>
    </row>
    <row r="32" spans="1:34" s="668" customFormat="1" ht="9" customHeight="1">
      <c r="A32" s="786" t="s">
        <v>216</v>
      </c>
      <c r="B32" s="787"/>
      <c r="C32" s="303" t="s">
        <v>199</v>
      </c>
      <c r="D32" s="270">
        <v>23</v>
      </c>
      <c r="E32" s="757"/>
      <c r="F32" s="757"/>
      <c r="G32" s="760"/>
      <c r="H32" s="767"/>
      <c r="I32" s="757"/>
      <c r="J32" s="757"/>
      <c r="K32" s="757"/>
      <c r="L32" s="756"/>
      <c r="M32" s="535"/>
      <c r="N32" s="757"/>
      <c r="O32" s="756"/>
      <c r="P32" s="758"/>
      <c r="Q32" s="757"/>
      <c r="R32" s="757"/>
      <c r="S32" s="757"/>
      <c r="T32" s="756"/>
      <c r="U32" s="757"/>
      <c r="V32" s="756"/>
      <c r="W32" s="757"/>
      <c r="X32" s="757"/>
      <c r="Y32" s="757"/>
      <c r="Z32" s="757"/>
      <c r="AA32" s="757"/>
      <c r="AB32" s="788">
        <v>45.77532414357856</v>
      </c>
      <c r="AC32" s="760"/>
      <c r="AD32" s="767"/>
      <c r="AE32" s="757"/>
      <c r="AF32" s="755">
        <v>45.77532414357856</v>
      </c>
      <c r="AG32" s="755">
        <v>45.77532414357856</v>
      </c>
      <c r="AH32" s="275">
        <v>23</v>
      </c>
    </row>
    <row r="33" spans="1:34" s="668" customFormat="1" ht="9" customHeight="1">
      <c r="A33" s="786" t="s">
        <v>217</v>
      </c>
      <c r="B33" s="791" t="s">
        <v>200</v>
      </c>
      <c r="C33" s="303" t="s">
        <v>218</v>
      </c>
      <c r="D33" s="270">
        <v>24</v>
      </c>
      <c r="E33" s="757"/>
      <c r="F33" s="757"/>
      <c r="G33" s="760"/>
      <c r="H33" s="767"/>
      <c r="I33" s="757"/>
      <c r="J33" s="757"/>
      <c r="K33" s="757"/>
      <c r="L33" s="756"/>
      <c r="M33" s="535"/>
      <c r="N33" s="757"/>
      <c r="O33" s="756"/>
      <c r="P33" s="758"/>
      <c r="Q33" s="757"/>
      <c r="R33" s="757"/>
      <c r="S33" s="757"/>
      <c r="T33" s="756"/>
      <c r="U33" s="757"/>
      <c r="V33" s="756"/>
      <c r="W33" s="757"/>
      <c r="X33" s="757"/>
      <c r="Y33" s="757"/>
      <c r="Z33" s="757"/>
      <c r="AA33" s="757"/>
      <c r="AB33" s="755">
        <v>248.3765388289887</v>
      </c>
      <c r="AC33" s="764">
        <v>368.5630817524226</v>
      </c>
      <c r="AD33" s="767"/>
      <c r="AE33" s="757"/>
      <c r="AF33" s="755">
        <v>616.9396205814113</v>
      </c>
      <c r="AG33" s="755">
        <v>616.9396205814113</v>
      </c>
      <c r="AH33" s="275">
        <v>24</v>
      </c>
    </row>
    <row r="34" spans="1:34" s="668" customFormat="1" ht="9" customHeight="1">
      <c r="A34" s="786" t="s">
        <v>205</v>
      </c>
      <c r="B34" s="791" t="s">
        <v>203</v>
      </c>
      <c r="C34" s="309" t="s">
        <v>219</v>
      </c>
      <c r="D34" s="270">
        <v>25</v>
      </c>
      <c r="E34" s="757"/>
      <c r="F34" s="757"/>
      <c r="G34" s="760"/>
      <c r="H34" s="767"/>
      <c r="I34" s="757"/>
      <c r="J34" s="757"/>
      <c r="K34" s="757"/>
      <c r="L34" s="756"/>
      <c r="M34" s="535"/>
      <c r="N34" s="757"/>
      <c r="O34" s="756"/>
      <c r="P34" s="758"/>
      <c r="Q34" s="757"/>
      <c r="R34" s="757"/>
      <c r="S34" s="757"/>
      <c r="T34" s="756"/>
      <c r="U34" s="757"/>
      <c r="V34" s="756"/>
      <c r="W34" s="757"/>
      <c r="X34" s="757"/>
      <c r="Y34" s="757"/>
      <c r="Z34" s="757"/>
      <c r="AA34" s="757"/>
      <c r="AB34" s="755">
        <v>73.92909785724035</v>
      </c>
      <c r="AC34" s="760"/>
      <c r="AD34" s="767"/>
      <c r="AE34" s="757"/>
      <c r="AF34" s="755">
        <v>73.92909785724035</v>
      </c>
      <c r="AG34" s="755">
        <v>73.92909785724035</v>
      </c>
      <c r="AH34" s="275">
        <v>25</v>
      </c>
    </row>
    <row r="35" spans="1:34" s="668" customFormat="1" ht="9" customHeight="1">
      <c r="A35" s="786" t="s">
        <v>220</v>
      </c>
      <c r="B35" s="791" t="s">
        <v>84</v>
      </c>
      <c r="C35" s="303" t="s">
        <v>206</v>
      </c>
      <c r="D35" s="270">
        <v>27</v>
      </c>
      <c r="E35" s="757"/>
      <c r="F35" s="757"/>
      <c r="G35" s="760"/>
      <c r="H35" s="767"/>
      <c r="I35" s="757"/>
      <c r="J35" s="757"/>
      <c r="K35" s="757"/>
      <c r="L35" s="756"/>
      <c r="M35" s="535"/>
      <c r="N35" s="757"/>
      <c r="O35" s="756"/>
      <c r="P35" s="758"/>
      <c r="Q35" s="757"/>
      <c r="R35" s="757"/>
      <c r="S35" s="757"/>
      <c r="T35" s="756"/>
      <c r="U35" s="757"/>
      <c r="V35" s="756"/>
      <c r="W35" s="757"/>
      <c r="X35" s="757"/>
      <c r="Y35" s="757"/>
      <c r="Z35" s="757"/>
      <c r="AA35" s="757"/>
      <c r="AB35" s="755">
        <v>232.55953323324695</v>
      </c>
      <c r="AC35" s="760"/>
      <c r="AD35" s="767"/>
      <c r="AE35" s="757"/>
      <c r="AF35" s="755">
        <v>232.55953323324695</v>
      </c>
      <c r="AG35" s="755">
        <v>232.55953323324695</v>
      </c>
      <c r="AH35" s="275">
        <v>27</v>
      </c>
    </row>
    <row r="36" spans="1:34" s="668" customFormat="1" ht="9" customHeight="1">
      <c r="A36" s="786" t="s">
        <v>210</v>
      </c>
      <c r="B36" s="791" t="s">
        <v>221</v>
      </c>
      <c r="C36" s="311" t="s">
        <v>209</v>
      </c>
      <c r="D36" s="270">
        <v>28</v>
      </c>
      <c r="E36" s="757"/>
      <c r="F36" s="757"/>
      <c r="G36" s="760"/>
      <c r="H36" s="767"/>
      <c r="I36" s="757"/>
      <c r="J36" s="757"/>
      <c r="K36" s="757"/>
      <c r="L36" s="756"/>
      <c r="M36" s="535"/>
      <c r="N36" s="757"/>
      <c r="O36" s="756"/>
      <c r="P36" s="758"/>
      <c r="Q36" s="757"/>
      <c r="R36" s="757"/>
      <c r="S36" s="757"/>
      <c r="T36" s="756"/>
      <c r="U36" s="757"/>
      <c r="V36" s="756"/>
      <c r="W36" s="757"/>
      <c r="X36" s="757"/>
      <c r="Y36" s="757"/>
      <c r="Z36" s="757"/>
      <c r="AA36" s="757"/>
      <c r="AB36" s="755">
        <v>117.93132250580047</v>
      </c>
      <c r="AC36" s="760"/>
      <c r="AD36" s="767"/>
      <c r="AE36" s="757"/>
      <c r="AF36" s="755">
        <v>117.93132250580047</v>
      </c>
      <c r="AG36" s="755">
        <v>117.93132250580047</v>
      </c>
      <c r="AH36" s="275">
        <v>28</v>
      </c>
    </row>
    <row r="37" spans="1:34" s="668" customFormat="1" ht="9" customHeight="1">
      <c r="A37" s="786" t="s">
        <v>222</v>
      </c>
      <c r="B37" s="791" t="s">
        <v>223</v>
      </c>
      <c r="C37" s="303" t="s">
        <v>224</v>
      </c>
      <c r="D37" s="270">
        <v>29</v>
      </c>
      <c r="E37" s="757"/>
      <c r="F37" s="757"/>
      <c r="G37" s="760"/>
      <c r="H37" s="767"/>
      <c r="I37" s="757"/>
      <c r="J37" s="757"/>
      <c r="K37" s="757"/>
      <c r="L37" s="756"/>
      <c r="M37" s="535"/>
      <c r="N37" s="757"/>
      <c r="O37" s="756"/>
      <c r="P37" s="758"/>
      <c r="Q37" s="799"/>
      <c r="R37" s="799"/>
      <c r="S37" s="799"/>
      <c r="T37" s="756"/>
      <c r="U37" s="757"/>
      <c r="V37" s="756"/>
      <c r="W37" s="757"/>
      <c r="X37" s="757"/>
      <c r="Y37" s="757"/>
      <c r="Z37" s="757"/>
      <c r="AA37" s="757"/>
      <c r="AB37" s="757"/>
      <c r="AC37" s="764">
        <v>130.11786542923434</v>
      </c>
      <c r="AD37" s="767"/>
      <c r="AE37" s="757"/>
      <c r="AF37" s="755">
        <v>130.11786542923434</v>
      </c>
      <c r="AG37" s="755">
        <v>130.11786542923434</v>
      </c>
      <c r="AH37" s="275">
        <v>29</v>
      </c>
    </row>
    <row r="38" spans="1:34" s="668" customFormat="1" ht="9" customHeight="1">
      <c r="A38" s="786" t="s">
        <v>205</v>
      </c>
      <c r="B38" s="791"/>
      <c r="C38" s="763" t="s">
        <v>213</v>
      </c>
      <c r="D38" s="270">
        <v>32</v>
      </c>
      <c r="E38" s="757"/>
      <c r="F38" s="757"/>
      <c r="G38" s="760"/>
      <c r="H38" s="761" t="s">
        <v>189</v>
      </c>
      <c r="I38" s="757"/>
      <c r="J38" s="757"/>
      <c r="K38" s="757"/>
      <c r="L38" s="756"/>
      <c r="M38" s="535"/>
      <c r="N38" s="757"/>
      <c r="O38" s="756"/>
      <c r="P38" s="758"/>
      <c r="Q38" s="757"/>
      <c r="R38" s="757"/>
      <c r="S38" s="755">
        <v>2.722874300532278</v>
      </c>
      <c r="T38" s="756"/>
      <c r="U38" s="757"/>
      <c r="V38" s="756"/>
      <c r="W38" s="757"/>
      <c r="X38" s="757"/>
      <c r="Y38" s="757"/>
      <c r="Z38" s="757"/>
      <c r="AA38" s="757"/>
      <c r="AB38" s="755" t="s">
        <v>189</v>
      </c>
      <c r="AC38" s="764" t="s">
        <v>189</v>
      </c>
      <c r="AD38" s="767"/>
      <c r="AE38" s="757"/>
      <c r="AF38" s="755">
        <v>2.9195305036167603</v>
      </c>
      <c r="AG38" s="755">
        <v>2.9195305036167603</v>
      </c>
      <c r="AH38" s="275">
        <v>32</v>
      </c>
    </row>
    <row r="39" spans="1:35" s="668" customFormat="1" ht="9.75" customHeight="1">
      <c r="A39" s="786" t="s">
        <v>207</v>
      </c>
      <c r="B39" s="794"/>
      <c r="C39" s="770" t="s">
        <v>225</v>
      </c>
      <c r="D39" s="280">
        <v>33</v>
      </c>
      <c r="E39" s="796"/>
      <c r="F39" s="771" t="s">
        <v>189</v>
      </c>
      <c r="G39" s="800"/>
      <c r="H39" s="801" t="s">
        <v>189</v>
      </c>
      <c r="I39" s="796"/>
      <c r="J39" s="771" t="s">
        <v>189</v>
      </c>
      <c r="K39" s="771" t="s">
        <v>189</v>
      </c>
      <c r="L39" s="797"/>
      <c r="M39" s="572"/>
      <c r="N39" s="796"/>
      <c r="O39" s="797"/>
      <c r="P39" s="802"/>
      <c r="Q39" s="796"/>
      <c r="R39" s="796"/>
      <c r="S39" s="771">
        <v>2.722874300532278</v>
      </c>
      <c r="T39" s="797"/>
      <c r="U39" s="796"/>
      <c r="V39" s="797"/>
      <c r="W39" s="796"/>
      <c r="X39" s="796"/>
      <c r="Y39" s="796"/>
      <c r="Z39" s="796"/>
      <c r="AA39" s="796"/>
      <c r="AB39" s="771">
        <v>718.7684727719395</v>
      </c>
      <c r="AC39" s="772">
        <v>498.68094718165696</v>
      </c>
      <c r="AD39" s="803"/>
      <c r="AE39" s="796"/>
      <c r="AF39" s="771">
        <v>1220.1722942541287</v>
      </c>
      <c r="AG39" s="771">
        <v>1220.1722942541287</v>
      </c>
      <c r="AH39" s="287">
        <v>33</v>
      </c>
      <c r="AI39" s="798"/>
    </row>
    <row r="40" spans="1:34" s="668" customFormat="1" ht="9" customHeight="1">
      <c r="A40" s="786" t="s">
        <v>226</v>
      </c>
      <c r="B40" s="791" t="s">
        <v>91</v>
      </c>
      <c r="C40" s="763" t="s">
        <v>227</v>
      </c>
      <c r="D40" s="270">
        <v>35</v>
      </c>
      <c r="E40" s="757"/>
      <c r="F40" s="757"/>
      <c r="G40" s="760"/>
      <c r="H40" s="767"/>
      <c r="I40" s="755" t="s">
        <v>189</v>
      </c>
      <c r="J40" s="755" t="s">
        <v>189</v>
      </c>
      <c r="K40" s="755" t="s">
        <v>189</v>
      </c>
      <c r="L40" s="756"/>
      <c r="M40" s="535"/>
      <c r="N40" s="757"/>
      <c r="O40" s="756"/>
      <c r="P40" s="758"/>
      <c r="Q40" s="757"/>
      <c r="R40" s="757"/>
      <c r="S40" s="757"/>
      <c r="T40" s="756"/>
      <c r="U40" s="757"/>
      <c r="V40" s="756"/>
      <c r="W40" s="757"/>
      <c r="X40" s="757"/>
      <c r="Y40" s="757"/>
      <c r="Z40" s="757"/>
      <c r="AA40" s="757"/>
      <c r="AB40" s="755" t="s">
        <v>189</v>
      </c>
      <c r="AC40" s="764" t="s">
        <v>189</v>
      </c>
      <c r="AD40" s="767"/>
      <c r="AE40" s="755" t="s">
        <v>189</v>
      </c>
      <c r="AF40" s="755" t="s">
        <v>189</v>
      </c>
      <c r="AG40" s="755" t="s">
        <v>189</v>
      </c>
      <c r="AH40" s="275">
        <v>35</v>
      </c>
    </row>
    <row r="41" spans="1:34" s="668" customFormat="1" ht="9" customHeight="1">
      <c r="A41" s="786" t="s">
        <v>228</v>
      </c>
      <c r="B41" s="791" t="s">
        <v>229</v>
      </c>
      <c r="C41" s="763" t="s">
        <v>230</v>
      </c>
      <c r="D41" s="270">
        <v>36</v>
      </c>
      <c r="E41" s="757"/>
      <c r="F41" s="757"/>
      <c r="G41" s="760"/>
      <c r="H41" s="767"/>
      <c r="I41" s="757"/>
      <c r="J41" s="757"/>
      <c r="K41" s="757"/>
      <c r="L41" s="756"/>
      <c r="M41" s="535"/>
      <c r="N41" s="757"/>
      <c r="O41" s="756"/>
      <c r="P41" s="758"/>
      <c r="Q41" s="757"/>
      <c r="R41" s="757"/>
      <c r="S41" s="757"/>
      <c r="T41" s="756"/>
      <c r="U41" s="757"/>
      <c r="V41" s="756"/>
      <c r="W41" s="755" t="s">
        <v>189</v>
      </c>
      <c r="X41" s="757"/>
      <c r="Y41" s="757"/>
      <c r="Z41" s="757"/>
      <c r="AA41" s="757"/>
      <c r="AB41" s="755">
        <v>18.696833629043265</v>
      </c>
      <c r="AC41" s="764">
        <v>5.142418452299713</v>
      </c>
      <c r="AD41" s="767"/>
      <c r="AE41" s="755" t="s">
        <v>189</v>
      </c>
      <c r="AF41" s="755">
        <v>23.839252081342977</v>
      </c>
      <c r="AG41" s="755">
        <v>23.839252081342977</v>
      </c>
      <c r="AH41" s="275">
        <v>36</v>
      </c>
    </row>
    <row r="42" spans="1:34" s="668" customFormat="1" ht="9" customHeight="1">
      <c r="A42" s="786" t="s">
        <v>220</v>
      </c>
      <c r="B42" s="791" t="s">
        <v>231</v>
      </c>
      <c r="C42" s="763" t="s">
        <v>232</v>
      </c>
      <c r="D42" s="270">
        <v>37</v>
      </c>
      <c r="E42" s="757"/>
      <c r="F42" s="757"/>
      <c r="G42" s="760"/>
      <c r="H42" s="767"/>
      <c r="I42" s="757"/>
      <c r="J42" s="757"/>
      <c r="K42" s="757"/>
      <c r="L42" s="756"/>
      <c r="M42" s="535"/>
      <c r="N42" s="757"/>
      <c r="O42" s="756"/>
      <c r="P42" s="758"/>
      <c r="Q42" s="757"/>
      <c r="R42" s="757"/>
      <c r="S42" s="757"/>
      <c r="T42" s="756"/>
      <c r="U42" s="757"/>
      <c r="V42" s="759" t="s">
        <v>189</v>
      </c>
      <c r="W42" s="757"/>
      <c r="X42" s="757"/>
      <c r="Y42" s="757"/>
      <c r="Z42" s="757"/>
      <c r="AA42" s="757"/>
      <c r="AB42" s="755" t="s">
        <v>189</v>
      </c>
      <c r="AC42" s="760"/>
      <c r="AD42" s="767"/>
      <c r="AE42" s="755" t="s">
        <v>189</v>
      </c>
      <c r="AF42" s="755" t="s">
        <v>189</v>
      </c>
      <c r="AG42" s="755" t="s">
        <v>189</v>
      </c>
      <c r="AH42" s="275">
        <v>37</v>
      </c>
    </row>
    <row r="43" spans="1:34" s="668" customFormat="1" ht="9" customHeight="1">
      <c r="A43" s="786"/>
      <c r="B43" s="791" t="s">
        <v>233</v>
      </c>
      <c r="C43" s="763" t="s">
        <v>213</v>
      </c>
      <c r="D43" s="270">
        <v>39</v>
      </c>
      <c r="E43" s="757"/>
      <c r="F43" s="757"/>
      <c r="G43" s="760"/>
      <c r="H43" s="767"/>
      <c r="I43" s="757"/>
      <c r="J43" s="757"/>
      <c r="K43" s="757"/>
      <c r="L43" s="756"/>
      <c r="M43" s="535"/>
      <c r="N43" s="757"/>
      <c r="O43" s="756"/>
      <c r="P43" s="766" t="s">
        <v>189</v>
      </c>
      <c r="Q43" s="755" t="s">
        <v>189</v>
      </c>
      <c r="R43" s="757"/>
      <c r="S43" s="757"/>
      <c r="T43" s="756"/>
      <c r="U43" s="757"/>
      <c r="V43" s="759" t="s">
        <v>189</v>
      </c>
      <c r="W43" s="757"/>
      <c r="X43" s="757"/>
      <c r="Y43" s="755">
        <v>1.4961204044304945</v>
      </c>
      <c r="Z43" s="757"/>
      <c r="AA43" s="757"/>
      <c r="AB43" s="755" t="s">
        <v>189</v>
      </c>
      <c r="AC43" s="760"/>
      <c r="AD43" s="767"/>
      <c r="AE43" s="755">
        <v>1.4961204044304945</v>
      </c>
      <c r="AF43" s="755" t="s">
        <v>189</v>
      </c>
      <c r="AG43" s="755">
        <v>1.6688241030793276</v>
      </c>
      <c r="AH43" s="275">
        <v>39</v>
      </c>
    </row>
    <row r="44" spans="1:34" s="668" customFormat="1" ht="9.75" customHeight="1">
      <c r="A44" s="786"/>
      <c r="B44" s="791" t="s">
        <v>234</v>
      </c>
      <c r="C44" s="770" t="s">
        <v>235</v>
      </c>
      <c r="D44" s="280">
        <v>40</v>
      </c>
      <c r="E44" s="796"/>
      <c r="F44" s="796"/>
      <c r="G44" s="800"/>
      <c r="H44" s="803"/>
      <c r="I44" s="771" t="s">
        <v>189</v>
      </c>
      <c r="J44" s="771" t="s">
        <v>189</v>
      </c>
      <c r="K44" s="771" t="s">
        <v>189</v>
      </c>
      <c r="L44" s="797"/>
      <c r="M44" s="572"/>
      <c r="N44" s="796"/>
      <c r="O44" s="797"/>
      <c r="P44" s="775" t="s">
        <v>189</v>
      </c>
      <c r="Q44" s="771" t="s">
        <v>189</v>
      </c>
      <c r="R44" s="796"/>
      <c r="S44" s="796"/>
      <c r="T44" s="797"/>
      <c r="U44" s="796"/>
      <c r="V44" s="774" t="s">
        <v>189</v>
      </c>
      <c r="W44" s="771" t="s">
        <v>189</v>
      </c>
      <c r="X44" s="796"/>
      <c r="Y44" s="771">
        <v>1.4961204044304945</v>
      </c>
      <c r="Z44" s="796"/>
      <c r="AA44" s="796"/>
      <c r="AB44" s="771">
        <v>18.877889995905555</v>
      </c>
      <c r="AC44" s="804">
        <v>5.142418452299713</v>
      </c>
      <c r="AD44" s="803"/>
      <c r="AE44" s="771">
        <v>1.5730023479271509</v>
      </c>
      <c r="AF44" s="771">
        <v>24.02030844820527</v>
      </c>
      <c r="AG44" s="771">
        <v>25.59331079613242</v>
      </c>
      <c r="AH44" s="287">
        <v>40</v>
      </c>
    </row>
    <row r="45" spans="1:34" s="668" customFormat="1" ht="9" customHeight="1">
      <c r="A45" s="805"/>
      <c r="B45" s="751"/>
      <c r="C45" s="763" t="s">
        <v>236</v>
      </c>
      <c r="D45" s="270">
        <v>41</v>
      </c>
      <c r="E45" s="796"/>
      <c r="F45" s="796"/>
      <c r="G45" s="800"/>
      <c r="H45" s="803"/>
      <c r="I45" s="796"/>
      <c r="J45" s="796"/>
      <c r="K45" s="796"/>
      <c r="L45" s="797"/>
      <c r="M45" s="572"/>
      <c r="N45" s="796"/>
      <c r="O45" s="797"/>
      <c r="P45" s="802"/>
      <c r="Q45" s="796"/>
      <c r="R45" s="796"/>
      <c r="S45" s="796"/>
      <c r="T45" s="797"/>
      <c r="U45" s="771" t="s">
        <v>189</v>
      </c>
      <c r="V45" s="774">
        <v>1.9439220417633414</v>
      </c>
      <c r="W45" s="796"/>
      <c r="X45" s="796"/>
      <c r="Y45" s="771" t="s">
        <v>189</v>
      </c>
      <c r="Z45" s="796"/>
      <c r="AA45" s="796"/>
      <c r="AB45" s="771">
        <v>33.33427050634639</v>
      </c>
      <c r="AC45" s="772">
        <v>75.98975023884265</v>
      </c>
      <c r="AD45" s="803"/>
      <c r="AE45" s="771">
        <v>2.179347932390795</v>
      </c>
      <c r="AF45" s="771">
        <v>109.32402074518905</v>
      </c>
      <c r="AG45" s="771">
        <v>111.50336867757984</v>
      </c>
      <c r="AH45" s="275">
        <v>41</v>
      </c>
    </row>
    <row r="46" spans="1:34" s="668" customFormat="1" ht="9.75" customHeight="1">
      <c r="A46" s="806"/>
      <c r="B46" s="762"/>
      <c r="C46" s="807" t="s">
        <v>237</v>
      </c>
      <c r="D46" s="326">
        <v>42</v>
      </c>
      <c r="E46" s="771">
        <v>0.7981268936809063</v>
      </c>
      <c r="F46" s="771" t="s">
        <v>189</v>
      </c>
      <c r="G46" s="772">
        <v>26.219813702743277</v>
      </c>
      <c r="H46" s="773">
        <v>5.398248157499659</v>
      </c>
      <c r="I46" s="771" t="s">
        <v>189</v>
      </c>
      <c r="J46" s="771">
        <v>30.954410058687053</v>
      </c>
      <c r="K46" s="771" t="s">
        <v>189</v>
      </c>
      <c r="L46" s="774" t="s">
        <v>189</v>
      </c>
      <c r="M46" s="775">
        <v>907.7648764842364</v>
      </c>
      <c r="N46" s="771">
        <v>1137.4667012419818</v>
      </c>
      <c r="O46" s="774">
        <v>13.204585778626997</v>
      </c>
      <c r="P46" s="775">
        <v>790.0712159478642</v>
      </c>
      <c r="Q46" s="771">
        <v>35.75727469340917</v>
      </c>
      <c r="R46" s="771">
        <v>2.419134707247168</v>
      </c>
      <c r="S46" s="771">
        <v>145.6737750784769</v>
      </c>
      <c r="T46" s="774">
        <v>67.36686229015969</v>
      </c>
      <c r="U46" s="771" t="s">
        <v>189</v>
      </c>
      <c r="V46" s="774">
        <v>2027.7498729630142</v>
      </c>
      <c r="W46" s="808"/>
      <c r="X46" s="808"/>
      <c r="Y46" s="771" t="s">
        <v>189</v>
      </c>
      <c r="Z46" s="771">
        <v>449.54817797188485</v>
      </c>
      <c r="AA46" s="771">
        <v>4.845093489832128</v>
      </c>
      <c r="AB46" s="771">
        <v>1352.4862699604207</v>
      </c>
      <c r="AC46" s="772">
        <v>426.7907602019927</v>
      </c>
      <c r="AD46" s="773">
        <v>18.550566398253036</v>
      </c>
      <c r="AE46" s="771">
        <v>2483.0908791368333</v>
      </c>
      <c r="AF46" s="771">
        <v>4958.717669016734</v>
      </c>
      <c r="AG46" s="771">
        <v>7441.808548153567</v>
      </c>
      <c r="AH46" s="328">
        <v>42</v>
      </c>
    </row>
    <row r="47" spans="1:34" s="668" customFormat="1" ht="9" customHeight="1">
      <c r="A47" s="806"/>
      <c r="B47" s="762"/>
      <c r="C47" s="809" t="s">
        <v>238</v>
      </c>
      <c r="D47" s="270">
        <v>43</v>
      </c>
      <c r="E47" s="810"/>
      <c r="F47" s="810"/>
      <c r="G47" s="811" t="s">
        <v>189</v>
      </c>
      <c r="H47" s="812" t="s">
        <v>189</v>
      </c>
      <c r="I47" s="813" t="s">
        <v>189</v>
      </c>
      <c r="J47" s="810"/>
      <c r="K47" s="813">
        <v>2.3228287157090217</v>
      </c>
      <c r="L47" s="814"/>
      <c r="M47" s="584"/>
      <c r="N47" s="810"/>
      <c r="O47" s="814"/>
      <c r="P47" s="815" t="s">
        <v>189</v>
      </c>
      <c r="Q47" s="813">
        <v>18.875392384331924</v>
      </c>
      <c r="R47" s="813" t="s">
        <v>189</v>
      </c>
      <c r="S47" s="813">
        <v>145.6737750784769</v>
      </c>
      <c r="T47" s="816" t="s">
        <v>189</v>
      </c>
      <c r="U47" s="810"/>
      <c r="V47" s="816">
        <v>26.527519039170198</v>
      </c>
      <c r="W47" s="810"/>
      <c r="X47" s="810"/>
      <c r="Y47" s="810"/>
      <c r="Z47" s="810"/>
      <c r="AA47" s="810"/>
      <c r="AB47" s="810"/>
      <c r="AC47" s="817"/>
      <c r="AD47" s="818"/>
      <c r="AE47" s="813">
        <v>26.527519039170198</v>
      </c>
      <c r="AF47" s="813">
        <v>167.18317401392113</v>
      </c>
      <c r="AG47" s="813">
        <v>193.71069305309132</v>
      </c>
      <c r="AH47" s="275">
        <v>43</v>
      </c>
    </row>
    <row r="48" spans="1:34" s="668" customFormat="1" ht="9" customHeight="1" thickBot="1">
      <c r="A48" s="819"/>
      <c r="B48" s="820"/>
      <c r="C48" s="821" t="s">
        <v>239</v>
      </c>
      <c r="D48" s="344">
        <v>44</v>
      </c>
      <c r="E48" s="755" t="s">
        <v>189</v>
      </c>
      <c r="F48" s="755" t="s">
        <v>189</v>
      </c>
      <c r="G48" s="764" t="s">
        <v>189</v>
      </c>
      <c r="H48" s="765" t="s">
        <v>189</v>
      </c>
      <c r="I48" s="755" t="s">
        <v>189</v>
      </c>
      <c r="J48" s="755" t="s">
        <v>189</v>
      </c>
      <c r="K48" s="755" t="s">
        <v>189</v>
      </c>
      <c r="L48" s="756"/>
      <c r="M48" s="757"/>
      <c r="N48" s="757"/>
      <c r="O48" s="756"/>
      <c r="P48" s="758"/>
      <c r="Q48" s="757"/>
      <c r="R48" s="757"/>
      <c r="S48" s="757"/>
      <c r="T48" s="756"/>
      <c r="U48" s="755" t="s">
        <v>189</v>
      </c>
      <c r="V48" s="759" t="s">
        <v>189</v>
      </c>
      <c r="W48" s="757"/>
      <c r="X48" s="776"/>
      <c r="Y48" s="757"/>
      <c r="Z48" s="776"/>
      <c r="AA48" s="757"/>
      <c r="AB48" s="755" t="s">
        <v>189</v>
      </c>
      <c r="AC48" s="764" t="s">
        <v>189</v>
      </c>
      <c r="AD48" s="765"/>
      <c r="AE48" s="755" t="s">
        <v>189</v>
      </c>
      <c r="AF48" s="755" t="s">
        <v>189</v>
      </c>
      <c r="AG48" s="755" t="s">
        <v>189</v>
      </c>
      <c r="AH48" s="346">
        <v>44</v>
      </c>
    </row>
    <row r="49" spans="1:34" s="785" customFormat="1" ht="9.75" customHeight="1" thickBot="1">
      <c r="A49" s="822"/>
      <c r="B49" s="823"/>
      <c r="C49" s="824" t="s">
        <v>240</v>
      </c>
      <c r="D49" s="292">
        <v>45</v>
      </c>
      <c r="E49" s="780">
        <v>0.7981268936809063</v>
      </c>
      <c r="F49" s="780" t="s">
        <v>189</v>
      </c>
      <c r="G49" s="781">
        <v>26.219813702743277</v>
      </c>
      <c r="H49" s="782">
        <v>5.398248157499659</v>
      </c>
      <c r="I49" s="780" t="s">
        <v>189</v>
      </c>
      <c r="J49" s="780">
        <v>30.954410058687053</v>
      </c>
      <c r="K49" s="780" t="s">
        <v>189</v>
      </c>
      <c r="L49" s="783" t="s">
        <v>189</v>
      </c>
      <c r="M49" s="784">
        <v>907.7648764842364</v>
      </c>
      <c r="N49" s="780">
        <v>1137.4667012419818</v>
      </c>
      <c r="O49" s="783">
        <v>13.204585778626997</v>
      </c>
      <c r="P49" s="784">
        <v>789.7600381124608</v>
      </c>
      <c r="Q49" s="780">
        <v>16.88188230907725</v>
      </c>
      <c r="R49" s="780">
        <v>2.419134707247168</v>
      </c>
      <c r="S49" s="825"/>
      <c r="T49" s="783">
        <v>67.36686229015969</v>
      </c>
      <c r="U49" s="780" t="s">
        <v>189</v>
      </c>
      <c r="V49" s="783">
        <v>2001.2223539238441</v>
      </c>
      <c r="W49" s="825"/>
      <c r="X49" s="825"/>
      <c r="Y49" s="826"/>
      <c r="Z49" s="827">
        <v>449.54817797188485</v>
      </c>
      <c r="AA49" s="781">
        <v>4.845093489832128</v>
      </c>
      <c r="AB49" s="827">
        <v>1352.4862699604207</v>
      </c>
      <c r="AC49" s="781">
        <v>427.28116555206776</v>
      </c>
      <c r="AD49" s="782">
        <v>18.550566398253036</v>
      </c>
      <c r="AE49" s="780">
        <v>2456.563360097663</v>
      </c>
      <c r="AF49" s="780">
        <v>4792.024900352889</v>
      </c>
      <c r="AG49" s="780">
        <v>7248.588260450551</v>
      </c>
      <c r="AH49" s="299">
        <v>45</v>
      </c>
    </row>
    <row r="50" spans="1:34" s="668" customFormat="1" ht="9" customHeight="1">
      <c r="A50" s="695"/>
      <c r="C50" s="828" t="s">
        <v>241</v>
      </c>
      <c r="D50" s="270">
        <v>46</v>
      </c>
      <c r="E50" s="755" t="s">
        <v>189</v>
      </c>
      <c r="F50" s="757"/>
      <c r="G50" s="764" t="s">
        <v>189</v>
      </c>
      <c r="H50" s="765" t="s">
        <v>189</v>
      </c>
      <c r="I50" s="755" t="s">
        <v>189</v>
      </c>
      <c r="J50" s="755" t="s">
        <v>189</v>
      </c>
      <c r="K50" s="755">
        <v>0.952231472635458</v>
      </c>
      <c r="L50" s="759" t="s">
        <v>189</v>
      </c>
      <c r="M50" s="599"/>
      <c r="N50" s="829" t="s">
        <v>189</v>
      </c>
      <c r="O50" s="756"/>
      <c r="P50" s="766">
        <v>4.444861471270643</v>
      </c>
      <c r="Q50" s="755" t="s">
        <v>189</v>
      </c>
      <c r="R50" s="757"/>
      <c r="S50" s="757"/>
      <c r="T50" s="759" t="s">
        <v>189</v>
      </c>
      <c r="U50" s="755" t="s">
        <v>189</v>
      </c>
      <c r="V50" s="759">
        <v>0.8305415586188073</v>
      </c>
      <c r="W50" s="757"/>
      <c r="X50" s="757"/>
      <c r="Y50" s="757"/>
      <c r="Z50" s="755" t="s">
        <v>189</v>
      </c>
      <c r="AA50" s="757"/>
      <c r="AB50" s="755">
        <v>6.036153951139621</v>
      </c>
      <c r="AC50" s="764" t="s">
        <v>189</v>
      </c>
      <c r="AD50" s="765" t="s">
        <v>189</v>
      </c>
      <c r="AE50" s="830">
        <v>0.8305415586188073</v>
      </c>
      <c r="AF50" s="830">
        <v>11.856885492015834</v>
      </c>
      <c r="AG50" s="830">
        <v>12.687427050634641</v>
      </c>
      <c r="AH50" s="275">
        <v>46</v>
      </c>
    </row>
    <row r="51" spans="1:34" s="668" customFormat="1" ht="9" customHeight="1">
      <c r="A51" s="695"/>
      <c r="C51" s="792" t="s">
        <v>242</v>
      </c>
      <c r="D51" s="357" t="s">
        <v>243</v>
      </c>
      <c r="E51" s="259" t="s">
        <v>189</v>
      </c>
      <c r="F51" s="757"/>
      <c r="G51" s="271" t="s">
        <v>189</v>
      </c>
      <c r="H51" s="272" t="s">
        <v>189</v>
      </c>
      <c r="I51" s="259" t="s">
        <v>189</v>
      </c>
      <c r="J51" s="259" t="s">
        <v>189</v>
      </c>
      <c r="K51" s="259" t="s">
        <v>189</v>
      </c>
      <c r="L51" s="263" t="s">
        <v>189</v>
      </c>
      <c r="M51" s="599"/>
      <c r="N51" s="358" t="s">
        <v>189</v>
      </c>
      <c r="O51" s="756"/>
      <c r="P51" s="273">
        <v>11.79063736863655</v>
      </c>
      <c r="Q51" s="259" t="s">
        <v>189</v>
      </c>
      <c r="R51" s="262"/>
      <c r="S51" s="757"/>
      <c r="T51" s="263">
        <v>0.5629862153678177</v>
      </c>
      <c r="U51" s="259" t="s">
        <v>189</v>
      </c>
      <c r="V51" s="263">
        <v>67.58680824348302</v>
      </c>
      <c r="W51" s="757"/>
      <c r="X51" s="757"/>
      <c r="Y51" s="757"/>
      <c r="Z51" s="755" t="s">
        <v>189</v>
      </c>
      <c r="AA51" s="757"/>
      <c r="AB51" s="755">
        <v>41.244615804558485</v>
      </c>
      <c r="AC51" s="764">
        <v>6.445339156544288</v>
      </c>
      <c r="AD51" s="765" t="s">
        <v>189</v>
      </c>
      <c r="AE51" s="356">
        <v>67.74079350348029</v>
      </c>
      <c r="AF51" s="356">
        <v>60.05439470451754</v>
      </c>
      <c r="AG51" s="356">
        <v>127.79518820799782</v>
      </c>
      <c r="AH51" s="359" t="s">
        <v>243</v>
      </c>
    </row>
    <row r="52" spans="1:34" s="668" customFormat="1" ht="9" customHeight="1">
      <c r="A52" s="695"/>
      <c r="C52" s="792" t="s">
        <v>244</v>
      </c>
      <c r="D52" s="270" t="s">
        <v>245</v>
      </c>
      <c r="E52" s="259" t="s">
        <v>189</v>
      </c>
      <c r="F52" s="757"/>
      <c r="G52" s="271" t="s">
        <v>189</v>
      </c>
      <c r="H52" s="272" t="s">
        <v>189</v>
      </c>
      <c r="I52" s="259" t="s">
        <v>189</v>
      </c>
      <c r="J52" s="259" t="s">
        <v>189</v>
      </c>
      <c r="K52" s="259" t="s">
        <v>189</v>
      </c>
      <c r="L52" s="263" t="s">
        <v>189</v>
      </c>
      <c r="M52" s="599"/>
      <c r="N52" s="358" t="s">
        <v>189</v>
      </c>
      <c r="O52" s="756"/>
      <c r="P52" s="273">
        <v>0.9439402211000409</v>
      </c>
      <c r="Q52" s="259" t="s">
        <v>189</v>
      </c>
      <c r="R52" s="262"/>
      <c r="S52" s="757"/>
      <c r="T52" s="263" t="s">
        <v>189</v>
      </c>
      <c r="U52" s="259" t="s">
        <v>189</v>
      </c>
      <c r="V52" s="263">
        <v>7.167346253582641</v>
      </c>
      <c r="W52" s="757"/>
      <c r="X52" s="757"/>
      <c r="Y52" s="757"/>
      <c r="Z52" s="755" t="s">
        <v>189</v>
      </c>
      <c r="AA52" s="757"/>
      <c r="AB52" s="755">
        <v>11.99799372185069</v>
      </c>
      <c r="AC52" s="764">
        <v>1.901869796642555</v>
      </c>
      <c r="AD52" s="765" t="s">
        <v>189</v>
      </c>
      <c r="AE52" s="356">
        <v>7.167346253582641</v>
      </c>
      <c r="AF52" s="356">
        <v>15.007859628770301</v>
      </c>
      <c r="AG52" s="356">
        <v>22.175205882352945</v>
      </c>
      <c r="AH52" s="275" t="s">
        <v>245</v>
      </c>
    </row>
    <row r="53" spans="1:34" s="668" customFormat="1" ht="9" customHeight="1">
      <c r="A53" s="695"/>
      <c r="C53" s="792" t="s">
        <v>246</v>
      </c>
      <c r="D53" s="270" t="s">
        <v>247</v>
      </c>
      <c r="E53" s="259" t="s">
        <v>189</v>
      </c>
      <c r="F53" s="757"/>
      <c r="G53" s="271" t="s">
        <v>189</v>
      </c>
      <c r="H53" s="272" t="s">
        <v>189</v>
      </c>
      <c r="I53" s="259" t="s">
        <v>189</v>
      </c>
      <c r="J53" s="259" t="s">
        <v>189</v>
      </c>
      <c r="K53" s="259" t="s">
        <v>189</v>
      </c>
      <c r="L53" s="263" t="s">
        <v>189</v>
      </c>
      <c r="M53" s="599"/>
      <c r="N53" s="358" t="s">
        <v>189</v>
      </c>
      <c r="O53" s="756"/>
      <c r="P53" s="273">
        <v>1.2838815340521361</v>
      </c>
      <c r="Q53" s="259">
        <v>2.548792138665211</v>
      </c>
      <c r="R53" s="262"/>
      <c r="S53" s="757"/>
      <c r="T53" s="263" t="s">
        <v>189</v>
      </c>
      <c r="U53" s="259" t="s">
        <v>189</v>
      </c>
      <c r="V53" s="263">
        <v>40.64564269141532</v>
      </c>
      <c r="W53" s="757"/>
      <c r="X53" s="757"/>
      <c r="Y53" s="757"/>
      <c r="Z53" s="755">
        <v>300.0297870888495</v>
      </c>
      <c r="AA53" s="757"/>
      <c r="AB53" s="755">
        <v>75.66608434557118</v>
      </c>
      <c r="AC53" s="764">
        <v>1.1920977207588372</v>
      </c>
      <c r="AD53" s="765" t="s">
        <v>189</v>
      </c>
      <c r="AE53" s="356">
        <v>340.8259451344343</v>
      </c>
      <c r="AF53" s="356">
        <v>85.87418452299714</v>
      </c>
      <c r="AG53" s="356">
        <v>426.7001296574315</v>
      </c>
      <c r="AH53" s="275" t="s">
        <v>247</v>
      </c>
    </row>
    <row r="54" spans="1:34" s="668" customFormat="1" ht="9" customHeight="1">
      <c r="A54" s="695"/>
      <c r="C54" s="792" t="s">
        <v>248</v>
      </c>
      <c r="D54" s="357" t="s">
        <v>249</v>
      </c>
      <c r="E54" s="259" t="s">
        <v>189</v>
      </c>
      <c r="F54" s="757"/>
      <c r="G54" s="271" t="s">
        <v>189</v>
      </c>
      <c r="H54" s="272" t="s">
        <v>189</v>
      </c>
      <c r="I54" s="259" t="s">
        <v>189</v>
      </c>
      <c r="J54" s="259" t="s">
        <v>189</v>
      </c>
      <c r="K54" s="259" t="s">
        <v>189</v>
      </c>
      <c r="L54" s="259" t="s">
        <v>189</v>
      </c>
      <c r="M54" s="599"/>
      <c r="N54" s="358" t="s">
        <v>189</v>
      </c>
      <c r="O54" s="756"/>
      <c r="P54" s="273">
        <v>2.168452299713389</v>
      </c>
      <c r="Q54" s="259">
        <v>7.9482393885628495</v>
      </c>
      <c r="R54" s="262"/>
      <c r="S54" s="757"/>
      <c r="T54" s="263" t="s">
        <v>189</v>
      </c>
      <c r="U54" s="259" t="s">
        <v>189</v>
      </c>
      <c r="V54" s="263">
        <v>63.38970383513035</v>
      </c>
      <c r="W54" s="757"/>
      <c r="X54" s="757"/>
      <c r="Y54" s="757"/>
      <c r="Z54" s="755" t="s">
        <v>189</v>
      </c>
      <c r="AA54" s="757"/>
      <c r="AB54" s="755">
        <v>39.75624402893408</v>
      </c>
      <c r="AC54" s="764">
        <v>6.975296847277194</v>
      </c>
      <c r="AD54" s="765" t="s">
        <v>189</v>
      </c>
      <c r="AE54" s="356">
        <v>63.38970383513035</v>
      </c>
      <c r="AF54" s="356">
        <v>56.85751330694691</v>
      </c>
      <c r="AG54" s="356">
        <v>120.24721714207726</v>
      </c>
      <c r="AH54" s="359" t="s">
        <v>249</v>
      </c>
    </row>
    <row r="55" spans="1:34" s="668" customFormat="1" ht="9" customHeight="1">
      <c r="A55" s="695"/>
      <c r="C55" s="792" t="s">
        <v>250</v>
      </c>
      <c r="D55" s="270">
        <v>57</v>
      </c>
      <c r="E55" s="755" t="s">
        <v>189</v>
      </c>
      <c r="F55" s="757"/>
      <c r="G55" s="764" t="s">
        <v>189</v>
      </c>
      <c r="H55" s="765" t="s">
        <v>189</v>
      </c>
      <c r="I55" s="755" t="s">
        <v>189</v>
      </c>
      <c r="J55" s="755" t="s">
        <v>189</v>
      </c>
      <c r="K55" s="755" t="s">
        <v>189</v>
      </c>
      <c r="L55" s="759" t="s">
        <v>189</v>
      </c>
      <c r="M55" s="599"/>
      <c r="N55" s="831" t="s">
        <v>189</v>
      </c>
      <c r="O55" s="756"/>
      <c r="P55" s="766">
        <v>5.796642554933807</v>
      </c>
      <c r="Q55" s="755" t="s">
        <v>189</v>
      </c>
      <c r="R55" s="757"/>
      <c r="S55" s="757"/>
      <c r="T55" s="759" t="s">
        <v>189</v>
      </c>
      <c r="U55" s="755" t="s">
        <v>189</v>
      </c>
      <c r="V55" s="759">
        <v>23.102482598607892</v>
      </c>
      <c r="W55" s="757"/>
      <c r="X55" s="757"/>
      <c r="Y55" s="757"/>
      <c r="Z55" s="755" t="s">
        <v>189</v>
      </c>
      <c r="AA55" s="757"/>
      <c r="AB55" s="755">
        <v>65.37731677357719</v>
      </c>
      <c r="AC55" s="764">
        <v>5.682373413402484</v>
      </c>
      <c r="AD55" s="765" t="s">
        <v>189</v>
      </c>
      <c r="AE55" s="830">
        <v>23.12715163095401</v>
      </c>
      <c r="AF55" s="830">
        <v>77.28628360857105</v>
      </c>
      <c r="AG55" s="830">
        <v>100.41343523952506</v>
      </c>
      <c r="AH55" s="275">
        <v>57</v>
      </c>
    </row>
    <row r="56" spans="1:34" s="668" customFormat="1" ht="9" customHeight="1">
      <c r="A56" s="695"/>
      <c r="C56" s="792" t="s">
        <v>251</v>
      </c>
      <c r="D56" s="360"/>
      <c r="E56" s="757"/>
      <c r="F56" s="757"/>
      <c r="G56" s="760"/>
      <c r="H56" s="767"/>
      <c r="I56" s="757"/>
      <c r="J56" s="757"/>
      <c r="K56" s="757"/>
      <c r="L56" s="756"/>
      <c r="M56" s="599"/>
      <c r="N56" s="776"/>
      <c r="O56" s="756"/>
      <c r="P56" s="758"/>
      <c r="Q56" s="757"/>
      <c r="R56" s="757"/>
      <c r="S56" s="757"/>
      <c r="T56" s="756"/>
      <c r="U56" s="757"/>
      <c r="V56" s="756"/>
      <c r="W56" s="757"/>
      <c r="X56" s="757"/>
      <c r="Y56" s="757"/>
      <c r="Z56" s="757"/>
      <c r="AA56" s="757"/>
      <c r="AB56" s="757"/>
      <c r="AC56" s="760"/>
      <c r="AD56" s="767"/>
      <c r="AE56" s="832"/>
      <c r="AF56" s="832"/>
      <c r="AG56" s="832"/>
      <c r="AH56" s="363"/>
    </row>
    <row r="57" spans="1:34" s="668" customFormat="1" ht="9" customHeight="1">
      <c r="A57" s="695"/>
      <c r="C57" s="792" t="s">
        <v>252</v>
      </c>
      <c r="D57" s="357" t="s">
        <v>253</v>
      </c>
      <c r="E57" s="259" t="s">
        <v>189</v>
      </c>
      <c r="F57" s="757"/>
      <c r="G57" s="271">
        <v>21.824754333287842</v>
      </c>
      <c r="H57" s="272">
        <v>5.041623003957963</v>
      </c>
      <c r="I57" s="259" t="s">
        <v>189</v>
      </c>
      <c r="J57" s="259" t="s">
        <v>189</v>
      </c>
      <c r="K57" s="259">
        <v>81.9555070287976</v>
      </c>
      <c r="L57" s="259" t="s">
        <v>189</v>
      </c>
      <c r="M57" s="599"/>
      <c r="N57" s="358" t="s">
        <v>189</v>
      </c>
      <c r="O57" s="756"/>
      <c r="P57" s="273">
        <v>9.612494881943498</v>
      </c>
      <c r="Q57" s="259">
        <v>6.377098403166371</v>
      </c>
      <c r="R57" s="259">
        <v>2.4191347072471685</v>
      </c>
      <c r="S57" s="757"/>
      <c r="T57" s="263" t="s">
        <v>189</v>
      </c>
      <c r="U57" s="259" t="s">
        <v>189</v>
      </c>
      <c r="V57" s="263">
        <v>164.85004667667533</v>
      </c>
      <c r="W57" s="757"/>
      <c r="X57" s="757"/>
      <c r="Y57" s="757"/>
      <c r="Z57" s="755">
        <v>18.187354988399072</v>
      </c>
      <c r="AA57" s="757"/>
      <c r="AB57" s="755">
        <v>88.90997679814386</v>
      </c>
      <c r="AC57" s="764">
        <v>3.438310358946363</v>
      </c>
      <c r="AD57" s="765">
        <v>18.5105090760202</v>
      </c>
      <c r="AE57" s="356">
        <v>183.0374016650744</v>
      </c>
      <c r="AF57" s="356">
        <v>238.9084682339293</v>
      </c>
      <c r="AG57" s="356">
        <v>421.9458698990037</v>
      </c>
      <c r="AH57" s="359" t="s">
        <v>253</v>
      </c>
    </row>
    <row r="58" spans="1:34" s="668" customFormat="1" ht="9" customHeight="1">
      <c r="A58" s="695"/>
      <c r="C58" s="792" t="s">
        <v>254</v>
      </c>
      <c r="D58" s="270" t="s">
        <v>255</v>
      </c>
      <c r="E58" s="259" t="s">
        <v>189</v>
      </c>
      <c r="F58" s="757"/>
      <c r="G58" s="271">
        <v>4.384306332741914</v>
      </c>
      <c r="H58" s="272" t="s">
        <v>189</v>
      </c>
      <c r="I58" s="259" t="s">
        <v>189</v>
      </c>
      <c r="J58" s="259" t="s">
        <v>189</v>
      </c>
      <c r="K58" s="259" t="s">
        <v>189</v>
      </c>
      <c r="L58" s="259" t="s">
        <v>189</v>
      </c>
      <c r="M58" s="599"/>
      <c r="N58" s="358" t="s">
        <v>189</v>
      </c>
      <c r="O58" s="756"/>
      <c r="P58" s="273" t="s">
        <v>189</v>
      </c>
      <c r="Q58" s="259" t="s">
        <v>189</v>
      </c>
      <c r="R58" s="262"/>
      <c r="S58" s="757"/>
      <c r="T58" s="263" t="s">
        <v>189</v>
      </c>
      <c r="U58" s="259" t="s">
        <v>189</v>
      </c>
      <c r="V58" s="263">
        <v>67.36374232291524</v>
      </c>
      <c r="W58" s="757"/>
      <c r="X58" s="757"/>
      <c r="Y58" s="757"/>
      <c r="Z58" s="755" t="s">
        <v>189</v>
      </c>
      <c r="AA58" s="757"/>
      <c r="AB58" s="755">
        <v>90.37758973659069</v>
      </c>
      <c r="AC58" s="764">
        <v>0.8053773713661799</v>
      </c>
      <c r="AD58" s="765" t="s">
        <v>189</v>
      </c>
      <c r="AE58" s="356">
        <v>67.36374232291524</v>
      </c>
      <c r="AF58" s="356">
        <v>96.47351064555754</v>
      </c>
      <c r="AG58" s="356">
        <v>163.83725296847277</v>
      </c>
      <c r="AH58" s="275" t="s">
        <v>255</v>
      </c>
    </row>
    <row r="59" spans="1:34" s="668" customFormat="1" ht="9" customHeight="1">
      <c r="A59" s="695"/>
      <c r="C59" s="792" t="s">
        <v>256</v>
      </c>
      <c r="D59" s="270">
        <v>63</v>
      </c>
      <c r="E59" s="755" t="s">
        <v>189</v>
      </c>
      <c r="F59" s="757"/>
      <c r="G59" s="764" t="s">
        <v>189</v>
      </c>
      <c r="H59" s="765" t="s">
        <v>189</v>
      </c>
      <c r="I59" s="755" t="s">
        <v>189</v>
      </c>
      <c r="J59" s="755" t="s">
        <v>189</v>
      </c>
      <c r="K59" s="755" t="s">
        <v>189</v>
      </c>
      <c r="L59" s="759" t="s">
        <v>189</v>
      </c>
      <c r="M59" s="599"/>
      <c r="N59" s="831" t="s">
        <v>189</v>
      </c>
      <c r="O59" s="756"/>
      <c r="P59" s="766">
        <v>45.54531186024294</v>
      </c>
      <c r="Q59" s="755" t="s">
        <v>189</v>
      </c>
      <c r="R59" s="757"/>
      <c r="S59" s="757"/>
      <c r="T59" s="759">
        <v>1.3170465401938038</v>
      </c>
      <c r="U59" s="755" t="s">
        <v>189</v>
      </c>
      <c r="V59" s="759">
        <v>28.32612337928211</v>
      </c>
      <c r="W59" s="757"/>
      <c r="X59" s="757"/>
      <c r="Y59" s="757"/>
      <c r="Z59" s="755" t="s">
        <v>189</v>
      </c>
      <c r="AA59" s="757"/>
      <c r="AB59" s="755">
        <v>52.24053500750648</v>
      </c>
      <c r="AC59" s="764">
        <v>2.2438924525726764</v>
      </c>
      <c r="AD59" s="765" t="s">
        <v>189</v>
      </c>
      <c r="AE59" s="830">
        <v>28.530231472635457</v>
      </c>
      <c r="AF59" s="830">
        <v>101.35094854647195</v>
      </c>
      <c r="AG59" s="830">
        <v>129.8811800191074</v>
      </c>
      <c r="AH59" s="275">
        <v>63</v>
      </c>
    </row>
    <row r="60" spans="1:34" s="668" customFormat="1" ht="9" customHeight="1">
      <c r="A60" s="695"/>
      <c r="C60" s="792" t="s">
        <v>257</v>
      </c>
      <c r="D60" s="270">
        <v>64</v>
      </c>
      <c r="E60" s="755" t="s">
        <v>189</v>
      </c>
      <c r="F60" s="757"/>
      <c r="G60" s="764" t="s">
        <v>189</v>
      </c>
      <c r="H60" s="765" t="s">
        <v>189</v>
      </c>
      <c r="I60" s="755" t="s">
        <v>189</v>
      </c>
      <c r="J60" s="755" t="s">
        <v>189</v>
      </c>
      <c r="K60" s="755" t="s">
        <v>189</v>
      </c>
      <c r="L60" s="759" t="s">
        <v>189</v>
      </c>
      <c r="M60" s="599"/>
      <c r="N60" s="831" t="s">
        <v>189</v>
      </c>
      <c r="O60" s="756"/>
      <c r="P60" s="766">
        <v>5.050941722396615</v>
      </c>
      <c r="Q60" s="755" t="s">
        <v>189</v>
      </c>
      <c r="R60" s="757"/>
      <c r="S60" s="757"/>
      <c r="T60" s="759">
        <v>0.5595741776989219</v>
      </c>
      <c r="U60" s="755" t="s">
        <v>189</v>
      </c>
      <c r="V60" s="759">
        <v>11.218266684864203</v>
      </c>
      <c r="W60" s="757"/>
      <c r="X60" s="757"/>
      <c r="Y60" s="757"/>
      <c r="Z60" s="755" t="s">
        <v>189</v>
      </c>
      <c r="AA60" s="757"/>
      <c r="AB60" s="755">
        <v>18.255616214003005</v>
      </c>
      <c r="AC60" s="764">
        <v>3.345161730585506</v>
      </c>
      <c r="AD60" s="765" t="s">
        <v>189</v>
      </c>
      <c r="AE60" s="830">
        <v>11.218266684864203</v>
      </c>
      <c r="AF60" s="830">
        <v>27.61323085846868</v>
      </c>
      <c r="AG60" s="830">
        <v>38.83149754333288</v>
      </c>
      <c r="AH60" s="275">
        <v>64</v>
      </c>
    </row>
    <row r="61" spans="1:34" s="668" customFormat="1" ht="9" customHeight="1">
      <c r="A61" s="695"/>
      <c r="C61" s="792" t="s">
        <v>258</v>
      </c>
      <c r="D61" s="360"/>
      <c r="E61" s="757"/>
      <c r="F61" s="757"/>
      <c r="G61" s="760"/>
      <c r="H61" s="767"/>
      <c r="I61" s="757"/>
      <c r="J61" s="757"/>
      <c r="K61" s="757"/>
      <c r="L61" s="756"/>
      <c r="M61" s="599"/>
      <c r="N61" s="776"/>
      <c r="O61" s="756"/>
      <c r="P61" s="758"/>
      <c r="Q61" s="757"/>
      <c r="R61" s="757"/>
      <c r="S61" s="757"/>
      <c r="T61" s="756"/>
      <c r="U61" s="757"/>
      <c r="V61" s="756"/>
      <c r="W61" s="757"/>
      <c r="X61" s="757"/>
      <c r="Y61" s="757"/>
      <c r="Z61" s="757"/>
      <c r="AA61" s="757"/>
      <c r="AB61" s="757"/>
      <c r="AC61" s="760"/>
      <c r="AD61" s="767"/>
      <c r="AE61" s="832"/>
      <c r="AF61" s="832"/>
      <c r="AG61" s="832"/>
      <c r="AH61" s="363"/>
    </row>
    <row r="62" spans="1:34" s="668" customFormat="1" ht="9" customHeight="1">
      <c r="A62" s="833"/>
      <c r="C62" s="792" t="s">
        <v>259</v>
      </c>
      <c r="D62" s="270" t="s">
        <v>260</v>
      </c>
      <c r="E62" s="259" t="s">
        <v>189</v>
      </c>
      <c r="F62" s="757"/>
      <c r="G62" s="271" t="s">
        <v>189</v>
      </c>
      <c r="H62" s="272" t="s">
        <v>189</v>
      </c>
      <c r="I62" s="259" t="s">
        <v>189</v>
      </c>
      <c r="J62" s="259" t="s">
        <v>189</v>
      </c>
      <c r="K62" s="259" t="s">
        <v>189</v>
      </c>
      <c r="L62" s="259" t="s">
        <v>189</v>
      </c>
      <c r="M62" s="599"/>
      <c r="N62" s="358" t="s">
        <v>189</v>
      </c>
      <c r="O62" s="756"/>
      <c r="P62" s="273">
        <v>0.935614849187935</v>
      </c>
      <c r="Q62" s="259" t="s">
        <v>189</v>
      </c>
      <c r="R62" s="262"/>
      <c r="S62" s="757"/>
      <c r="T62" s="263" t="s">
        <v>189</v>
      </c>
      <c r="U62" s="259" t="s">
        <v>189</v>
      </c>
      <c r="V62" s="263">
        <v>9.754261225603932</v>
      </c>
      <c r="W62" s="757"/>
      <c r="X62" s="757"/>
      <c r="Y62" s="757"/>
      <c r="Z62" s="755" t="s">
        <v>189</v>
      </c>
      <c r="AA62" s="757"/>
      <c r="AB62" s="755">
        <v>36.59500477685274</v>
      </c>
      <c r="AC62" s="764">
        <v>3.3036713525317323</v>
      </c>
      <c r="AD62" s="765" t="s">
        <v>189</v>
      </c>
      <c r="AE62" s="356">
        <v>9.754261225603932</v>
      </c>
      <c r="AF62" s="356">
        <v>41.83558755288659</v>
      </c>
      <c r="AG62" s="356">
        <v>51.77176661662345</v>
      </c>
      <c r="AH62" s="275" t="s">
        <v>260</v>
      </c>
    </row>
    <row r="63" spans="1:34" ht="9" customHeight="1">
      <c r="A63" s="695"/>
      <c r="B63" s="668"/>
      <c r="C63" s="792" t="s">
        <v>261</v>
      </c>
      <c r="D63" s="270">
        <v>68</v>
      </c>
      <c r="E63" s="755" t="s">
        <v>189</v>
      </c>
      <c r="F63" s="757"/>
      <c r="G63" s="764" t="s">
        <v>189</v>
      </c>
      <c r="H63" s="765" t="s">
        <v>189</v>
      </c>
      <c r="I63" s="755" t="s">
        <v>189</v>
      </c>
      <c r="J63" s="755" t="s">
        <v>189</v>
      </c>
      <c r="K63" s="755" t="s">
        <v>189</v>
      </c>
      <c r="L63" s="759" t="s">
        <v>189</v>
      </c>
      <c r="M63" s="599"/>
      <c r="N63" s="831" t="s">
        <v>189</v>
      </c>
      <c r="O63" s="756"/>
      <c r="P63" s="766" t="s">
        <v>189</v>
      </c>
      <c r="Q63" s="755" t="s">
        <v>189</v>
      </c>
      <c r="R63" s="757"/>
      <c r="S63" s="757"/>
      <c r="T63" s="759" t="s">
        <v>189</v>
      </c>
      <c r="U63" s="755" t="s">
        <v>189</v>
      </c>
      <c r="V63" s="759">
        <v>2.6594655384195445</v>
      </c>
      <c r="W63" s="757"/>
      <c r="X63" s="757"/>
      <c r="Y63" s="757"/>
      <c r="Z63" s="755" t="s">
        <v>189</v>
      </c>
      <c r="AA63" s="757"/>
      <c r="AB63" s="755">
        <v>9.208325371912107</v>
      </c>
      <c r="AC63" s="764">
        <v>4.4723283745052544</v>
      </c>
      <c r="AD63" s="765" t="s">
        <v>189</v>
      </c>
      <c r="AE63" s="830">
        <v>2.7534671761976255</v>
      </c>
      <c r="AF63" s="830">
        <v>14.18860379418589</v>
      </c>
      <c r="AG63" s="830">
        <v>16.942070970383515</v>
      </c>
      <c r="AH63" s="275">
        <v>68</v>
      </c>
    </row>
    <row r="64" spans="1:34" ht="9" customHeight="1">
      <c r="A64" s="768" t="s">
        <v>262</v>
      </c>
      <c r="B64" s="834"/>
      <c r="C64" s="792" t="s">
        <v>263</v>
      </c>
      <c r="D64" s="360"/>
      <c r="E64" s="757"/>
      <c r="F64" s="757"/>
      <c r="G64" s="760"/>
      <c r="H64" s="767"/>
      <c r="I64" s="757"/>
      <c r="J64" s="757"/>
      <c r="K64" s="757"/>
      <c r="L64" s="756"/>
      <c r="M64" s="599"/>
      <c r="N64" s="776"/>
      <c r="O64" s="756"/>
      <c r="P64" s="758"/>
      <c r="Q64" s="757"/>
      <c r="R64" s="757"/>
      <c r="S64" s="757"/>
      <c r="T64" s="756"/>
      <c r="U64" s="757"/>
      <c r="V64" s="756"/>
      <c r="W64" s="757"/>
      <c r="X64" s="757"/>
      <c r="Y64" s="757"/>
      <c r="Z64" s="757"/>
      <c r="AA64" s="757"/>
      <c r="AB64" s="757"/>
      <c r="AC64" s="760"/>
      <c r="AD64" s="767"/>
      <c r="AE64" s="832"/>
      <c r="AF64" s="832"/>
      <c r="AG64" s="832"/>
      <c r="AH64" s="363"/>
    </row>
    <row r="65" spans="1:34" ht="9" customHeight="1">
      <c r="A65" s="768" t="s">
        <v>193</v>
      </c>
      <c r="B65" s="834"/>
      <c r="C65" s="792" t="s">
        <v>264</v>
      </c>
      <c r="D65" s="357" t="s">
        <v>265</v>
      </c>
      <c r="E65" s="259" t="s">
        <v>189</v>
      </c>
      <c r="F65" s="757"/>
      <c r="G65" s="271" t="s">
        <v>189</v>
      </c>
      <c r="H65" s="272" t="s">
        <v>189</v>
      </c>
      <c r="I65" s="259" t="s">
        <v>189</v>
      </c>
      <c r="J65" s="259" t="s">
        <v>189</v>
      </c>
      <c r="K65" s="259" t="s">
        <v>189</v>
      </c>
      <c r="L65" s="259" t="s">
        <v>189</v>
      </c>
      <c r="M65" s="599"/>
      <c r="N65" s="358" t="s">
        <v>189</v>
      </c>
      <c r="O65" s="756"/>
      <c r="P65" s="273">
        <v>1.646103452982121</v>
      </c>
      <c r="Q65" s="259" t="s">
        <v>189</v>
      </c>
      <c r="R65" s="262"/>
      <c r="S65" s="757"/>
      <c r="T65" s="263" t="s">
        <v>189</v>
      </c>
      <c r="U65" s="259" t="s">
        <v>189</v>
      </c>
      <c r="V65" s="263">
        <v>24.297942677767164</v>
      </c>
      <c r="W65" s="757"/>
      <c r="X65" s="757"/>
      <c r="Y65" s="757"/>
      <c r="Z65" s="755" t="s">
        <v>189</v>
      </c>
      <c r="AA65" s="757"/>
      <c r="AB65" s="755">
        <v>39.38074245939676</v>
      </c>
      <c r="AC65" s="764">
        <v>10.092500341203767</v>
      </c>
      <c r="AD65" s="765" t="s">
        <v>189</v>
      </c>
      <c r="AE65" s="356">
        <v>24.42981793366999</v>
      </c>
      <c r="AF65" s="356">
        <v>51.62702333833766</v>
      </c>
      <c r="AG65" s="356">
        <v>76.05684127200765</v>
      </c>
      <c r="AH65" s="359" t="s">
        <v>265</v>
      </c>
    </row>
    <row r="66" spans="1:34" ht="9" customHeight="1">
      <c r="A66" s="768" t="s">
        <v>266</v>
      </c>
      <c r="B66" s="834"/>
      <c r="C66" s="792" t="s">
        <v>267</v>
      </c>
      <c r="D66" s="360"/>
      <c r="E66" s="757"/>
      <c r="F66" s="757"/>
      <c r="G66" s="760"/>
      <c r="H66" s="767"/>
      <c r="I66" s="757"/>
      <c r="J66" s="757"/>
      <c r="K66" s="757"/>
      <c r="L66" s="756"/>
      <c r="M66" s="599"/>
      <c r="N66" s="776"/>
      <c r="O66" s="756"/>
      <c r="P66" s="758"/>
      <c r="Q66" s="757"/>
      <c r="R66" s="757"/>
      <c r="S66" s="757"/>
      <c r="T66" s="756"/>
      <c r="U66" s="757"/>
      <c r="V66" s="756"/>
      <c r="W66" s="757"/>
      <c r="X66" s="757"/>
      <c r="Y66" s="757"/>
      <c r="Z66" s="757"/>
      <c r="AA66" s="757"/>
      <c r="AB66" s="757"/>
      <c r="AC66" s="760"/>
      <c r="AD66" s="767"/>
      <c r="AE66" s="832"/>
      <c r="AF66" s="832"/>
      <c r="AG66" s="832"/>
      <c r="AH66" s="363"/>
    </row>
    <row r="67" spans="1:34" ht="9" customHeight="1">
      <c r="A67" s="768" t="s">
        <v>268</v>
      </c>
      <c r="B67" s="834"/>
      <c r="C67" s="792" t="s">
        <v>269</v>
      </c>
      <c r="D67" s="270">
        <v>71</v>
      </c>
      <c r="E67" s="755" t="s">
        <v>189</v>
      </c>
      <c r="F67" s="757"/>
      <c r="G67" s="764" t="s">
        <v>189</v>
      </c>
      <c r="H67" s="765" t="s">
        <v>189</v>
      </c>
      <c r="I67" s="755" t="s">
        <v>189</v>
      </c>
      <c r="J67" s="755" t="s">
        <v>189</v>
      </c>
      <c r="K67" s="755" t="s">
        <v>189</v>
      </c>
      <c r="L67" s="759" t="s">
        <v>189</v>
      </c>
      <c r="M67" s="599"/>
      <c r="N67" s="831" t="s">
        <v>189</v>
      </c>
      <c r="O67" s="756"/>
      <c r="P67" s="766">
        <v>1.7081001774259588</v>
      </c>
      <c r="Q67" s="755" t="s">
        <v>189</v>
      </c>
      <c r="R67" s="757"/>
      <c r="S67" s="757"/>
      <c r="T67" s="759" t="s">
        <v>189</v>
      </c>
      <c r="U67" s="755" t="s">
        <v>189</v>
      </c>
      <c r="V67" s="759">
        <v>4.526289067831309</v>
      </c>
      <c r="W67" s="757"/>
      <c r="X67" s="757"/>
      <c r="Y67" s="757"/>
      <c r="Z67" s="755">
        <v>1.3113825576634366</v>
      </c>
      <c r="AA67" s="757"/>
      <c r="AB67" s="755">
        <v>8.71171011327965</v>
      </c>
      <c r="AC67" s="764">
        <v>0.5985055275010237</v>
      </c>
      <c r="AD67" s="765" t="s">
        <v>189</v>
      </c>
      <c r="AE67" s="830">
        <v>5.837671625494745</v>
      </c>
      <c r="AF67" s="830">
        <v>11.052436194895591</v>
      </c>
      <c r="AG67" s="830">
        <v>16.890107820390337</v>
      </c>
      <c r="AH67" s="275">
        <v>71</v>
      </c>
    </row>
    <row r="68" spans="1:34" ht="9" customHeight="1">
      <c r="A68" s="695"/>
      <c r="B68" s="835"/>
      <c r="C68" s="792" t="s">
        <v>270</v>
      </c>
      <c r="D68" s="270">
        <v>72</v>
      </c>
      <c r="E68" s="755" t="s">
        <v>189</v>
      </c>
      <c r="F68" s="757"/>
      <c r="G68" s="764" t="s">
        <v>189</v>
      </c>
      <c r="H68" s="765" t="s">
        <v>189</v>
      </c>
      <c r="I68" s="755" t="s">
        <v>189</v>
      </c>
      <c r="J68" s="755" t="s">
        <v>189</v>
      </c>
      <c r="K68" s="755" t="s">
        <v>189</v>
      </c>
      <c r="L68" s="759" t="s">
        <v>189</v>
      </c>
      <c r="M68" s="599"/>
      <c r="N68" s="831" t="s">
        <v>189</v>
      </c>
      <c r="O68" s="756"/>
      <c r="P68" s="766" t="s">
        <v>189</v>
      </c>
      <c r="Q68" s="755" t="s">
        <v>189</v>
      </c>
      <c r="R68" s="757"/>
      <c r="S68" s="757"/>
      <c r="T68" s="759" t="s">
        <v>189</v>
      </c>
      <c r="U68" s="755" t="s">
        <v>189</v>
      </c>
      <c r="V68" s="759">
        <v>0.5132681861607753</v>
      </c>
      <c r="W68" s="757"/>
      <c r="X68" s="757"/>
      <c r="Y68" s="757"/>
      <c r="Z68" s="755" t="s">
        <v>189</v>
      </c>
      <c r="AA68" s="757"/>
      <c r="AB68" s="755">
        <v>2.182994404258223</v>
      </c>
      <c r="AC68" s="764" t="s">
        <v>189</v>
      </c>
      <c r="AD68" s="765" t="s">
        <v>189</v>
      </c>
      <c r="AE68" s="830">
        <v>0.5132681861607753</v>
      </c>
      <c r="AF68" s="830">
        <v>2.476634366043401</v>
      </c>
      <c r="AG68" s="830">
        <v>2.9899025522041764</v>
      </c>
      <c r="AH68" s="275">
        <v>72</v>
      </c>
    </row>
    <row r="69" spans="1:34" ht="9.75" customHeight="1">
      <c r="A69" s="695"/>
      <c r="B69" s="668"/>
      <c r="C69" s="610" t="s">
        <v>271</v>
      </c>
      <c r="D69" s="371" t="s">
        <v>10</v>
      </c>
      <c r="E69" s="836"/>
      <c r="F69" s="836"/>
      <c r="G69" s="837"/>
      <c r="H69" s="838"/>
      <c r="I69" s="836"/>
      <c r="J69" s="836"/>
      <c r="K69" s="836"/>
      <c r="L69" s="839"/>
      <c r="M69" s="614"/>
      <c r="N69" s="840"/>
      <c r="O69" s="839"/>
      <c r="P69" s="841"/>
      <c r="Q69" s="836"/>
      <c r="R69" s="836"/>
      <c r="S69" s="836"/>
      <c r="T69" s="839"/>
      <c r="U69" s="836"/>
      <c r="V69" s="839"/>
      <c r="W69" s="836"/>
      <c r="X69" s="836"/>
      <c r="Y69" s="836"/>
      <c r="Z69" s="836"/>
      <c r="AA69" s="836"/>
      <c r="AB69" s="836"/>
      <c r="AC69" s="837"/>
      <c r="AD69" s="838"/>
      <c r="AE69" s="836"/>
      <c r="AF69" s="836"/>
      <c r="AG69" s="836"/>
      <c r="AH69" s="380" t="s">
        <v>10</v>
      </c>
    </row>
    <row r="70" spans="1:34" ht="9.75" customHeight="1">
      <c r="A70" s="695"/>
      <c r="B70" s="668"/>
      <c r="C70" s="309" t="s">
        <v>272</v>
      </c>
      <c r="D70" s="270">
        <v>73</v>
      </c>
      <c r="E70" s="755" t="s">
        <v>189</v>
      </c>
      <c r="F70" s="757"/>
      <c r="G70" s="764">
        <v>26.219813702743277</v>
      </c>
      <c r="H70" s="765">
        <v>5.398248157499658</v>
      </c>
      <c r="I70" s="755" t="s">
        <v>189</v>
      </c>
      <c r="J70" s="755" t="s">
        <v>189</v>
      </c>
      <c r="K70" s="755">
        <v>82.90773850143304</v>
      </c>
      <c r="L70" s="759" t="s">
        <v>189</v>
      </c>
      <c r="M70" s="599"/>
      <c r="N70" s="831">
        <v>0.5995168554660845</v>
      </c>
      <c r="O70" s="756"/>
      <c r="P70" s="766">
        <v>99.0027978708885</v>
      </c>
      <c r="Q70" s="755">
        <v>16.876859560529546</v>
      </c>
      <c r="R70" s="755">
        <v>2.4191347072471685</v>
      </c>
      <c r="S70" s="757"/>
      <c r="T70" s="759">
        <v>3.876074791865703</v>
      </c>
      <c r="U70" s="755" t="s">
        <v>189</v>
      </c>
      <c r="V70" s="759">
        <v>516.6152578135661</v>
      </c>
      <c r="W70" s="757"/>
      <c r="X70" s="757"/>
      <c r="Y70" s="757"/>
      <c r="Z70" s="755">
        <v>320.10771802920704</v>
      </c>
      <c r="AA70" s="757"/>
      <c r="AB70" s="755">
        <v>586.2277193940222</v>
      </c>
      <c r="AC70" s="764">
        <v>51.03473454346936</v>
      </c>
      <c r="AD70" s="765">
        <v>18.550566398253036</v>
      </c>
      <c r="AE70" s="755">
        <v>836.7524217278558</v>
      </c>
      <c r="AF70" s="755">
        <v>893.1199009485465</v>
      </c>
      <c r="AG70" s="755">
        <v>1729.8723226764023</v>
      </c>
      <c r="AH70" s="275">
        <v>73</v>
      </c>
    </row>
    <row r="71" spans="1:34" ht="9.75" customHeight="1">
      <c r="A71" s="695"/>
      <c r="B71" s="668"/>
      <c r="C71" s="618" t="s">
        <v>273</v>
      </c>
      <c r="D71" s="382"/>
      <c r="E71" s="842"/>
      <c r="F71" s="842"/>
      <c r="G71" s="843"/>
      <c r="H71" s="844"/>
      <c r="I71" s="842"/>
      <c r="J71" s="842"/>
      <c r="K71" s="842"/>
      <c r="L71" s="845"/>
      <c r="M71" s="622"/>
      <c r="N71" s="842"/>
      <c r="O71" s="845"/>
      <c r="P71" s="846"/>
      <c r="Q71" s="842"/>
      <c r="R71" s="842"/>
      <c r="S71" s="842"/>
      <c r="T71" s="845"/>
      <c r="U71" s="842"/>
      <c r="V71" s="845"/>
      <c r="W71" s="842"/>
      <c r="X71" s="842"/>
      <c r="Y71" s="842"/>
      <c r="Z71" s="842"/>
      <c r="AA71" s="842"/>
      <c r="AB71" s="842"/>
      <c r="AC71" s="843"/>
      <c r="AD71" s="844"/>
      <c r="AE71" s="842"/>
      <c r="AF71" s="842"/>
      <c r="AG71" s="842"/>
      <c r="AH71" s="389"/>
    </row>
    <row r="72" spans="1:34" ht="9" customHeight="1">
      <c r="A72" s="695"/>
      <c r="B72" s="668"/>
      <c r="C72" s="309" t="s">
        <v>274</v>
      </c>
      <c r="D72" s="270">
        <v>74</v>
      </c>
      <c r="E72" s="757"/>
      <c r="F72" s="757"/>
      <c r="G72" s="760"/>
      <c r="H72" s="767"/>
      <c r="I72" s="757"/>
      <c r="J72" s="757"/>
      <c r="K72" s="757"/>
      <c r="L72" s="756"/>
      <c r="M72" s="535"/>
      <c r="N72" s="755">
        <v>45.44015285928757</v>
      </c>
      <c r="O72" s="756"/>
      <c r="P72" s="841"/>
      <c r="Q72" s="757"/>
      <c r="R72" s="757"/>
      <c r="S72" s="757"/>
      <c r="T72" s="759" t="s">
        <v>189</v>
      </c>
      <c r="U72" s="757"/>
      <c r="V72" s="838"/>
      <c r="W72" s="757"/>
      <c r="X72" s="757"/>
      <c r="Y72" s="757"/>
      <c r="Z72" s="757"/>
      <c r="AA72" s="757"/>
      <c r="AB72" s="755">
        <v>30.380742459396757</v>
      </c>
      <c r="AC72" s="760"/>
      <c r="AD72" s="767"/>
      <c r="AE72" s="755" t="s">
        <v>189</v>
      </c>
      <c r="AF72" s="755">
        <v>75.82089531868434</v>
      </c>
      <c r="AG72" s="755">
        <v>75.82089531868434</v>
      </c>
      <c r="AH72" s="275">
        <v>74</v>
      </c>
    </row>
    <row r="73" spans="1:34" ht="9" customHeight="1">
      <c r="A73" s="695"/>
      <c r="B73" s="668"/>
      <c r="C73" s="309" t="s">
        <v>275</v>
      </c>
      <c r="D73" s="270">
        <v>75</v>
      </c>
      <c r="E73" s="757"/>
      <c r="F73" s="757"/>
      <c r="G73" s="760"/>
      <c r="H73" s="767"/>
      <c r="I73" s="757"/>
      <c r="J73" s="757"/>
      <c r="K73" s="757"/>
      <c r="L73" s="756"/>
      <c r="M73" s="766">
        <v>898.8506551112324</v>
      </c>
      <c r="N73" s="755">
        <v>982.0936263136346</v>
      </c>
      <c r="O73" s="756"/>
      <c r="P73" s="758"/>
      <c r="Q73" s="757"/>
      <c r="R73" s="757"/>
      <c r="S73" s="757"/>
      <c r="T73" s="759">
        <v>3.1333424321004504</v>
      </c>
      <c r="U73" s="757"/>
      <c r="V73" s="765">
        <v>1.7060188344479326</v>
      </c>
      <c r="W73" s="757"/>
      <c r="X73" s="757"/>
      <c r="Y73" s="757"/>
      <c r="Z73" s="831">
        <v>35.451071379828036</v>
      </c>
      <c r="AA73" s="757"/>
      <c r="AB73" s="757"/>
      <c r="AC73" s="760"/>
      <c r="AD73" s="767"/>
      <c r="AE73" s="755">
        <v>37.15709021427597</v>
      </c>
      <c r="AF73" s="755">
        <v>1884.0776238569674</v>
      </c>
      <c r="AG73" s="755">
        <v>1921.2347140712434</v>
      </c>
      <c r="AH73" s="275">
        <v>75</v>
      </c>
    </row>
    <row r="74" spans="1:34" ht="9" customHeight="1">
      <c r="A74" s="695"/>
      <c r="B74" s="668"/>
      <c r="C74" s="309" t="s">
        <v>276</v>
      </c>
      <c r="D74" s="270">
        <v>76</v>
      </c>
      <c r="E74" s="757"/>
      <c r="F74" s="757"/>
      <c r="G74" s="760"/>
      <c r="H74" s="767"/>
      <c r="I74" s="757"/>
      <c r="J74" s="757"/>
      <c r="K74" s="757"/>
      <c r="L74" s="756"/>
      <c r="M74" s="535"/>
      <c r="N74" s="757"/>
      <c r="O74" s="759">
        <v>13.204585778626997</v>
      </c>
      <c r="P74" s="758"/>
      <c r="Q74" s="757"/>
      <c r="R74" s="757"/>
      <c r="S74" s="757"/>
      <c r="T74" s="756"/>
      <c r="U74" s="757"/>
      <c r="V74" s="756"/>
      <c r="W74" s="757"/>
      <c r="X74" s="757"/>
      <c r="Y74" s="757"/>
      <c r="Z74" s="757"/>
      <c r="AA74" s="757"/>
      <c r="AB74" s="757"/>
      <c r="AC74" s="760"/>
      <c r="AD74" s="767"/>
      <c r="AE74" s="757"/>
      <c r="AF74" s="755">
        <v>13.204585778626997</v>
      </c>
      <c r="AG74" s="755">
        <v>13.204585778626997</v>
      </c>
      <c r="AH74" s="275">
        <v>76</v>
      </c>
    </row>
    <row r="75" spans="1:34" ht="9" customHeight="1">
      <c r="A75" s="695"/>
      <c r="B75" s="668"/>
      <c r="C75" s="309" t="s">
        <v>277</v>
      </c>
      <c r="D75" s="270">
        <v>77</v>
      </c>
      <c r="E75" s="757"/>
      <c r="F75" s="757"/>
      <c r="G75" s="760"/>
      <c r="H75" s="767"/>
      <c r="I75" s="757"/>
      <c r="J75" s="757"/>
      <c r="K75" s="757"/>
      <c r="L75" s="756"/>
      <c r="M75" s="622"/>
      <c r="N75" s="755" t="s">
        <v>189</v>
      </c>
      <c r="O75" s="845"/>
      <c r="P75" s="758"/>
      <c r="Q75" s="757"/>
      <c r="R75" s="757"/>
      <c r="S75" s="757"/>
      <c r="T75" s="756"/>
      <c r="U75" s="757"/>
      <c r="V75" s="756"/>
      <c r="W75" s="757"/>
      <c r="X75" s="757"/>
      <c r="Y75" s="757"/>
      <c r="Z75" s="757"/>
      <c r="AA75" s="757"/>
      <c r="AB75" s="757"/>
      <c r="AC75" s="760"/>
      <c r="AD75" s="767"/>
      <c r="AE75" s="757"/>
      <c r="AF75" s="755" t="s">
        <v>189</v>
      </c>
      <c r="AG75" s="755" t="s">
        <v>189</v>
      </c>
      <c r="AH75" s="275">
        <v>77</v>
      </c>
    </row>
    <row r="76" spans="1:34" ht="9.75" customHeight="1">
      <c r="A76" s="695"/>
      <c r="B76" s="668"/>
      <c r="C76" s="795" t="s">
        <v>278</v>
      </c>
      <c r="D76" s="280">
        <v>78</v>
      </c>
      <c r="E76" s="796"/>
      <c r="F76" s="796"/>
      <c r="G76" s="800"/>
      <c r="H76" s="803"/>
      <c r="I76" s="796"/>
      <c r="J76" s="796"/>
      <c r="K76" s="796"/>
      <c r="L76" s="797"/>
      <c r="M76" s="775">
        <v>898.8506551112324</v>
      </c>
      <c r="N76" s="771">
        <v>1027.533779172922</v>
      </c>
      <c r="O76" s="774">
        <v>13.204585778626997</v>
      </c>
      <c r="P76" s="802"/>
      <c r="Q76" s="796"/>
      <c r="R76" s="796"/>
      <c r="S76" s="796"/>
      <c r="T76" s="773">
        <v>3.1333424321004504</v>
      </c>
      <c r="U76" s="796"/>
      <c r="V76" s="773">
        <v>1.7060188344479326</v>
      </c>
      <c r="W76" s="796"/>
      <c r="X76" s="796"/>
      <c r="Y76" s="796"/>
      <c r="Z76" s="847">
        <v>35.451071379828036</v>
      </c>
      <c r="AA76" s="796"/>
      <c r="AB76" s="771">
        <v>30.380742459396757</v>
      </c>
      <c r="AC76" s="800"/>
      <c r="AD76" s="803"/>
      <c r="AE76" s="771">
        <v>37.15709021427597</v>
      </c>
      <c r="AF76" s="771">
        <v>1973.1031049542787</v>
      </c>
      <c r="AG76" s="771">
        <v>2010.2601951685547</v>
      </c>
      <c r="AH76" s="287">
        <v>78</v>
      </c>
    </row>
    <row r="77" spans="1:34" ht="9" customHeight="1">
      <c r="A77" s="695"/>
      <c r="B77" s="668"/>
      <c r="C77" s="848" t="s">
        <v>279</v>
      </c>
      <c r="D77" s="255">
        <v>79</v>
      </c>
      <c r="E77" s="813" t="s">
        <v>280</v>
      </c>
      <c r="F77" s="813" t="s">
        <v>280</v>
      </c>
      <c r="G77" s="849" t="s">
        <v>280</v>
      </c>
      <c r="H77" s="818"/>
      <c r="I77" s="813" t="s">
        <v>280</v>
      </c>
      <c r="J77" s="813" t="s">
        <v>280</v>
      </c>
      <c r="K77" s="813" t="s">
        <v>189</v>
      </c>
      <c r="L77" s="814"/>
      <c r="M77" s="815" t="s">
        <v>280</v>
      </c>
      <c r="N77" s="850" t="s">
        <v>280</v>
      </c>
      <c r="O77" s="814"/>
      <c r="P77" s="815" t="s">
        <v>280</v>
      </c>
      <c r="Q77" s="813" t="s">
        <v>189</v>
      </c>
      <c r="R77" s="810"/>
      <c r="S77" s="851"/>
      <c r="T77" s="816" t="s">
        <v>280</v>
      </c>
      <c r="U77" s="813" t="s">
        <v>189</v>
      </c>
      <c r="V77" s="816">
        <v>1053.439638324007</v>
      </c>
      <c r="W77" s="851"/>
      <c r="X77" s="851"/>
      <c r="Y77" s="851"/>
      <c r="Z77" s="813" t="s">
        <v>280</v>
      </c>
      <c r="AA77" s="813" t="s">
        <v>280</v>
      </c>
      <c r="AB77" s="813">
        <v>353.3744916063873</v>
      </c>
      <c r="AC77" s="849">
        <v>211.90989490923982</v>
      </c>
      <c r="AD77" s="852"/>
      <c r="AE77" s="853">
        <v>1053.439638324007</v>
      </c>
      <c r="AF77" s="853">
        <v>565.3162060870752</v>
      </c>
      <c r="AG77" s="853">
        <v>1618.7558444110823</v>
      </c>
      <c r="AH77" s="267">
        <v>79</v>
      </c>
    </row>
    <row r="78" spans="1:34" ht="9" customHeight="1">
      <c r="A78" s="854"/>
      <c r="C78" s="855" t="s">
        <v>281</v>
      </c>
      <c r="D78" s="396">
        <v>80</v>
      </c>
      <c r="E78" s="755" t="s">
        <v>280</v>
      </c>
      <c r="F78" s="755" t="s">
        <v>280</v>
      </c>
      <c r="G78" s="764" t="s">
        <v>280</v>
      </c>
      <c r="H78" s="767"/>
      <c r="I78" s="755" t="s">
        <v>280</v>
      </c>
      <c r="J78" s="755" t="s">
        <v>280</v>
      </c>
      <c r="K78" s="755" t="s">
        <v>189</v>
      </c>
      <c r="L78" s="759" t="s">
        <v>189</v>
      </c>
      <c r="M78" s="766" t="s">
        <v>280</v>
      </c>
      <c r="N78" s="856" t="s">
        <v>280</v>
      </c>
      <c r="O78" s="857"/>
      <c r="P78" s="766" t="s">
        <v>280</v>
      </c>
      <c r="Q78" s="755" t="s">
        <v>189</v>
      </c>
      <c r="R78" s="757"/>
      <c r="S78" s="858"/>
      <c r="T78" s="759" t="s">
        <v>280</v>
      </c>
      <c r="U78" s="755" t="s">
        <v>189</v>
      </c>
      <c r="V78" s="759">
        <v>429.4636192165962</v>
      </c>
      <c r="W78" s="858"/>
      <c r="X78" s="858"/>
      <c r="Y78" s="859"/>
      <c r="Z78" s="755" t="s">
        <v>280</v>
      </c>
      <c r="AA78" s="755" t="s">
        <v>280</v>
      </c>
      <c r="AB78" s="755">
        <v>382.5033165006142</v>
      </c>
      <c r="AC78" s="764">
        <v>164.33653609935857</v>
      </c>
      <c r="AD78" s="767"/>
      <c r="AE78" s="860">
        <v>429.4636192165962</v>
      </c>
      <c r="AF78" s="860">
        <v>546.8398525999728</v>
      </c>
      <c r="AG78" s="860">
        <v>976.3034718165691</v>
      </c>
      <c r="AH78" s="403">
        <v>80</v>
      </c>
    </row>
    <row r="79" spans="1:34" ht="9.75" customHeight="1" thickBot="1">
      <c r="A79" s="695"/>
      <c r="B79" s="861"/>
      <c r="C79" s="862" t="s">
        <v>282</v>
      </c>
      <c r="D79" s="405">
        <v>81</v>
      </c>
      <c r="E79" s="771">
        <v>0.768681008598335</v>
      </c>
      <c r="F79" s="771" t="s">
        <v>189</v>
      </c>
      <c r="G79" s="772" t="s">
        <v>189</v>
      </c>
      <c r="H79" s="863"/>
      <c r="I79" s="771" t="s">
        <v>189</v>
      </c>
      <c r="J79" s="771">
        <v>30.947713593558078</v>
      </c>
      <c r="K79" s="771" t="s">
        <v>189</v>
      </c>
      <c r="L79" s="774" t="s">
        <v>189</v>
      </c>
      <c r="M79" s="775">
        <v>8.914221373003958</v>
      </c>
      <c r="N79" s="771">
        <v>109.33340521359357</v>
      </c>
      <c r="O79" s="797"/>
      <c r="P79" s="775">
        <v>690.7571993994814</v>
      </c>
      <c r="Q79" s="771" t="s">
        <v>189</v>
      </c>
      <c r="R79" s="796"/>
      <c r="S79" s="796"/>
      <c r="T79" s="774">
        <v>60.35747495564351</v>
      </c>
      <c r="U79" s="771" t="s">
        <v>189</v>
      </c>
      <c r="V79" s="774">
        <v>1482.9032575406034</v>
      </c>
      <c r="W79" s="796"/>
      <c r="X79" s="796"/>
      <c r="Y79" s="864"/>
      <c r="Z79" s="771">
        <v>93.98935444247304</v>
      </c>
      <c r="AA79" s="771">
        <v>4.845093489832128</v>
      </c>
      <c r="AB79" s="771">
        <v>735.8778081070016</v>
      </c>
      <c r="AC79" s="772">
        <v>376.2464310085984</v>
      </c>
      <c r="AD79" s="863"/>
      <c r="AE79" s="865">
        <v>1582.6559973727312</v>
      </c>
      <c r="AF79" s="865">
        <v>2012.6310709703837</v>
      </c>
      <c r="AG79" s="865">
        <v>3595.2870683431147</v>
      </c>
      <c r="AH79" s="410">
        <v>81</v>
      </c>
    </row>
    <row r="80" spans="1:34" ht="12.75">
      <c r="A80" s="866"/>
      <c r="B80" s="678"/>
      <c r="C80" s="867" t="s">
        <v>283</v>
      </c>
      <c r="D80" s="678"/>
      <c r="E80" s="868"/>
      <c r="F80" s="869" t="s">
        <v>284</v>
      </c>
      <c r="G80" s="678"/>
      <c r="H80" s="678"/>
      <c r="I80" s="870" t="s">
        <v>285</v>
      </c>
      <c r="J80" s="871" t="s">
        <v>286</v>
      </c>
      <c r="K80" s="872"/>
      <c r="L80" s="671"/>
      <c r="M80" s="418"/>
      <c r="N80" s="873"/>
      <c r="O80" s="874"/>
      <c r="P80" s="160" t="s">
        <v>287</v>
      </c>
      <c r="Q80" s="873"/>
      <c r="R80" s="873"/>
      <c r="S80" s="873"/>
      <c r="T80" s="873"/>
      <c r="U80" s="873"/>
      <c r="V80" s="873"/>
      <c r="W80" s="678"/>
      <c r="X80" s="873"/>
      <c r="Y80" s="873"/>
      <c r="Z80" s="873"/>
      <c r="AA80" s="875"/>
      <c r="AB80" s="873"/>
      <c r="AC80" s="678"/>
      <c r="AD80" s="835"/>
      <c r="AE80" s="876" t="s">
        <v>288</v>
      </c>
      <c r="AF80" s="877">
        <v>39167</v>
      </c>
      <c r="AG80" s="878"/>
      <c r="AH80" s="879"/>
    </row>
    <row r="81" spans="1:34" ht="13.5" thickBot="1">
      <c r="A81" s="880"/>
      <c r="B81" s="881"/>
      <c r="C81" s="882"/>
      <c r="D81" s="881"/>
      <c r="E81" s="429"/>
      <c r="F81" s="883"/>
      <c r="G81" s="429"/>
      <c r="H81" s="429"/>
      <c r="I81" s="884" t="s">
        <v>280</v>
      </c>
      <c r="J81" s="885" t="s">
        <v>289</v>
      </c>
      <c r="K81" s="881"/>
      <c r="L81" s="886"/>
      <c r="M81" s="429"/>
      <c r="N81" s="887"/>
      <c r="O81" s="888"/>
      <c r="P81" s="889" t="s">
        <v>496</v>
      </c>
      <c r="Q81" s="887"/>
      <c r="R81" s="887"/>
      <c r="S81" s="887"/>
      <c r="T81" s="887"/>
      <c r="U81" s="887"/>
      <c r="V81" s="887"/>
      <c r="W81" s="881"/>
      <c r="X81" s="890"/>
      <c r="Y81" s="887"/>
      <c r="Z81" s="891"/>
      <c r="AA81" s="881"/>
      <c r="AB81" s="887"/>
      <c r="AC81" s="886"/>
      <c r="AD81" s="886"/>
      <c r="AE81" s="886"/>
      <c r="AF81" s="886"/>
      <c r="AG81" s="892"/>
      <c r="AH81" s="893"/>
    </row>
    <row r="86" ht="12.75">
      <c r="A86" s="894"/>
    </row>
    <row r="90" ht="12.75">
      <c r="A90" s="894"/>
    </row>
  </sheetData>
  <mergeCells count="1">
    <mergeCell ref="P9:Q9"/>
  </mergeCells>
  <printOptions/>
  <pageMargins left="0.1968503937007874" right="0.1968503937007874" top="0.5905511811023623" bottom="0.1968503937007874" header="0.1968503937007874"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I90"/>
  <sheetViews>
    <sheetView workbookViewId="0" topLeftCell="A1">
      <pane xSplit="4" ySplit="14" topLeftCell="E15" activePane="bottomRight" state="frozen"/>
      <selection pane="topLeft" activeCell="A97" sqref="A97"/>
      <selection pane="topRight" activeCell="A97" sqref="A97"/>
      <selection pane="bottomLeft" activeCell="A97" sqref="A97"/>
      <selection pane="bottomRight" activeCell="B12" sqref="B12"/>
    </sheetView>
  </sheetViews>
  <sheetFormatPr defaultColWidth="11.421875" defaultRowHeight="12.75"/>
  <cols>
    <col min="1" max="1" width="2.8515625" style="898" customWidth="1"/>
    <col min="2" max="2" width="6.8515625" style="898" customWidth="1"/>
    <col min="3" max="3" width="29.8515625" style="898" bestFit="1" customWidth="1"/>
    <col min="4" max="4" width="4.28125" style="898" bestFit="1" customWidth="1"/>
    <col min="5" max="5" width="6.00390625" style="898" customWidth="1"/>
    <col min="6" max="7" width="4.28125" style="898" customWidth="1"/>
    <col min="8" max="8" width="5.00390625" style="898" customWidth="1"/>
    <col min="9" max="10" width="5.28125" style="898" customWidth="1"/>
    <col min="11" max="11" width="5.00390625" style="898" customWidth="1"/>
    <col min="12" max="12" width="4.28125" style="898" customWidth="1"/>
    <col min="13" max="14" width="4.7109375" style="898" customWidth="1"/>
    <col min="15" max="15" width="4.421875" style="898" customWidth="1"/>
    <col min="16" max="19" width="5.140625" style="898" customWidth="1"/>
    <col min="20" max="20" width="4.140625" style="898" customWidth="1"/>
    <col min="21" max="21" width="3.57421875" style="898" customWidth="1"/>
    <col min="22" max="22" width="5.28125" style="898" customWidth="1"/>
    <col min="23" max="23" width="5.00390625" style="898" customWidth="1"/>
    <col min="24" max="24" width="4.140625" style="898" bestFit="1" customWidth="1"/>
    <col min="25" max="25" width="5.7109375" style="898" customWidth="1"/>
    <col min="26" max="26" width="5.00390625" style="898" customWidth="1"/>
    <col min="27" max="27" width="4.421875" style="898" customWidth="1"/>
    <col min="28" max="28" width="5.140625" style="898" customWidth="1"/>
    <col min="29" max="30" width="4.8515625" style="898" customWidth="1"/>
    <col min="31" max="31" width="6.28125" style="898" customWidth="1"/>
    <col min="32" max="32" width="6.7109375" style="898" customWidth="1"/>
    <col min="33" max="33" width="5.8515625" style="898" customWidth="1"/>
    <col min="34" max="34" width="4.28125" style="898" bestFit="1" customWidth="1"/>
    <col min="35" max="16384" width="11.421875" style="898" customWidth="1"/>
  </cols>
  <sheetData>
    <row r="1" spans="1:34" s="897" customFormat="1" ht="12">
      <c r="A1" s="895" t="s">
        <v>298</v>
      </c>
      <c r="B1" s="896"/>
      <c r="C1" s="896"/>
      <c r="D1" s="896"/>
      <c r="E1" s="896"/>
      <c r="F1" s="896"/>
      <c r="G1" s="896"/>
      <c r="H1" s="896"/>
      <c r="I1" s="896"/>
      <c r="J1" s="896"/>
      <c r="K1" s="896"/>
      <c r="L1" s="896"/>
      <c r="M1" s="895"/>
      <c r="N1" s="895"/>
      <c r="O1" s="895"/>
      <c r="P1" s="895" t="s">
        <v>299</v>
      </c>
      <c r="Q1" s="895"/>
      <c r="R1" s="895"/>
      <c r="S1" s="895"/>
      <c r="T1" s="896"/>
      <c r="U1" s="896"/>
      <c r="V1" s="896"/>
      <c r="W1" s="896"/>
      <c r="X1" s="896"/>
      <c r="Y1" s="896"/>
      <c r="Z1" s="896"/>
      <c r="AA1" s="896"/>
      <c r="AB1" s="896"/>
      <c r="AC1" s="896"/>
      <c r="AD1" s="896"/>
      <c r="AE1" s="896"/>
      <c r="AF1" s="896"/>
      <c r="AG1" s="896"/>
      <c r="AH1" s="896"/>
    </row>
    <row r="2" spans="1:34" s="897" customFormat="1" ht="3.75" customHeight="1">
      <c r="A2" s="895"/>
      <c r="B2" s="896"/>
      <c r="C2" s="896"/>
      <c r="D2" s="896"/>
      <c r="E2" s="896"/>
      <c r="F2" s="896"/>
      <c r="G2" s="896"/>
      <c r="H2" s="896"/>
      <c r="I2" s="896"/>
      <c r="J2" s="896"/>
      <c r="K2" s="896"/>
      <c r="L2" s="896"/>
      <c r="M2" s="895"/>
      <c r="N2" s="895"/>
      <c r="O2" s="895"/>
      <c r="P2" s="895"/>
      <c r="Q2" s="895"/>
      <c r="R2" s="895"/>
      <c r="S2" s="895"/>
      <c r="T2" s="896"/>
      <c r="U2" s="896"/>
      <c r="V2" s="896"/>
      <c r="W2" s="896"/>
      <c r="X2" s="896"/>
      <c r="Y2" s="896"/>
      <c r="Z2" s="896"/>
      <c r="AA2" s="896"/>
      <c r="AB2" s="896"/>
      <c r="AC2" s="896"/>
      <c r="AD2" s="896"/>
      <c r="AE2" s="896"/>
      <c r="AF2" s="896"/>
      <c r="AG2" s="896"/>
      <c r="AH2" s="896"/>
    </row>
    <row r="3" spans="1:34" s="897" customFormat="1" ht="3.75" customHeight="1">
      <c r="A3" s="895"/>
      <c r="B3" s="896"/>
      <c r="C3" s="896"/>
      <c r="D3" s="896"/>
      <c r="E3" s="896"/>
      <c r="F3" s="896"/>
      <c r="G3" s="896"/>
      <c r="H3" s="896"/>
      <c r="I3" s="896"/>
      <c r="J3" s="896"/>
      <c r="K3" s="896"/>
      <c r="L3" s="896"/>
      <c r="M3" s="895"/>
      <c r="N3" s="895"/>
      <c r="O3" s="895"/>
      <c r="P3" s="895"/>
      <c r="Q3" s="895"/>
      <c r="R3" s="895"/>
      <c r="S3" s="895"/>
      <c r="T3" s="896"/>
      <c r="U3" s="896"/>
      <c r="V3" s="896"/>
      <c r="W3" s="896"/>
      <c r="X3" s="896"/>
      <c r="Y3" s="896"/>
      <c r="Z3" s="896"/>
      <c r="AA3" s="896"/>
      <c r="AB3" s="896"/>
      <c r="AC3" s="896"/>
      <c r="AD3" s="896"/>
      <c r="AE3" s="896"/>
      <c r="AF3" s="896"/>
      <c r="AG3" s="896"/>
      <c r="AH3" s="896"/>
    </row>
    <row r="4" spans="1:34" s="897" customFormat="1" ht="3.75" customHeight="1">
      <c r="A4" s="898"/>
      <c r="B4" s="898"/>
      <c r="C4" s="898"/>
      <c r="D4" s="898"/>
      <c r="E4" s="898"/>
      <c r="F4" s="898"/>
      <c r="G4" s="898"/>
      <c r="H4" s="898"/>
      <c r="I4" s="898"/>
      <c r="J4" s="898"/>
      <c r="K4" s="898"/>
      <c r="L4" s="898"/>
      <c r="M4" s="898"/>
      <c r="X4" s="898"/>
      <c r="Z4" s="898"/>
      <c r="AH4" s="898"/>
    </row>
    <row r="5" spans="1:34" s="897" customFormat="1" ht="3.75" customHeight="1">
      <c r="A5" s="898"/>
      <c r="B5" s="898"/>
      <c r="C5" s="898"/>
      <c r="D5" s="898"/>
      <c r="E5" s="898"/>
      <c r="F5" s="898"/>
      <c r="G5" s="898"/>
      <c r="H5" s="898"/>
      <c r="I5" s="898"/>
      <c r="J5" s="898"/>
      <c r="K5" s="898"/>
      <c r="L5" s="898"/>
      <c r="M5" s="898"/>
      <c r="X5" s="898"/>
      <c r="Z5" s="898"/>
      <c r="AH5" s="898"/>
    </row>
    <row r="6" spans="1:34" s="897" customFormat="1" ht="3.75" customHeight="1" thickBot="1">
      <c r="A6" s="898"/>
      <c r="B6" s="898"/>
      <c r="C6" s="898"/>
      <c r="D6" s="898"/>
      <c r="E6" s="898"/>
      <c r="F6" s="898"/>
      <c r="G6" s="898"/>
      <c r="H6" s="898"/>
      <c r="I6" s="898"/>
      <c r="J6" s="898"/>
      <c r="K6" s="898"/>
      <c r="L6" s="898"/>
      <c r="M6" s="898"/>
      <c r="X6" s="898"/>
      <c r="Z6" s="898"/>
      <c r="AH6" s="898"/>
    </row>
    <row r="7" spans="1:34" s="897" customFormat="1" ht="10.5" customHeight="1">
      <c r="A7" s="899"/>
      <c r="B7" s="900"/>
      <c r="C7" s="900"/>
      <c r="D7" s="901"/>
      <c r="E7" s="902"/>
      <c r="F7" s="900"/>
      <c r="G7" s="900"/>
      <c r="H7" s="900"/>
      <c r="I7" s="902"/>
      <c r="J7" s="900"/>
      <c r="K7" s="900"/>
      <c r="L7" s="903"/>
      <c r="M7" s="902"/>
      <c r="N7" s="900"/>
      <c r="O7" s="903"/>
      <c r="P7" s="902"/>
      <c r="Q7" s="900"/>
      <c r="R7" s="900"/>
      <c r="S7" s="900"/>
      <c r="T7" s="903"/>
      <c r="U7" s="900"/>
      <c r="V7" s="903"/>
      <c r="W7" s="900"/>
      <c r="X7" s="904"/>
      <c r="Y7" s="900"/>
      <c r="Z7" s="905"/>
      <c r="AA7" s="900"/>
      <c r="AB7" s="906"/>
      <c r="AC7" s="900"/>
      <c r="AD7" s="903"/>
      <c r="AE7" s="907"/>
      <c r="AF7" s="907"/>
      <c r="AG7" s="907"/>
      <c r="AH7" s="908"/>
    </row>
    <row r="8" spans="1:34" s="897" customFormat="1" ht="10.5" customHeight="1">
      <c r="A8" s="909"/>
      <c r="B8" s="910" t="s">
        <v>119</v>
      </c>
      <c r="C8" s="911"/>
      <c r="D8" s="912"/>
      <c r="E8" s="913" t="s">
        <v>53</v>
      </c>
      <c r="F8" s="914"/>
      <c r="G8" s="914"/>
      <c r="H8" s="914"/>
      <c r="I8" s="913" t="s">
        <v>54</v>
      </c>
      <c r="J8" s="915"/>
      <c r="K8" s="916"/>
      <c r="L8" s="917"/>
      <c r="M8" s="913" t="s">
        <v>55</v>
      </c>
      <c r="N8" s="918"/>
      <c r="O8" s="919"/>
      <c r="P8" s="913" t="s">
        <v>120</v>
      </c>
      <c r="Q8" s="915"/>
      <c r="R8" s="915"/>
      <c r="S8" s="915"/>
      <c r="T8" s="920"/>
      <c r="U8" s="915" t="s">
        <v>56</v>
      </c>
      <c r="V8" s="920"/>
      <c r="W8" s="921" t="s">
        <v>121</v>
      </c>
      <c r="X8" s="916"/>
      <c r="Y8" s="914"/>
      <c r="Z8" s="54"/>
      <c r="AA8" s="915"/>
      <c r="AB8" s="181"/>
      <c r="AC8" s="915"/>
      <c r="AD8" s="920"/>
      <c r="AE8" s="915" t="s">
        <v>122</v>
      </c>
      <c r="AF8" s="915"/>
      <c r="AG8" s="915"/>
      <c r="AH8" s="922"/>
    </row>
    <row r="9" spans="1:34" s="897" customFormat="1" ht="10.5" customHeight="1">
      <c r="A9" s="923"/>
      <c r="B9" s="910"/>
      <c r="C9" s="911"/>
      <c r="D9" s="924"/>
      <c r="E9" s="925"/>
      <c r="F9" s="926"/>
      <c r="G9" s="926"/>
      <c r="H9" s="927"/>
      <c r="I9" s="928"/>
      <c r="J9" s="927"/>
      <c r="K9" s="929"/>
      <c r="L9" s="930"/>
      <c r="M9" s="925"/>
      <c r="N9" s="926"/>
      <c r="O9" s="931"/>
      <c r="P9" s="1458" t="s">
        <v>123</v>
      </c>
      <c r="Q9" s="1459"/>
      <c r="R9" s="932"/>
      <c r="S9" s="933"/>
      <c r="T9" s="934"/>
      <c r="U9" s="927"/>
      <c r="V9" s="935" t="s">
        <v>124</v>
      </c>
      <c r="W9" s="936" t="s">
        <v>125</v>
      </c>
      <c r="X9" s="937"/>
      <c r="Y9" s="938"/>
      <c r="Z9" s="200"/>
      <c r="AA9" s="939"/>
      <c r="AB9" s="940"/>
      <c r="AC9" s="941"/>
      <c r="AD9" s="942"/>
      <c r="AE9" s="938" t="s">
        <v>126</v>
      </c>
      <c r="AF9" s="943"/>
      <c r="AG9" s="944"/>
      <c r="AH9" s="945"/>
    </row>
    <row r="10" spans="1:34" s="897" customFormat="1" ht="10.5" customHeight="1">
      <c r="A10" s="909"/>
      <c r="B10" s="910"/>
      <c r="C10" s="911"/>
      <c r="D10" s="924" t="s">
        <v>127</v>
      </c>
      <c r="E10" s="928"/>
      <c r="F10" s="940"/>
      <c r="G10" s="940"/>
      <c r="H10" s="927" t="s">
        <v>128</v>
      </c>
      <c r="I10" s="928"/>
      <c r="J10" s="927"/>
      <c r="K10" s="927" t="s">
        <v>128</v>
      </c>
      <c r="L10" s="946"/>
      <c r="M10" s="928"/>
      <c r="N10" s="940"/>
      <c r="O10" s="947" t="s">
        <v>129</v>
      </c>
      <c r="P10" s="948"/>
      <c r="Q10" s="939"/>
      <c r="R10" s="939"/>
      <c r="S10" s="939" t="s">
        <v>128</v>
      </c>
      <c r="T10" s="934"/>
      <c r="U10" s="927" t="s">
        <v>130</v>
      </c>
      <c r="V10" s="949"/>
      <c r="W10" s="927"/>
      <c r="X10" s="202"/>
      <c r="Y10" s="201"/>
      <c r="Z10" s="188"/>
      <c r="AA10" s="212"/>
      <c r="AB10" s="940"/>
      <c r="AC10" s="946"/>
      <c r="AD10" s="947"/>
      <c r="AE10" s="939"/>
      <c r="AF10" s="939"/>
      <c r="AG10" s="950"/>
      <c r="AH10" s="945" t="s">
        <v>127</v>
      </c>
    </row>
    <row r="11" spans="1:34" s="897" customFormat="1" ht="10.5" customHeight="1">
      <c r="A11" s="923"/>
      <c r="B11" s="910"/>
      <c r="C11" s="911"/>
      <c r="D11" s="924" t="s">
        <v>131</v>
      </c>
      <c r="E11" s="928" t="s">
        <v>132</v>
      </c>
      <c r="F11" s="940" t="s">
        <v>133</v>
      </c>
      <c r="G11" s="940" t="s">
        <v>134</v>
      </c>
      <c r="H11" s="927" t="s">
        <v>68</v>
      </c>
      <c r="I11" s="928" t="s">
        <v>132</v>
      </c>
      <c r="J11" s="927" t="s">
        <v>135</v>
      </c>
      <c r="K11" s="927" t="s">
        <v>69</v>
      </c>
      <c r="L11" s="946" t="s">
        <v>136</v>
      </c>
      <c r="M11" s="928" t="s">
        <v>137</v>
      </c>
      <c r="N11" s="940" t="s">
        <v>138</v>
      </c>
      <c r="O11" s="947" t="s">
        <v>139</v>
      </c>
      <c r="P11" s="948"/>
      <c r="Q11" s="939"/>
      <c r="R11" s="489" t="s">
        <v>140</v>
      </c>
      <c r="S11" s="939" t="s">
        <v>70</v>
      </c>
      <c r="T11" s="934" t="s">
        <v>141</v>
      </c>
      <c r="U11" s="927" t="s">
        <v>142</v>
      </c>
      <c r="V11" s="949" t="s">
        <v>143</v>
      </c>
      <c r="W11" s="927" t="s">
        <v>144</v>
      </c>
      <c r="X11" s="202" t="s">
        <v>145</v>
      </c>
      <c r="Y11" s="201" t="s">
        <v>146</v>
      </c>
      <c r="Z11" s="188" t="s">
        <v>147</v>
      </c>
      <c r="AA11" s="188" t="s">
        <v>148</v>
      </c>
      <c r="AB11" s="940" t="s">
        <v>292</v>
      </c>
      <c r="AC11" s="946" t="s">
        <v>149</v>
      </c>
      <c r="AD11" s="496" t="s">
        <v>128</v>
      </c>
      <c r="AE11" s="951" t="s">
        <v>82</v>
      </c>
      <c r="AF11" s="951" t="s">
        <v>83</v>
      </c>
      <c r="AG11" s="952" t="s">
        <v>150</v>
      </c>
      <c r="AH11" s="945" t="s">
        <v>131</v>
      </c>
    </row>
    <row r="12" spans="1:34" s="897" customFormat="1" ht="10.5" customHeight="1">
      <c r="A12" s="909"/>
      <c r="B12" s="953" t="s">
        <v>537</v>
      </c>
      <c r="C12" s="954"/>
      <c r="D12" s="505" t="s">
        <v>151</v>
      </c>
      <c r="E12" s="928" t="s">
        <v>152</v>
      </c>
      <c r="F12" s="940" t="s">
        <v>153</v>
      </c>
      <c r="G12" s="940"/>
      <c r="H12" s="927" t="s">
        <v>154</v>
      </c>
      <c r="I12" s="928" t="s">
        <v>152</v>
      </c>
      <c r="J12" s="927"/>
      <c r="K12" s="927" t="s">
        <v>154</v>
      </c>
      <c r="L12" s="946" t="s">
        <v>155</v>
      </c>
      <c r="M12" s="928" t="s">
        <v>156</v>
      </c>
      <c r="N12" s="940" t="s">
        <v>156</v>
      </c>
      <c r="O12" s="947" t="s">
        <v>157</v>
      </c>
      <c r="P12" s="928" t="s">
        <v>158</v>
      </c>
      <c r="Q12" s="927" t="s">
        <v>159</v>
      </c>
      <c r="R12" s="479" t="s">
        <v>160</v>
      </c>
      <c r="S12" s="927" t="s">
        <v>161</v>
      </c>
      <c r="T12" s="934" t="s">
        <v>162</v>
      </c>
      <c r="U12" s="927" t="s">
        <v>163</v>
      </c>
      <c r="V12" s="934" t="s">
        <v>164</v>
      </c>
      <c r="W12" s="927" t="s">
        <v>165</v>
      </c>
      <c r="X12" s="202" t="s">
        <v>166</v>
      </c>
      <c r="Y12" s="188" t="s">
        <v>167</v>
      </c>
      <c r="Z12" s="188" t="s">
        <v>168</v>
      </c>
      <c r="AA12" s="188" t="s">
        <v>169</v>
      </c>
      <c r="AB12" s="219"/>
      <c r="AC12" s="208" t="s">
        <v>170</v>
      </c>
      <c r="AD12" s="209" t="s">
        <v>171</v>
      </c>
      <c r="AE12" s="955" t="s">
        <v>87</v>
      </c>
      <c r="AF12" s="955" t="s">
        <v>87</v>
      </c>
      <c r="AG12" s="956"/>
      <c r="AH12" s="957" t="s">
        <v>151</v>
      </c>
    </row>
    <row r="13" spans="1:34" s="897" customFormat="1" ht="10.5" customHeight="1">
      <c r="A13" s="923"/>
      <c r="B13"/>
      <c r="C13" s="954"/>
      <c r="D13" s="505" t="s">
        <v>172</v>
      </c>
      <c r="E13" s="928"/>
      <c r="F13" s="940"/>
      <c r="G13" s="940"/>
      <c r="H13" s="927" t="s">
        <v>173</v>
      </c>
      <c r="I13" s="928"/>
      <c r="J13" s="927"/>
      <c r="K13" s="927" t="s">
        <v>173</v>
      </c>
      <c r="L13" s="946" t="s">
        <v>174</v>
      </c>
      <c r="M13" s="928" t="s">
        <v>175</v>
      </c>
      <c r="N13" s="940" t="s">
        <v>176</v>
      </c>
      <c r="O13" s="947" t="s">
        <v>177</v>
      </c>
      <c r="P13" s="928"/>
      <c r="Q13" s="927"/>
      <c r="R13" s="927"/>
      <c r="S13" s="927" t="s">
        <v>178</v>
      </c>
      <c r="T13" s="934" t="s">
        <v>164</v>
      </c>
      <c r="U13" s="927" t="s">
        <v>179</v>
      </c>
      <c r="V13" s="934"/>
      <c r="W13" s="927"/>
      <c r="X13" s="202"/>
      <c r="Y13" s="188" t="s">
        <v>164</v>
      </c>
      <c r="Z13" s="188"/>
      <c r="AA13" s="188"/>
      <c r="AB13" s="927"/>
      <c r="AC13" s="208"/>
      <c r="AD13" s="209" t="s">
        <v>180</v>
      </c>
      <c r="AE13" s="955" t="s">
        <v>180</v>
      </c>
      <c r="AF13" s="955" t="s">
        <v>180</v>
      </c>
      <c r="AG13" s="956"/>
      <c r="AH13" s="957" t="s">
        <v>172</v>
      </c>
    </row>
    <row r="14" spans="1:34" s="897" customFormat="1" ht="10.5" customHeight="1">
      <c r="A14" s="909"/>
      <c r="B14"/>
      <c r="D14" s="924"/>
      <c r="E14" s="958"/>
      <c r="F14" s="959"/>
      <c r="G14" s="959"/>
      <c r="H14" s="960"/>
      <c r="I14" s="958"/>
      <c r="J14" s="961"/>
      <c r="K14" s="961"/>
      <c r="L14" s="962"/>
      <c r="M14" s="928"/>
      <c r="N14" s="940"/>
      <c r="O14" s="947"/>
      <c r="P14" s="928"/>
      <c r="Q14" s="927"/>
      <c r="R14" s="927"/>
      <c r="S14" s="927"/>
      <c r="T14" s="934"/>
      <c r="U14" s="927"/>
      <c r="V14" s="934"/>
      <c r="W14" s="927"/>
      <c r="X14" s="224"/>
      <c r="Y14" s="188"/>
      <c r="Z14" s="225"/>
      <c r="AA14" s="225"/>
      <c r="AB14" s="927"/>
      <c r="AC14" s="963"/>
      <c r="AD14" s="964"/>
      <c r="AE14" s="955"/>
      <c r="AF14" s="955"/>
      <c r="AG14" s="956"/>
      <c r="AH14" s="945"/>
    </row>
    <row r="15" spans="1:34" s="897" customFormat="1" ht="10.5" customHeight="1">
      <c r="A15" s="923"/>
      <c r="B15" s="965" t="s">
        <v>300</v>
      </c>
      <c r="C15" s="966"/>
      <c r="D15" s="912"/>
      <c r="E15" s="967" t="s">
        <v>301</v>
      </c>
      <c r="F15" s="968"/>
      <c r="G15" s="968"/>
      <c r="H15" s="968"/>
      <c r="I15" s="968"/>
      <c r="J15" s="968"/>
      <c r="K15" s="968"/>
      <c r="L15" s="968"/>
      <c r="M15" s="967"/>
      <c r="N15" s="968"/>
      <c r="O15" s="969"/>
      <c r="P15" s="967" t="s">
        <v>301</v>
      </c>
      <c r="Q15" s="968"/>
      <c r="R15" s="968"/>
      <c r="S15" s="968"/>
      <c r="T15" s="968"/>
      <c r="U15" s="968"/>
      <c r="V15" s="970"/>
      <c r="W15" s="968"/>
      <c r="X15" s="968"/>
      <c r="Y15" s="968"/>
      <c r="Z15" s="968"/>
      <c r="AA15" s="971"/>
      <c r="AB15" s="968"/>
      <c r="AC15" s="970"/>
      <c r="AD15" s="968"/>
      <c r="AE15" s="968"/>
      <c r="AF15" s="968"/>
      <c r="AG15" s="968"/>
      <c r="AH15" s="972"/>
    </row>
    <row r="16" spans="1:34" s="897" customFormat="1" ht="9.75" customHeight="1">
      <c r="A16" s="973"/>
      <c r="B16" s="974" t="s">
        <v>187</v>
      </c>
      <c r="C16" s="975"/>
      <c r="D16" s="976"/>
      <c r="E16" s="243">
        <v>1</v>
      </c>
      <c r="F16" s="244">
        <v>2</v>
      </c>
      <c r="G16" s="245">
        <v>3</v>
      </c>
      <c r="H16" s="246">
        <v>4</v>
      </c>
      <c r="I16" s="247">
        <v>5</v>
      </c>
      <c r="J16" s="248">
        <v>6</v>
      </c>
      <c r="K16" s="248">
        <v>7</v>
      </c>
      <c r="L16" s="249">
        <v>8</v>
      </c>
      <c r="M16" s="243">
        <v>9</v>
      </c>
      <c r="N16" s="248">
        <v>10</v>
      </c>
      <c r="O16" s="250">
        <v>11</v>
      </c>
      <c r="P16" s="243">
        <v>12</v>
      </c>
      <c r="Q16" s="248">
        <v>13</v>
      </c>
      <c r="R16" s="244">
        <v>14</v>
      </c>
      <c r="S16" s="244">
        <v>15</v>
      </c>
      <c r="T16" s="249">
        <v>16</v>
      </c>
      <c r="U16" s="248">
        <v>17</v>
      </c>
      <c r="V16" s="250">
        <v>18</v>
      </c>
      <c r="W16" s="248">
        <v>19</v>
      </c>
      <c r="X16" s="248">
        <v>20</v>
      </c>
      <c r="Y16" s="244">
        <v>21</v>
      </c>
      <c r="Z16" s="244">
        <v>22</v>
      </c>
      <c r="AA16" s="244">
        <v>23</v>
      </c>
      <c r="AB16" s="244">
        <v>24</v>
      </c>
      <c r="AC16" s="245">
        <v>25</v>
      </c>
      <c r="AD16" s="246">
        <v>26</v>
      </c>
      <c r="AE16" s="251">
        <v>27</v>
      </c>
      <c r="AF16" s="248">
        <v>28</v>
      </c>
      <c r="AG16" s="249">
        <v>29</v>
      </c>
      <c r="AH16" s="977"/>
    </row>
    <row r="17" spans="1:34" s="897" customFormat="1" ht="9" customHeight="1">
      <c r="A17" s="978"/>
      <c r="B17" s="979"/>
      <c r="C17" s="950" t="s">
        <v>188</v>
      </c>
      <c r="D17" s="255">
        <v>1</v>
      </c>
      <c r="E17" s="980"/>
      <c r="F17" s="980"/>
      <c r="G17" s="981"/>
      <c r="H17" s="982"/>
      <c r="I17" s="983" t="s">
        <v>189</v>
      </c>
      <c r="J17" s="980"/>
      <c r="K17" s="980"/>
      <c r="L17" s="984"/>
      <c r="M17" s="985"/>
      <c r="N17" s="986"/>
      <c r="O17" s="984"/>
      <c r="P17" s="985"/>
      <c r="Q17" s="986"/>
      <c r="R17" s="986"/>
      <c r="S17" s="986"/>
      <c r="T17" s="984"/>
      <c r="U17" s="986"/>
      <c r="V17" s="987">
        <v>22.824316988822012</v>
      </c>
      <c r="W17" s="983">
        <v>11.853998280309543</v>
      </c>
      <c r="X17" s="983">
        <v>62.815133276010314</v>
      </c>
      <c r="Y17" s="983">
        <v>11.311747788562704</v>
      </c>
      <c r="Z17" s="983">
        <v>560.9812267125251</v>
      </c>
      <c r="AA17" s="983">
        <v>3.6973344797936374</v>
      </c>
      <c r="AB17" s="986"/>
      <c r="AC17" s="988"/>
      <c r="AD17" s="989">
        <v>12.985573707843697</v>
      </c>
      <c r="AE17" s="983">
        <v>673.4837575260233</v>
      </c>
      <c r="AF17" s="983">
        <v>12.985573707843697</v>
      </c>
      <c r="AG17" s="983">
        <v>686.469331233867</v>
      </c>
      <c r="AH17" s="267">
        <v>1</v>
      </c>
    </row>
    <row r="18" spans="1:34" s="897" customFormat="1" ht="9" customHeight="1">
      <c r="A18" s="923"/>
      <c r="B18" s="990"/>
      <c r="C18" s="991" t="s">
        <v>190</v>
      </c>
      <c r="D18" s="270">
        <v>2</v>
      </c>
      <c r="E18" s="983">
        <v>0.5586964507499761</v>
      </c>
      <c r="F18" s="983" t="s">
        <v>189</v>
      </c>
      <c r="G18" s="992">
        <v>19.389456147893377</v>
      </c>
      <c r="H18" s="993">
        <v>4.576751934651762</v>
      </c>
      <c r="I18" s="983">
        <v>0.913270182478265</v>
      </c>
      <c r="J18" s="983">
        <v>21.668382774433937</v>
      </c>
      <c r="K18" s="983">
        <v>2.548335032</v>
      </c>
      <c r="L18" s="987">
        <v>0.6795404604948887</v>
      </c>
      <c r="M18" s="994">
        <v>635.4440861755995</v>
      </c>
      <c r="N18" s="983">
        <v>796.2426884494124</v>
      </c>
      <c r="O18" s="987">
        <v>9.243336199484093</v>
      </c>
      <c r="P18" s="994">
        <v>590.6677030667813</v>
      </c>
      <c r="Q18" s="983">
        <v>28.901001717091642</v>
      </c>
      <c r="R18" s="983">
        <v>1.8415018629979933</v>
      </c>
      <c r="S18" s="983">
        <v>101.97303429827075</v>
      </c>
      <c r="T18" s="987">
        <v>48.25413203401165</v>
      </c>
      <c r="U18" s="983" t="s">
        <v>189</v>
      </c>
      <c r="V18" s="987">
        <v>2270.5465438117894</v>
      </c>
      <c r="W18" s="986"/>
      <c r="X18" s="986"/>
      <c r="Y18" s="986"/>
      <c r="Z18" s="983">
        <v>19.638769465940573</v>
      </c>
      <c r="AA18" s="986"/>
      <c r="AB18" s="983">
        <v>664.3717970765263</v>
      </c>
      <c r="AC18" s="992">
        <v>6.469475494411005</v>
      </c>
      <c r="AD18" s="995"/>
      <c r="AE18" s="983">
        <v>2292.336820371453</v>
      </c>
      <c r="AF18" s="983">
        <v>2931.7071822635653</v>
      </c>
      <c r="AG18" s="983">
        <v>5224.044002635019</v>
      </c>
      <c r="AH18" s="275">
        <v>2</v>
      </c>
    </row>
    <row r="19" spans="1:34" s="897" customFormat="1" ht="9" customHeight="1">
      <c r="A19" s="996" t="s">
        <v>191</v>
      </c>
      <c r="B19" s="917"/>
      <c r="C19" s="991" t="s">
        <v>192</v>
      </c>
      <c r="D19" s="270">
        <v>3</v>
      </c>
      <c r="E19" s="983" t="s">
        <v>189</v>
      </c>
      <c r="F19" s="983" t="s">
        <v>189</v>
      </c>
      <c r="G19" s="992" t="s">
        <v>189</v>
      </c>
      <c r="H19" s="993" t="s">
        <v>189</v>
      </c>
      <c r="I19" s="983" t="s">
        <v>189</v>
      </c>
      <c r="J19" s="983" t="s">
        <v>189</v>
      </c>
      <c r="K19" s="983" t="s">
        <v>189</v>
      </c>
      <c r="L19" s="987" t="s">
        <v>189</v>
      </c>
      <c r="M19" s="986"/>
      <c r="N19" s="983" t="s">
        <v>189</v>
      </c>
      <c r="O19" s="984"/>
      <c r="P19" s="994" t="s">
        <v>189</v>
      </c>
      <c r="Q19" s="983" t="s">
        <v>189</v>
      </c>
      <c r="R19" s="983" t="s">
        <v>189</v>
      </c>
      <c r="S19" s="983" t="s">
        <v>189</v>
      </c>
      <c r="T19" s="987" t="s">
        <v>189</v>
      </c>
      <c r="U19" s="983" t="s">
        <v>189</v>
      </c>
      <c r="V19" s="987">
        <v>1.7047450081207607</v>
      </c>
      <c r="W19" s="986"/>
      <c r="X19" s="986"/>
      <c r="Y19" s="986"/>
      <c r="Z19" s="983">
        <v>0.8606095347281932</v>
      </c>
      <c r="AA19" s="986"/>
      <c r="AB19" s="986"/>
      <c r="AC19" s="988"/>
      <c r="AD19" s="995"/>
      <c r="AE19" s="983">
        <v>2.565354542848954</v>
      </c>
      <c r="AF19" s="983" t="s">
        <v>189</v>
      </c>
      <c r="AG19" s="983">
        <v>2.565354542848954</v>
      </c>
      <c r="AH19" s="275">
        <v>3</v>
      </c>
    </row>
    <row r="20" spans="1:34" s="897" customFormat="1" ht="9" customHeight="1">
      <c r="A20" s="996" t="s">
        <v>193</v>
      </c>
      <c r="B20" s="997"/>
      <c r="C20" s="998" t="s">
        <v>194</v>
      </c>
      <c r="D20" s="280">
        <v>4</v>
      </c>
      <c r="E20" s="999">
        <v>0.5586964507499761</v>
      </c>
      <c r="F20" s="999" t="s">
        <v>189</v>
      </c>
      <c r="G20" s="1000">
        <v>19.389456147893377</v>
      </c>
      <c r="H20" s="1001">
        <v>4.576751934651762</v>
      </c>
      <c r="I20" s="999">
        <v>0.913270182478265</v>
      </c>
      <c r="J20" s="999">
        <v>21.668382774433937</v>
      </c>
      <c r="K20" s="999">
        <v>2.548335032</v>
      </c>
      <c r="L20" s="1002">
        <v>0.6795404604948887</v>
      </c>
      <c r="M20" s="1003">
        <v>635.4440861755995</v>
      </c>
      <c r="N20" s="999">
        <v>796.2426884494124</v>
      </c>
      <c r="O20" s="1002">
        <v>9.243336199484093</v>
      </c>
      <c r="P20" s="1003">
        <v>590.6677030667813</v>
      </c>
      <c r="Q20" s="999">
        <v>28.901001717091642</v>
      </c>
      <c r="R20" s="999">
        <v>1.8415018629979933</v>
      </c>
      <c r="S20" s="999">
        <v>101.97303429827075</v>
      </c>
      <c r="T20" s="1002">
        <v>48.25413203401165</v>
      </c>
      <c r="U20" s="999" t="s">
        <v>189</v>
      </c>
      <c r="V20" s="1002">
        <v>2295.0756058087322</v>
      </c>
      <c r="W20" s="999">
        <v>11.853998280309543</v>
      </c>
      <c r="X20" s="999">
        <v>62.815133276010314</v>
      </c>
      <c r="Y20" s="999">
        <v>11.311747788562704</v>
      </c>
      <c r="Z20" s="999">
        <v>581.4806057131938</v>
      </c>
      <c r="AA20" s="999">
        <v>3.6973344797936374</v>
      </c>
      <c r="AB20" s="999">
        <v>664.3717970765263</v>
      </c>
      <c r="AC20" s="1000">
        <v>6.469475494411005</v>
      </c>
      <c r="AD20" s="1001">
        <v>12.985573707843697</v>
      </c>
      <c r="AE20" s="999">
        <v>2968.3859324403247</v>
      </c>
      <c r="AF20" s="999">
        <v>2944.692755971409</v>
      </c>
      <c r="AG20" s="999">
        <v>5913.078688411733</v>
      </c>
      <c r="AH20" s="287">
        <v>4</v>
      </c>
    </row>
    <row r="21" spans="1:34" s="897" customFormat="1" ht="9" customHeight="1">
      <c r="A21" s="996" t="s">
        <v>195</v>
      </c>
      <c r="B21" s="917"/>
      <c r="C21" s="991" t="s">
        <v>196</v>
      </c>
      <c r="D21" s="270">
        <v>5</v>
      </c>
      <c r="E21" s="983" t="s">
        <v>189</v>
      </c>
      <c r="F21" s="983" t="s">
        <v>189</v>
      </c>
      <c r="G21" s="992" t="s">
        <v>189</v>
      </c>
      <c r="H21" s="993" t="s">
        <v>189</v>
      </c>
      <c r="I21" s="983" t="s">
        <v>189</v>
      </c>
      <c r="J21" s="983" t="s">
        <v>189</v>
      </c>
      <c r="K21" s="983" t="s">
        <v>189</v>
      </c>
      <c r="L21" s="984"/>
      <c r="M21" s="994" t="s">
        <v>189</v>
      </c>
      <c r="N21" s="983" t="s">
        <v>189</v>
      </c>
      <c r="O21" s="987" t="s">
        <v>189</v>
      </c>
      <c r="P21" s="994" t="s">
        <v>189</v>
      </c>
      <c r="Q21" s="983" t="s">
        <v>189</v>
      </c>
      <c r="R21" s="983" t="s">
        <v>189</v>
      </c>
      <c r="S21" s="983" t="s">
        <v>189</v>
      </c>
      <c r="T21" s="987" t="s">
        <v>189</v>
      </c>
      <c r="U21" s="983" t="s">
        <v>189</v>
      </c>
      <c r="V21" s="987">
        <v>146.3503502436228</v>
      </c>
      <c r="W21" s="986"/>
      <c r="X21" s="986"/>
      <c r="Y21" s="986"/>
      <c r="Z21" s="983">
        <v>42.91843412630171</v>
      </c>
      <c r="AA21" s="986"/>
      <c r="AB21" s="983" t="s">
        <v>189</v>
      </c>
      <c r="AC21" s="992" t="s">
        <v>189</v>
      </c>
      <c r="AD21" s="995"/>
      <c r="AE21" s="983">
        <v>189.26878436992453</v>
      </c>
      <c r="AF21" s="983" t="s">
        <v>189</v>
      </c>
      <c r="AG21" s="983">
        <v>189.26878436992453</v>
      </c>
      <c r="AH21" s="275">
        <v>5</v>
      </c>
    </row>
    <row r="22" spans="1:34" s="897" customFormat="1" ht="9" customHeight="1" thickBot="1">
      <c r="A22" s="923"/>
      <c r="B22" s="990"/>
      <c r="C22" s="991" t="s">
        <v>197</v>
      </c>
      <c r="D22" s="270">
        <v>6</v>
      </c>
      <c r="E22" s="983" t="s">
        <v>189</v>
      </c>
      <c r="F22" s="983" t="s">
        <v>189</v>
      </c>
      <c r="G22" s="992">
        <v>1.0353360561765548</v>
      </c>
      <c r="H22" s="993">
        <v>0.7979266504251457</v>
      </c>
      <c r="I22" s="983">
        <v>0.718711187541798</v>
      </c>
      <c r="J22" s="983" t="s">
        <v>189</v>
      </c>
      <c r="K22" s="983">
        <v>1.1814512276679086</v>
      </c>
      <c r="L22" s="987" t="s">
        <v>189</v>
      </c>
      <c r="M22" s="986"/>
      <c r="N22" s="983" t="s">
        <v>189</v>
      </c>
      <c r="O22" s="984"/>
      <c r="P22" s="994">
        <v>23.884589662749594</v>
      </c>
      <c r="Q22" s="983">
        <v>3.286519537594344</v>
      </c>
      <c r="R22" s="983" t="s">
        <v>189</v>
      </c>
      <c r="S22" s="983" t="s">
        <v>189</v>
      </c>
      <c r="T22" s="987" t="s">
        <v>189</v>
      </c>
      <c r="U22" s="983" t="s">
        <v>189</v>
      </c>
      <c r="V22" s="987" t="s">
        <v>189</v>
      </c>
      <c r="W22" s="986"/>
      <c r="X22" s="1004"/>
      <c r="Y22" s="986"/>
      <c r="Z22" s="983" t="s">
        <v>189</v>
      </c>
      <c r="AA22" s="986"/>
      <c r="AB22" s="986"/>
      <c r="AC22" s="988"/>
      <c r="AD22" s="995"/>
      <c r="AE22" s="983">
        <v>0.8788334766408712</v>
      </c>
      <c r="AF22" s="983">
        <v>30.336985836438327</v>
      </c>
      <c r="AG22" s="983">
        <v>31.215819313079198</v>
      </c>
      <c r="AH22" s="275">
        <v>6</v>
      </c>
    </row>
    <row r="23" spans="1:34" s="1013" customFormat="1" ht="9.75" customHeight="1" thickBot="1">
      <c r="A23" s="1005"/>
      <c r="B23" s="1006"/>
      <c r="C23" s="1007" t="s">
        <v>198</v>
      </c>
      <c r="D23" s="292">
        <v>7</v>
      </c>
      <c r="E23" s="1008">
        <v>0.5586964507499761</v>
      </c>
      <c r="F23" s="1008" t="s">
        <v>189</v>
      </c>
      <c r="G23" s="1009">
        <v>18.354120091716823</v>
      </c>
      <c r="H23" s="1010">
        <v>3.7788252842266163</v>
      </c>
      <c r="I23" s="1008" t="s">
        <v>189</v>
      </c>
      <c r="J23" s="1008">
        <v>21.668382774433937</v>
      </c>
      <c r="K23" s="1008">
        <v>1.3668838043320917</v>
      </c>
      <c r="L23" s="1011">
        <v>0.5194181713958155</v>
      </c>
      <c r="M23" s="1012">
        <v>635.4440861755995</v>
      </c>
      <c r="N23" s="1008">
        <v>796.2396102034967</v>
      </c>
      <c r="O23" s="1011">
        <v>9.243336199484093</v>
      </c>
      <c r="P23" s="1012">
        <v>566.7831134040317</v>
      </c>
      <c r="Q23" s="1008">
        <v>25.614482179497298</v>
      </c>
      <c r="R23" s="1008">
        <v>1.6934174070889458</v>
      </c>
      <c r="S23" s="1008">
        <v>101.97303429827075</v>
      </c>
      <c r="T23" s="1011">
        <v>48.25413203401165</v>
      </c>
      <c r="U23" s="1008" t="s">
        <v>189</v>
      </c>
      <c r="V23" s="1011">
        <v>2148.7252555651094</v>
      </c>
      <c r="W23" s="1008">
        <v>11.853998280309543</v>
      </c>
      <c r="X23" s="1008">
        <v>62.815133276010314</v>
      </c>
      <c r="Y23" s="1008">
        <v>11.311747788562704</v>
      </c>
      <c r="Z23" s="1008">
        <v>538.5621715868921</v>
      </c>
      <c r="AA23" s="1008">
        <v>3.6973344797936374</v>
      </c>
      <c r="AB23" s="1008">
        <v>664.3717970765263</v>
      </c>
      <c r="AC23" s="1009">
        <v>6.469475494411005</v>
      </c>
      <c r="AD23" s="1010">
        <v>12.985573707843697</v>
      </c>
      <c r="AE23" s="1008">
        <v>2778.2383145937592</v>
      </c>
      <c r="AF23" s="1008">
        <v>2914.3557701349714</v>
      </c>
      <c r="AG23" s="1008">
        <v>5692.594084728731</v>
      </c>
      <c r="AH23" s="299">
        <v>7</v>
      </c>
    </row>
    <row r="24" spans="1:34" s="897" customFormat="1" ht="9" customHeight="1">
      <c r="A24" s="1014"/>
      <c r="B24" s="1015"/>
      <c r="C24" s="303" t="s">
        <v>199</v>
      </c>
      <c r="D24" s="270">
        <v>10</v>
      </c>
      <c r="E24" s="983" t="s">
        <v>189</v>
      </c>
      <c r="F24" s="986"/>
      <c r="G24" s="992" t="s">
        <v>189</v>
      </c>
      <c r="H24" s="995"/>
      <c r="I24" s="983" t="s">
        <v>189</v>
      </c>
      <c r="J24" s="983" t="s">
        <v>189</v>
      </c>
      <c r="K24" s="1016" t="s">
        <v>189</v>
      </c>
      <c r="L24" s="1017" t="s">
        <v>189</v>
      </c>
      <c r="M24" s="985"/>
      <c r="N24" s="1016" t="s">
        <v>189</v>
      </c>
      <c r="O24" s="984"/>
      <c r="P24" s="1018" t="s">
        <v>189</v>
      </c>
      <c r="Q24" s="1016" t="s">
        <v>189</v>
      </c>
      <c r="R24" s="986"/>
      <c r="S24" s="986"/>
      <c r="T24" s="1017" t="s">
        <v>189</v>
      </c>
      <c r="U24" s="1016" t="s">
        <v>189</v>
      </c>
      <c r="V24" s="1017">
        <v>81.93340976402025</v>
      </c>
      <c r="W24" s="986"/>
      <c r="X24" s="986"/>
      <c r="Y24" s="1016" t="s">
        <v>189</v>
      </c>
      <c r="Z24" s="1016">
        <v>2.07201203783319</v>
      </c>
      <c r="AA24" s="1016" t="s">
        <v>189</v>
      </c>
      <c r="AB24" s="986"/>
      <c r="AC24" s="988"/>
      <c r="AD24" s="989" t="s">
        <v>189</v>
      </c>
      <c r="AE24" s="983">
        <v>84.00542180185344</v>
      </c>
      <c r="AF24" s="983" t="s">
        <v>189</v>
      </c>
      <c r="AG24" s="983">
        <v>84.36875417980319</v>
      </c>
      <c r="AH24" s="275">
        <v>10</v>
      </c>
    </row>
    <row r="25" spans="1:34" s="897" customFormat="1" ht="9" customHeight="1">
      <c r="A25" s="1014"/>
      <c r="B25" s="1019" t="s">
        <v>200</v>
      </c>
      <c r="C25" s="303" t="s">
        <v>201</v>
      </c>
      <c r="D25" s="270">
        <v>11</v>
      </c>
      <c r="E25" s="983" t="s">
        <v>189</v>
      </c>
      <c r="F25" s="986"/>
      <c r="G25" s="992" t="s">
        <v>189</v>
      </c>
      <c r="H25" s="995"/>
      <c r="I25" s="983" t="s">
        <v>189</v>
      </c>
      <c r="J25" s="983" t="s">
        <v>189</v>
      </c>
      <c r="K25" s="983" t="s">
        <v>189</v>
      </c>
      <c r="L25" s="987" t="s">
        <v>189</v>
      </c>
      <c r="M25" s="985"/>
      <c r="N25" s="983" t="s">
        <v>189</v>
      </c>
      <c r="O25" s="984"/>
      <c r="P25" s="994">
        <v>1.7269752555651094</v>
      </c>
      <c r="Q25" s="983" t="s">
        <v>189</v>
      </c>
      <c r="R25" s="986"/>
      <c r="S25" s="986"/>
      <c r="T25" s="987" t="s">
        <v>189</v>
      </c>
      <c r="U25" s="983" t="s">
        <v>189</v>
      </c>
      <c r="V25" s="987">
        <v>510.46591669055124</v>
      </c>
      <c r="W25" s="986"/>
      <c r="X25" s="986"/>
      <c r="Y25" s="1016" t="s">
        <v>189</v>
      </c>
      <c r="Z25" s="983">
        <v>24.203568357695612</v>
      </c>
      <c r="AA25" s="983" t="s">
        <v>189</v>
      </c>
      <c r="AB25" s="986"/>
      <c r="AC25" s="988"/>
      <c r="AD25" s="989" t="s">
        <v>189</v>
      </c>
      <c r="AE25" s="983">
        <v>534.6694850482469</v>
      </c>
      <c r="AF25" s="983">
        <v>1.7269752555651094</v>
      </c>
      <c r="AG25" s="983">
        <v>536.396460303812</v>
      </c>
      <c r="AH25" s="275">
        <v>11</v>
      </c>
    </row>
    <row r="26" spans="1:34" s="897" customFormat="1" ht="9" customHeight="1">
      <c r="A26" s="1014" t="s">
        <v>202</v>
      </c>
      <c r="B26" s="1019" t="s">
        <v>203</v>
      </c>
      <c r="C26" s="309" t="s">
        <v>204</v>
      </c>
      <c r="D26" s="270">
        <v>12</v>
      </c>
      <c r="E26" s="983" t="s">
        <v>189</v>
      </c>
      <c r="F26" s="986"/>
      <c r="G26" s="992" t="s">
        <v>189</v>
      </c>
      <c r="H26" s="995"/>
      <c r="I26" s="983" t="s">
        <v>189</v>
      </c>
      <c r="J26" s="983" t="s">
        <v>189</v>
      </c>
      <c r="K26" s="983" t="s">
        <v>189</v>
      </c>
      <c r="L26" s="987" t="s">
        <v>189</v>
      </c>
      <c r="M26" s="985"/>
      <c r="N26" s="983" t="s">
        <v>189</v>
      </c>
      <c r="O26" s="984"/>
      <c r="P26" s="994">
        <v>0.6916977166332282</v>
      </c>
      <c r="Q26" s="983">
        <v>0.5840482749774768</v>
      </c>
      <c r="R26" s="983" t="s">
        <v>189</v>
      </c>
      <c r="S26" s="986"/>
      <c r="T26" s="987" t="s">
        <v>189</v>
      </c>
      <c r="U26" s="983" t="s">
        <v>189</v>
      </c>
      <c r="V26" s="987">
        <v>32.72671252507882</v>
      </c>
      <c r="W26" s="986"/>
      <c r="X26" s="986"/>
      <c r="Y26" s="1016" t="s">
        <v>189</v>
      </c>
      <c r="Z26" s="983">
        <v>106.27987962166809</v>
      </c>
      <c r="AA26" s="986"/>
      <c r="AB26" s="986"/>
      <c r="AC26" s="988"/>
      <c r="AD26" s="989" t="s">
        <v>189</v>
      </c>
      <c r="AE26" s="983">
        <v>139.0065921467469</v>
      </c>
      <c r="AF26" s="983">
        <v>1.2777981555545286</v>
      </c>
      <c r="AG26" s="983">
        <v>140.28439030230143</v>
      </c>
      <c r="AH26" s="275">
        <v>12</v>
      </c>
    </row>
    <row r="27" spans="1:34" s="897" customFormat="1" ht="9" customHeight="1">
      <c r="A27" s="1014" t="s">
        <v>205</v>
      </c>
      <c r="B27" s="1019" t="s">
        <v>84</v>
      </c>
      <c r="C27" s="303" t="s">
        <v>206</v>
      </c>
      <c r="D27" s="270">
        <v>14</v>
      </c>
      <c r="E27" s="986"/>
      <c r="F27" s="986"/>
      <c r="G27" s="988"/>
      <c r="H27" s="995"/>
      <c r="I27" s="986"/>
      <c r="J27" s="986"/>
      <c r="K27" s="986"/>
      <c r="L27" s="984"/>
      <c r="M27" s="985"/>
      <c r="N27" s="986"/>
      <c r="O27" s="984"/>
      <c r="P27" s="985"/>
      <c r="Q27" s="986"/>
      <c r="R27" s="986"/>
      <c r="S27" s="986"/>
      <c r="T27" s="984"/>
      <c r="U27" s="986"/>
      <c r="V27" s="984"/>
      <c r="W27" s="1016">
        <v>11.853998280309543</v>
      </c>
      <c r="X27" s="986"/>
      <c r="Y27" s="986"/>
      <c r="Z27" s="986"/>
      <c r="AA27" s="986"/>
      <c r="AB27" s="983">
        <v>184.21427343078247</v>
      </c>
      <c r="AC27" s="988"/>
      <c r="AD27" s="995"/>
      <c r="AE27" s="983">
        <v>11.853998280309543</v>
      </c>
      <c r="AF27" s="983">
        <v>184.21427343078247</v>
      </c>
      <c r="AG27" s="983">
        <v>196.06827171109202</v>
      </c>
      <c r="AH27" s="275">
        <v>14</v>
      </c>
    </row>
    <row r="28" spans="1:34" s="897" customFormat="1" ht="9" customHeight="1">
      <c r="A28" s="1014" t="s">
        <v>207</v>
      </c>
      <c r="B28" s="1019" t="s">
        <v>208</v>
      </c>
      <c r="C28" s="311" t="s">
        <v>209</v>
      </c>
      <c r="D28" s="270">
        <v>15</v>
      </c>
      <c r="E28" s="986"/>
      <c r="F28" s="986"/>
      <c r="G28" s="988"/>
      <c r="H28" s="995"/>
      <c r="I28" s="986"/>
      <c r="J28" s="986"/>
      <c r="K28" s="986"/>
      <c r="L28" s="984"/>
      <c r="M28" s="985"/>
      <c r="N28" s="986"/>
      <c r="O28" s="984"/>
      <c r="P28" s="985"/>
      <c r="Q28" s="986"/>
      <c r="R28" s="986"/>
      <c r="S28" s="986"/>
      <c r="T28" s="984"/>
      <c r="U28" s="986"/>
      <c r="V28" s="984"/>
      <c r="W28" s="986"/>
      <c r="X28" s="983">
        <v>62.815133276010314</v>
      </c>
      <c r="Y28" s="1016">
        <v>10.099650990104646</v>
      </c>
      <c r="Z28" s="983">
        <v>77.73853539696188</v>
      </c>
      <c r="AA28" s="983" t="s">
        <v>189</v>
      </c>
      <c r="AB28" s="986"/>
      <c r="AC28" s="988"/>
      <c r="AD28" s="995"/>
      <c r="AE28" s="983">
        <v>150.95904241076005</v>
      </c>
      <c r="AF28" s="983" t="s">
        <v>189</v>
      </c>
      <c r="AG28" s="983">
        <v>150.95904241076005</v>
      </c>
      <c r="AH28" s="275">
        <v>15</v>
      </c>
    </row>
    <row r="29" spans="1:34" s="897" customFormat="1" ht="9" customHeight="1">
      <c r="A29" s="1014" t="s">
        <v>210</v>
      </c>
      <c r="B29" s="1019" t="s">
        <v>211</v>
      </c>
      <c r="C29" s="303" t="s">
        <v>497</v>
      </c>
      <c r="D29" s="270">
        <v>16</v>
      </c>
      <c r="E29" s="983" t="s">
        <v>189</v>
      </c>
      <c r="F29" s="986"/>
      <c r="G29" s="992" t="s">
        <v>189</v>
      </c>
      <c r="H29" s="995"/>
      <c r="I29" s="983" t="s">
        <v>189</v>
      </c>
      <c r="J29" s="983" t="s">
        <v>189</v>
      </c>
      <c r="K29" s="983" t="s">
        <v>189</v>
      </c>
      <c r="L29" s="987">
        <v>0.5194181713958154</v>
      </c>
      <c r="M29" s="985"/>
      <c r="N29" s="986"/>
      <c r="O29" s="984"/>
      <c r="P29" s="994">
        <v>6.6552259482182095</v>
      </c>
      <c r="Q29" s="983" t="s">
        <v>189</v>
      </c>
      <c r="R29" s="986"/>
      <c r="S29" s="986"/>
      <c r="T29" s="987" t="s">
        <v>189</v>
      </c>
      <c r="U29" s="983" t="s">
        <v>189</v>
      </c>
      <c r="V29" s="987">
        <v>102.36796598834431</v>
      </c>
      <c r="W29" s="986"/>
      <c r="X29" s="986"/>
      <c r="Y29" s="1016" t="s">
        <v>189</v>
      </c>
      <c r="Z29" s="983">
        <v>13.580156682908186</v>
      </c>
      <c r="AA29" s="986"/>
      <c r="AB29" s="986"/>
      <c r="AC29" s="988"/>
      <c r="AD29" s="995"/>
      <c r="AE29" s="983">
        <v>116.55737078436991</v>
      </c>
      <c r="AF29" s="983">
        <v>6.6552259482182095</v>
      </c>
      <c r="AG29" s="983">
        <v>123.21259673258811</v>
      </c>
      <c r="AH29" s="275">
        <v>16</v>
      </c>
    </row>
    <row r="30" spans="1:34" s="897" customFormat="1" ht="9" customHeight="1">
      <c r="A30" s="1014" t="s">
        <v>212</v>
      </c>
      <c r="B30" s="1019"/>
      <c r="C30" s="1020" t="s">
        <v>213</v>
      </c>
      <c r="D30" s="270">
        <v>19</v>
      </c>
      <c r="E30" s="986"/>
      <c r="F30" s="986"/>
      <c r="G30" s="988"/>
      <c r="H30" s="989" t="s">
        <v>189</v>
      </c>
      <c r="I30" s="986"/>
      <c r="J30" s="986"/>
      <c r="K30" s="986"/>
      <c r="L30" s="984"/>
      <c r="M30" s="985"/>
      <c r="N30" s="986"/>
      <c r="O30" s="984"/>
      <c r="P30" s="983">
        <v>4.2884827314416745</v>
      </c>
      <c r="Q30" s="986"/>
      <c r="R30" s="986"/>
      <c r="S30" s="983">
        <v>1.9060380242667432</v>
      </c>
      <c r="T30" s="1021">
        <v>1.0966848189548102</v>
      </c>
      <c r="U30" s="986"/>
      <c r="V30" s="987" t="s">
        <v>189</v>
      </c>
      <c r="W30" s="986"/>
      <c r="X30" s="986"/>
      <c r="Y30" s="983" t="s">
        <v>189</v>
      </c>
      <c r="Z30" s="983" t="s">
        <v>189</v>
      </c>
      <c r="AA30" s="983" t="s">
        <v>189</v>
      </c>
      <c r="AB30" s="986"/>
      <c r="AC30" s="988"/>
      <c r="AD30" s="1021" t="s">
        <v>189</v>
      </c>
      <c r="AE30" s="983" t="s">
        <v>189</v>
      </c>
      <c r="AF30" s="983">
        <v>7.291205574663228</v>
      </c>
      <c r="AG30" s="983">
        <v>7.663590212095157</v>
      </c>
      <c r="AH30" s="275">
        <v>19</v>
      </c>
    </row>
    <row r="31" spans="1:35" s="897" customFormat="1" ht="9.75" customHeight="1">
      <c r="A31" s="1014" t="s">
        <v>214</v>
      </c>
      <c r="B31" s="1022"/>
      <c r="C31" s="1023" t="s">
        <v>215</v>
      </c>
      <c r="D31" s="280">
        <v>20</v>
      </c>
      <c r="E31" s="999" t="s">
        <v>189</v>
      </c>
      <c r="F31" s="1024"/>
      <c r="G31" s="1000" t="s">
        <v>189</v>
      </c>
      <c r="H31" s="1025" t="s">
        <v>189</v>
      </c>
      <c r="I31" s="999" t="s">
        <v>189</v>
      </c>
      <c r="J31" s="999" t="s">
        <v>189</v>
      </c>
      <c r="K31" s="999" t="s">
        <v>189</v>
      </c>
      <c r="L31" s="1002">
        <v>0.5194181713958154</v>
      </c>
      <c r="M31" s="1024"/>
      <c r="N31" s="999" t="s">
        <v>189</v>
      </c>
      <c r="O31" s="1026"/>
      <c r="P31" s="1003">
        <v>13.725714029807968</v>
      </c>
      <c r="Q31" s="999">
        <v>0.5840482749774768</v>
      </c>
      <c r="R31" s="999" t="s">
        <v>189</v>
      </c>
      <c r="S31" s="999">
        <v>1.9060380242667432</v>
      </c>
      <c r="T31" s="1002">
        <v>1.0966848189548102</v>
      </c>
      <c r="U31" s="999" t="s">
        <v>189</v>
      </c>
      <c r="V31" s="1002">
        <v>727.8663896054264</v>
      </c>
      <c r="W31" s="999">
        <v>11.853998280309543</v>
      </c>
      <c r="X31" s="999">
        <v>62.815133276010314</v>
      </c>
      <c r="Y31" s="999">
        <v>10.099650990104646</v>
      </c>
      <c r="Z31" s="999">
        <v>223.87415209706694</v>
      </c>
      <c r="AA31" s="999" t="s">
        <v>189</v>
      </c>
      <c r="AB31" s="999">
        <v>184.21427343078247</v>
      </c>
      <c r="AC31" s="1000" t="s">
        <v>189</v>
      </c>
      <c r="AD31" s="1001" t="s">
        <v>189</v>
      </c>
      <c r="AE31" s="999">
        <v>1037.4242951097183</v>
      </c>
      <c r="AF31" s="999">
        <v>201.5288107427333</v>
      </c>
      <c r="AG31" s="999">
        <v>1238.9531058524517</v>
      </c>
      <c r="AH31" s="287">
        <v>20</v>
      </c>
      <c r="AI31" s="1027"/>
    </row>
    <row r="32" spans="1:34" s="897" customFormat="1" ht="9" customHeight="1">
      <c r="A32" s="1014" t="s">
        <v>216</v>
      </c>
      <c r="B32" s="1015"/>
      <c r="C32" s="303" t="s">
        <v>199</v>
      </c>
      <c r="D32" s="270">
        <v>23</v>
      </c>
      <c r="E32" s="986"/>
      <c r="F32" s="986"/>
      <c r="G32" s="988"/>
      <c r="H32" s="995"/>
      <c r="I32" s="986"/>
      <c r="J32" s="986"/>
      <c r="K32" s="986"/>
      <c r="L32" s="984"/>
      <c r="M32" s="985"/>
      <c r="N32" s="986"/>
      <c r="O32" s="984"/>
      <c r="P32" s="985"/>
      <c r="Q32" s="986"/>
      <c r="R32" s="986"/>
      <c r="S32" s="986"/>
      <c r="T32" s="984"/>
      <c r="U32" s="986"/>
      <c r="V32" s="984"/>
      <c r="W32" s="986"/>
      <c r="X32" s="986"/>
      <c r="Y32" s="986"/>
      <c r="Z32" s="986"/>
      <c r="AA32" s="986"/>
      <c r="AB32" s="1016">
        <v>32.04316423043853</v>
      </c>
      <c r="AC32" s="988"/>
      <c r="AD32" s="995"/>
      <c r="AE32" s="986"/>
      <c r="AF32" s="983">
        <v>32.04316423043853</v>
      </c>
      <c r="AG32" s="983">
        <v>32.04316423043853</v>
      </c>
      <c r="AH32" s="275">
        <v>23</v>
      </c>
    </row>
    <row r="33" spans="1:34" s="897" customFormat="1" ht="9" customHeight="1">
      <c r="A33" s="1014" t="s">
        <v>217</v>
      </c>
      <c r="B33" s="1019" t="s">
        <v>200</v>
      </c>
      <c r="C33" s="303" t="s">
        <v>218</v>
      </c>
      <c r="D33" s="270">
        <v>24</v>
      </c>
      <c r="E33" s="986"/>
      <c r="F33" s="986"/>
      <c r="G33" s="988"/>
      <c r="H33" s="995"/>
      <c r="I33" s="986"/>
      <c r="J33" s="986"/>
      <c r="K33" s="986"/>
      <c r="L33" s="984"/>
      <c r="M33" s="985"/>
      <c r="N33" s="986"/>
      <c r="O33" s="984"/>
      <c r="P33" s="985"/>
      <c r="Q33" s="986"/>
      <c r="R33" s="986"/>
      <c r="S33" s="986"/>
      <c r="T33" s="984"/>
      <c r="U33" s="986"/>
      <c r="V33" s="984"/>
      <c r="W33" s="986"/>
      <c r="X33" s="986"/>
      <c r="Y33" s="986"/>
      <c r="Z33" s="986"/>
      <c r="AA33" s="986"/>
      <c r="AB33" s="983">
        <v>173.8659501289768</v>
      </c>
      <c r="AC33" s="992">
        <v>257.9976784178848</v>
      </c>
      <c r="AD33" s="995"/>
      <c r="AE33" s="986"/>
      <c r="AF33" s="983">
        <v>431.8636285468616</v>
      </c>
      <c r="AG33" s="983">
        <v>431.8636285468616</v>
      </c>
      <c r="AH33" s="275">
        <v>24</v>
      </c>
    </row>
    <row r="34" spans="1:34" s="897" customFormat="1" ht="9" customHeight="1">
      <c r="A34" s="1014" t="s">
        <v>205</v>
      </c>
      <c r="B34" s="1019" t="s">
        <v>203</v>
      </c>
      <c r="C34" s="309" t="s">
        <v>219</v>
      </c>
      <c r="D34" s="270">
        <v>25</v>
      </c>
      <c r="E34" s="986"/>
      <c r="F34" s="986"/>
      <c r="G34" s="988"/>
      <c r="H34" s="995"/>
      <c r="I34" s="986"/>
      <c r="J34" s="986"/>
      <c r="K34" s="986"/>
      <c r="L34" s="984"/>
      <c r="M34" s="985"/>
      <c r="N34" s="986"/>
      <c r="O34" s="984"/>
      <c r="P34" s="985"/>
      <c r="Q34" s="986"/>
      <c r="R34" s="986"/>
      <c r="S34" s="986"/>
      <c r="T34" s="984"/>
      <c r="U34" s="986"/>
      <c r="V34" s="984"/>
      <c r="W34" s="986"/>
      <c r="X34" s="986"/>
      <c r="Y34" s="986"/>
      <c r="Z34" s="986"/>
      <c r="AA34" s="986"/>
      <c r="AB34" s="983">
        <v>51.75107480653482</v>
      </c>
      <c r="AC34" s="988"/>
      <c r="AD34" s="995"/>
      <c r="AE34" s="986"/>
      <c r="AF34" s="983">
        <v>51.75107480653482</v>
      </c>
      <c r="AG34" s="983">
        <v>51.75107480653482</v>
      </c>
      <c r="AH34" s="275">
        <v>25</v>
      </c>
    </row>
    <row r="35" spans="1:34" s="897" customFormat="1" ht="9" customHeight="1">
      <c r="A35" s="1014" t="s">
        <v>220</v>
      </c>
      <c r="B35" s="1019" t="s">
        <v>84</v>
      </c>
      <c r="C35" s="303" t="s">
        <v>206</v>
      </c>
      <c r="D35" s="270">
        <v>27</v>
      </c>
      <c r="E35" s="986"/>
      <c r="F35" s="986"/>
      <c r="G35" s="988"/>
      <c r="H35" s="995"/>
      <c r="I35" s="986"/>
      <c r="J35" s="986"/>
      <c r="K35" s="986"/>
      <c r="L35" s="984"/>
      <c r="M35" s="985"/>
      <c r="N35" s="986"/>
      <c r="O35" s="984"/>
      <c r="P35" s="985"/>
      <c r="Q35" s="986"/>
      <c r="R35" s="986"/>
      <c r="S35" s="986"/>
      <c r="T35" s="984"/>
      <c r="U35" s="986"/>
      <c r="V35" s="984"/>
      <c r="W35" s="986"/>
      <c r="X35" s="986"/>
      <c r="Y35" s="986"/>
      <c r="Z35" s="986"/>
      <c r="AA35" s="986"/>
      <c r="AB35" s="983">
        <v>162.79389509888222</v>
      </c>
      <c r="AC35" s="988"/>
      <c r="AD35" s="995"/>
      <c r="AE35" s="986"/>
      <c r="AF35" s="983">
        <v>162.79389509888222</v>
      </c>
      <c r="AG35" s="983">
        <v>162.79389509888222</v>
      </c>
      <c r="AH35" s="275">
        <v>27</v>
      </c>
    </row>
    <row r="36" spans="1:34" s="897" customFormat="1" ht="9" customHeight="1">
      <c r="A36" s="1014" t="s">
        <v>210</v>
      </c>
      <c r="B36" s="1019" t="s">
        <v>221</v>
      </c>
      <c r="C36" s="311" t="s">
        <v>209</v>
      </c>
      <c r="D36" s="270">
        <v>28</v>
      </c>
      <c r="E36" s="986"/>
      <c r="F36" s="986"/>
      <c r="G36" s="988"/>
      <c r="H36" s="995"/>
      <c r="I36" s="986"/>
      <c r="J36" s="986"/>
      <c r="K36" s="986"/>
      <c r="L36" s="984"/>
      <c r="M36" s="985"/>
      <c r="N36" s="986"/>
      <c r="O36" s="984"/>
      <c r="P36" s="985"/>
      <c r="Q36" s="986"/>
      <c r="R36" s="986"/>
      <c r="S36" s="986"/>
      <c r="T36" s="984"/>
      <c r="U36" s="986"/>
      <c r="V36" s="984"/>
      <c r="W36" s="986"/>
      <c r="X36" s="986"/>
      <c r="Y36" s="986"/>
      <c r="Z36" s="986"/>
      <c r="AA36" s="986"/>
      <c r="AB36" s="983">
        <v>82.5530524505589</v>
      </c>
      <c r="AC36" s="988"/>
      <c r="AD36" s="995"/>
      <c r="AE36" s="986"/>
      <c r="AF36" s="983">
        <v>82.5530524505589</v>
      </c>
      <c r="AG36" s="983">
        <v>82.5530524505589</v>
      </c>
      <c r="AH36" s="275">
        <v>28</v>
      </c>
    </row>
    <row r="37" spans="1:34" s="897" customFormat="1" ht="9" customHeight="1">
      <c r="A37" s="1014" t="s">
        <v>222</v>
      </c>
      <c r="B37" s="1019" t="s">
        <v>223</v>
      </c>
      <c r="C37" s="303" t="s">
        <v>224</v>
      </c>
      <c r="D37" s="270">
        <v>29</v>
      </c>
      <c r="E37" s="986"/>
      <c r="F37" s="986"/>
      <c r="G37" s="988"/>
      <c r="H37" s="995"/>
      <c r="I37" s="986"/>
      <c r="J37" s="986"/>
      <c r="K37" s="986"/>
      <c r="L37" s="984"/>
      <c r="M37" s="985"/>
      <c r="N37" s="986"/>
      <c r="O37" s="984"/>
      <c r="P37" s="985"/>
      <c r="Q37" s="1028"/>
      <c r="R37" s="1028"/>
      <c r="S37" s="1028"/>
      <c r="T37" s="984"/>
      <c r="U37" s="986"/>
      <c r="V37" s="984"/>
      <c r="W37" s="986"/>
      <c r="X37" s="986"/>
      <c r="Y37" s="986"/>
      <c r="Z37" s="986"/>
      <c r="AA37" s="986"/>
      <c r="AB37" s="986"/>
      <c r="AC37" s="992">
        <v>91.08374892519346</v>
      </c>
      <c r="AD37" s="995"/>
      <c r="AE37" s="986"/>
      <c r="AF37" s="983">
        <v>91.08374892519346</v>
      </c>
      <c r="AG37" s="983">
        <v>91.08374892519346</v>
      </c>
      <c r="AH37" s="275">
        <v>29</v>
      </c>
    </row>
    <row r="38" spans="1:34" s="897" customFormat="1" ht="9" customHeight="1">
      <c r="A38" s="1014" t="s">
        <v>205</v>
      </c>
      <c r="B38" s="1019"/>
      <c r="C38" s="991" t="s">
        <v>213</v>
      </c>
      <c r="D38" s="270">
        <v>32</v>
      </c>
      <c r="E38" s="986"/>
      <c r="F38" s="986"/>
      <c r="G38" s="988"/>
      <c r="H38" s="989" t="s">
        <v>189</v>
      </c>
      <c r="I38" s="986"/>
      <c r="J38" s="986"/>
      <c r="K38" s="986"/>
      <c r="L38" s="984"/>
      <c r="M38" s="985"/>
      <c r="N38" s="986"/>
      <c r="O38" s="984"/>
      <c r="P38" s="985"/>
      <c r="Q38" s="986"/>
      <c r="R38" s="986"/>
      <c r="S38" s="983">
        <v>1.9060380242667432</v>
      </c>
      <c r="T38" s="984"/>
      <c r="U38" s="986"/>
      <c r="V38" s="984"/>
      <c r="W38" s="986"/>
      <c r="X38" s="986"/>
      <c r="Y38" s="986"/>
      <c r="Z38" s="986"/>
      <c r="AA38" s="986"/>
      <c r="AB38" s="983" t="s">
        <v>189</v>
      </c>
      <c r="AC38" s="992" t="s">
        <v>189</v>
      </c>
      <c r="AD38" s="995"/>
      <c r="AE38" s="986"/>
      <c r="AF38" s="983">
        <v>2.043699245246967</v>
      </c>
      <c r="AG38" s="983">
        <v>2.043699245246967</v>
      </c>
      <c r="AH38" s="275">
        <v>32</v>
      </c>
    </row>
    <row r="39" spans="1:35" s="897" customFormat="1" ht="9.75" customHeight="1">
      <c r="A39" s="1014" t="s">
        <v>207</v>
      </c>
      <c r="B39" s="1022"/>
      <c r="C39" s="998" t="s">
        <v>225</v>
      </c>
      <c r="D39" s="280">
        <v>33</v>
      </c>
      <c r="E39" s="1024"/>
      <c r="F39" s="999" t="s">
        <v>189</v>
      </c>
      <c r="G39" s="1029"/>
      <c r="H39" s="1025" t="s">
        <v>189</v>
      </c>
      <c r="I39" s="1024"/>
      <c r="J39" s="999" t="s">
        <v>189</v>
      </c>
      <c r="K39" s="999" t="s">
        <v>189</v>
      </c>
      <c r="L39" s="1026"/>
      <c r="M39" s="1030"/>
      <c r="N39" s="1024"/>
      <c r="O39" s="1026"/>
      <c r="P39" s="1030"/>
      <c r="Q39" s="1024"/>
      <c r="R39" s="1024"/>
      <c r="S39" s="999">
        <v>1.9060380242667432</v>
      </c>
      <c r="T39" s="1026"/>
      <c r="U39" s="1024"/>
      <c r="V39" s="1026"/>
      <c r="W39" s="1024"/>
      <c r="X39" s="1024"/>
      <c r="Y39" s="1024"/>
      <c r="Z39" s="1024"/>
      <c r="AA39" s="1024"/>
      <c r="AB39" s="999">
        <v>503.1447979363715</v>
      </c>
      <c r="AC39" s="1000">
        <v>349.08142734307825</v>
      </c>
      <c r="AD39" s="1031"/>
      <c r="AE39" s="1024"/>
      <c r="AF39" s="999">
        <v>854.1322633037165</v>
      </c>
      <c r="AG39" s="999">
        <v>854.1322633037165</v>
      </c>
      <c r="AH39" s="287">
        <v>33</v>
      </c>
      <c r="AI39" s="1027"/>
    </row>
    <row r="40" spans="1:34" s="897" customFormat="1" ht="9" customHeight="1">
      <c r="A40" s="1014" t="s">
        <v>226</v>
      </c>
      <c r="B40" s="1019" t="s">
        <v>91</v>
      </c>
      <c r="C40" s="991" t="s">
        <v>227</v>
      </c>
      <c r="D40" s="270">
        <v>35</v>
      </c>
      <c r="E40" s="986"/>
      <c r="F40" s="986"/>
      <c r="G40" s="988"/>
      <c r="H40" s="995"/>
      <c r="I40" s="983" t="s">
        <v>189</v>
      </c>
      <c r="J40" s="983" t="s">
        <v>189</v>
      </c>
      <c r="K40" s="983" t="s">
        <v>189</v>
      </c>
      <c r="L40" s="984"/>
      <c r="M40" s="985"/>
      <c r="N40" s="986"/>
      <c r="O40" s="984"/>
      <c r="P40" s="985"/>
      <c r="Q40" s="986"/>
      <c r="R40" s="986"/>
      <c r="S40" s="986"/>
      <c r="T40" s="984"/>
      <c r="U40" s="986"/>
      <c r="V40" s="984"/>
      <c r="W40" s="986"/>
      <c r="X40" s="986"/>
      <c r="Y40" s="986"/>
      <c r="Z40" s="986"/>
      <c r="AA40" s="986"/>
      <c r="AB40" s="983" t="s">
        <v>189</v>
      </c>
      <c r="AC40" s="992" t="s">
        <v>189</v>
      </c>
      <c r="AD40" s="995"/>
      <c r="AE40" s="983" t="s">
        <v>189</v>
      </c>
      <c r="AF40" s="983" t="s">
        <v>189</v>
      </c>
      <c r="AG40" s="983" t="s">
        <v>189</v>
      </c>
      <c r="AH40" s="275">
        <v>35</v>
      </c>
    </row>
    <row r="41" spans="1:34" s="897" customFormat="1" ht="9" customHeight="1">
      <c r="A41" s="1014" t="s">
        <v>228</v>
      </c>
      <c r="B41" s="1019" t="s">
        <v>229</v>
      </c>
      <c r="C41" s="991" t="s">
        <v>230</v>
      </c>
      <c r="D41" s="270">
        <v>36</v>
      </c>
      <c r="E41" s="986"/>
      <c r="F41" s="986"/>
      <c r="G41" s="988"/>
      <c r="H41" s="995"/>
      <c r="I41" s="986"/>
      <c r="J41" s="986"/>
      <c r="K41" s="986"/>
      <c r="L41" s="984"/>
      <c r="M41" s="985"/>
      <c r="N41" s="986"/>
      <c r="O41" s="984"/>
      <c r="P41" s="985"/>
      <c r="Q41" s="986"/>
      <c r="R41" s="986"/>
      <c r="S41" s="986"/>
      <c r="T41" s="984"/>
      <c r="U41" s="986"/>
      <c r="V41" s="984"/>
      <c r="W41" s="983" t="s">
        <v>189</v>
      </c>
      <c r="X41" s="986"/>
      <c r="Y41" s="986"/>
      <c r="Z41" s="986"/>
      <c r="AA41" s="986"/>
      <c r="AB41" s="983">
        <v>13.087962166809975</v>
      </c>
      <c r="AC41" s="992">
        <v>3.599742046431642</v>
      </c>
      <c r="AD41" s="995"/>
      <c r="AE41" s="983" t="s">
        <v>189</v>
      </c>
      <c r="AF41" s="983">
        <v>16.687704213241616</v>
      </c>
      <c r="AG41" s="983">
        <v>16.687704213241616</v>
      </c>
      <c r="AH41" s="275">
        <v>36</v>
      </c>
    </row>
    <row r="42" spans="1:34" s="897" customFormat="1" ht="9" customHeight="1">
      <c r="A42" s="1014" t="s">
        <v>220</v>
      </c>
      <c r="B42" s="1019" t="s">
        <v>231</v>
      </c>
      <c r="C42" s="991" t="s">
        <v>232</v>
      </c>
      <c r="D42" s="270">
        <v>37</v>
      </c>
      <c r="E42" s="986"/>
      <c r="F42" s="986"/>
      <c r="G42" s="988"/>
      <c r="H42" s="995"/>
      <c r="I42" s="986"/>
      <c r="J42" s="986"/>
      <c r="K42" s="986"/>
      <c r="L42" s="984"/>
      <c r="M42" s="985"/>
      <c r="N42" s="986"/>
      <c r="O42" s="984"/>
      <c r="P42" s="985"/>
      <c r="Q42" s="986"/>
      <c r="R42" s="986"/>
      <c r="S42" s="986"/>
      <c r="T42" s="984"/>
      <c r="U42" s="986"/>
      <c r="V42" s="987" t="s">
        <v>189</v>
      </c>
      <c r="W42" s="986"/>
      <c r="X42" s="986"/>
      <c r="Y42" s="986"/>
      <c r="Z42" s="986"/>
      <c r="AA42" s="986"/>
      <c r="AB42" s="983" t="s">
        <v>189</v>
      </c>
      <c r="AC42" s="988"/>
      <c r="AD42" s="995"/>
      <c r="AE42" s="983" t="s">
        <v>189</v>
      </c>
      <c r="AF42" s="983" t="s">
        <v>189</v>
      </c>
      <c r="AG42" s="983" t="s">
        <v>189</v>
      </c>
      <c r="AH42" s="275">
        <v>37</v>
      </c>
    </row>
    <row r="43" spans="1:34" s="897" customFormat="1" ht="9" customHeight="1">
      <c r="A43" s="1014"/>
      <c r="B43" s="1019" t="s">
        <v>233</v>
      </c>
      <c r="C43" s="991" t="s">
        <v>213</v>
      </c>
      <c r="D43" s="270">
        <v>39</v>
      </c>
      <c r="E43" s="986"/>
      <c r="F43" s="986"/>
      <c r="G43" s="988"/>
      <c r="H43" s="995"/>
      <c r="I43" s="986"/>
      <c r="J43" s="986"/>
      <c r="K43" s="986"/>
      <c r="L43" s="984"/>
      <c r="M43" s="985"/>
      <c r="N43" s="986"/>
      <c r="O43" s="984"/>
      <c r="P43" s="994" t="s">
        <v>189</v>
      </c>
      <c r="Q43" s="983" t="s">
        <v>189</v>
      </c>
      <c r="R43" s="986"/>
      <c r="S43" s="986"/>
      <c r="T43" s="984"/>
      <c r="U43" s="986"/>
      <c r="V43" s="987" t="s">
        <v>189</v>
      </c>
      <c r="W43" s="986"/>
      <c r="X43" s="986"/>
      <c r="Y43" s="983">
        <v>1.0472985767901244</v>
      </c>
      <c r="Z43" s="986"/>
      <c r="AA43" s="986"/>
      <c r="AB43" s="983" t="s">
        <v>189</v>
      </c>
      <c r="AC43" s="988"/>
      <c r="AD43" s="995"/>
      <c r="AE43" s="983">
        <v>1.0472985767901244</v>
      </c>
      <c r="AF43" s="983" t="s">
        <v>189</v>
      </c>
      <c r="AG43" s="983">
        <v>1.1681928158270978</v>
      </c>
      <c r="AH43" s="275">
        <v>39</v>
      </c>
    </row>
    <row r="44" spans="1:34" s="897" customFormat="1" ht="9.75" customHeight="1">
      <c r="A44" s="1014"/>
      <c r="B44" s="1019" t="s">
        <v>234</v>
      </c>
      <c r="C44" s="998" t="s">
        <v>235</v>
      </c>
      <c r="D44" s="280">
        <v>40</v>
      </c>
      <c r="E44" s="1024"/>
      <c r="F44" s="1024"/>
      <c r="G44" s="1029"/>
      <c r="H44" s="1031"/>
      <c r="I44" s="999" t="s">
        <v>189</v>
      </c>
      <c r="J44" s="999" t="s">
        <v>189</v>
      </c>
      <c r="K44" s="999" t="s">
        <v>189</v>
      </c>
      <c r="L44" s="1026"/>
      <c r="M44" s="1030"/>
      <c r="N44" s="1024"/>
      <c r="O44" s="1026"/>
      <c r="P44" s="1003" t="s">
        <v>189</v>
      </c>
      <c r="Q44" s="999" t="s">
        <v>189</v>
      </c>
      <c r="R44" s="1024"/>
      <c r="S44" s="1024"/>
      <c r="T44" s="1026"/>
      <c r="U44" s="1024"/>
      <c r="V44" s="1002" t="s">
        <v>189</v>
      </c>
      <c r="W44" s="999" t="s">
        <v>189</v>
      </c>
      <c r="X44" s="1024"/>
      <c r="Y44" s="999">
        <v>1.0472985767901244</v>
      </c>
      <c r="Z44" s="1024"/>
      <c r="AA44" s="1024"/>
      <c r="AB44" s="999">
        <v>13.21470335339639</v>
      </c>
      <c r="AC44" s="1000">
        <v>3.599742046431642</v>
      </c>
      <c r="AD44" s="1031"/>
      <c r="AE44" s="999">
        <v>1.101116671755253</v>
      </c>
      <c r="AF44" s="999">
        <v>16.81444539982803</v>
      </c>
      <c r="AG44" s="999">
        <v>17.915562071583285</v>
      </c>
      <c r="AH44" s="287">
        <v>40</v>
      </c>
    </row>
    <row r="45" spans="1:34" s="897" customFormat="1" ht="9" customHeight="1">
      <c r="A45" s="1032"/>
      <c r="B45" s="979"/>
      <c r="C45" s="991" t="s">
        <v>236</v>
      </c>
      <c r="D45" s="270">
        <v>41</v>
      </c>
      <c r="E45" s="1024"/>
      <c r="F45" s="1024"/>
      <c r="G45" s="1029"/>
      <c r="H45" s="1031"/>
      <c r="I45" s="1024"/>
      <c r="J45" s="1024"/>
      <c r="K45" s="1024"/>
      <c r="L45" s="1026"/>
      <c r="M45" s="1030"/>
      <c r="N45" s="1024"/>
      <c r="O45" s="1026"/>
      <c r="P45" s="1030"/>
      <c r="Q45" s="1024"/>
      <c r="R45" s="1024"/>
      <c r="S45" s="1024"/>
      <c r="T45" s="1026"/>
      <c r="U45" s="999" t="s">
        <v>189</v>
      </c>
      <c r="V45" s="1002">
        <v>1.3607640011464603</v>
      </c>
      <c r="W45" s="1024"/>
      <c r="X45" s="1024"/>
      <c r="Y45" s="999" t="s">
        <v>189</v>
      </c>
      <c r="Z45" s="1024"/>
      <c r="AA45" s="1024"/>
      <c r="AB45" s="999">
        <v>23.33430782459157</v>
      </c>
      <c r="AC45" s="1000">
        <v>53.19355116079106</v>
      </c>
      <c r="AD45" s="1031"/>
      <c r="AE45" s="999">
        <v>1.5255643738059952</v>
      </c>
      <c r="AF45" s="999">
        <v>76.52785898538264</v>
      </c>
      <c r="AG45" s="999">
        <v>78.05342335918863</v>
      </c>
      <c r="AH45" s="275">
        <v>41</v>
      </c>
    </row>
    <row r="46" spans="1:34" s="897" customFormat="1" ht="9.75" customHeight="1">
      <c r="A46" s="1033"/>
      <c r="B46" s="990"/>
      <c r="C46" s="1034" t="s">
        <v>237</v>
      </c>
      <c r="D46" s="326">
        <v>42</v>
      </c>
      <c r="E46" s="999">
        <v>0.5586964507499761</v>
      </c>
      <c r="F46" s="999" t="s">
        <v>189</v>
      </c>
      <c r="G46" s="1000">
        <v>18.354120091716823</v>
      </c>
      <c r="H46" s="1001">
        <v>3.7788252842266163</v>
      </c>
      <c r="I46" s="999" t="s">
        <v>189</v>
      </c>
      <c r="J46" s="999">
        <v>21.668382774433937</v>
      </c>
      <c r="K46" s="999">
        <v>1.3668838043320917</v>
      </c>
      <c r="L46" s="1002" t="s">
        <v>189</v>
      </c>
      <c r="M46" s="1003">
        <v>635.4440861755995</v>
      </c>
      <c r="N46" s="999">
        <v>796.2375580395528</v>
      </c>
      <c r="O46" s="1002">
        <v>9.243336199484093</v>
      </c>
      <c r="P46" s="1003">
        <v>553.0573993742238</v>
      </c>
      <c r="Q46" s="999">
        <v>25.03043390451982</v>
      </c>
      <c r="R46" s="999">
        <v>1.6934174070889458</v>
      </c>
      <c r="S46" s="999">
        <v>101.97303429827075</v>
      </c>
      <c r="T46" s="1002">
        <v>47.157447215056834</v>
      </c>
      <c r="U46" s="999" t="s">
        <v>189</v>
      </c>
      <c r="V46" s="1002">
        <v>1419.4442838635714</v>
      </c>
      <c r="W46" s="1035"/>
      <c r="X46" s="1035"/>
      <c r="Y46" s="999" t="s">
        <v>189</v>
      </c>
      <c r="Z46" s="999">
        <v>314.68801948982514</v>
      </c>
      <c r="AA46" s="999">
        <v>3.391611732110442</v>
      </c>
      <c r="AB46" s="999">
        <v>946.7533104041274</v>
      </c>
      <c r="AC46" s="1000">
        <v>298.7576096302666</v>
      </c>
      <c r="AD46" s="1001">
        <v>12.985573707843697</v>
      </c>
      <c r="AE46" s="999">
        <v>1738.1873384384803</v>
      </c>
      <c r="AF46" s="999">
        <v>3473.6169183107436</v>
      </c>
      <c r="AG46" s="999">
        <v>5211.804256749224</v>
      </c>
      <c r="AH46" s="328">
        <v>42</v>
      </c>
    </row>
    <row r="47" spans="1:34" s="897" customFormat="1" ht="9" customHeight="1">
      <c r="A47" s="1033"/>
      <c r="B47" s="990"/>
      <c r="C47" s="1036" t="s">
        <v>238</v>
      </c>
      <c r="D47" s="270">
        <v>43</v>
      </c>
      <c r="E47" s="1037"/>
      <c r="F47" s="1037"/>
      <c r="G47" s="1038" t="s">
        <v>189</v>
      </c>
      <c r="H47" s="1039" t="s">
        <v>189</v>
      </c>
      <c r="I47" s="1040" t="s">
        <v>189</v>
      </c>
      <c r="J47" s="1037"/>
      <c r="K47" s="1040">
        <v>1.6260022929206077</v>
      </c>
      <c r="L47" s="1041"/>
      <c r="M47" s="1042"/>
      <c r="N47" s="1037"/>
      <c r="O47" s="1041"/>
      <c r="P47" s="1042"/>
      <c r="Q47" s="1037"/>
      <c r="R47" s="1037"/>
      <c r="S47" s="1040">
        <v>101.97303429827075</v>
      </c>
      <c r="T47" s="1043" t="s">
        <v>189</v>
      </c>
      <c r="U47" s="1037"/>
      <c r="V47" s="1043">
        <v>18.569516766981945</v>
      </c>
      <c r="W47" s="1037"/>
      <c r="X47" s="1037"/>
      <c r="Y47" s="1037"/>
      <c r="Z47" s="1037"/>
      <c r="AA47" s="1037"/>
      <c r="AB47" s="1037"/>
      <c r="AC47" s="1044"/>
      <c r="AD47" s="1045"/>
      <c r="AE47" s="1040">
        <v>18.569516766981945</v>
      </c>
      <c r="AF47" s="1040">
        <v>117.0298190503487</v>
      </c>
      <c r="AG47" s="1040">
        <v>135.59933581733065</v>
      </c>
      <c r="AH47" s="275">
        <v>43</v>
      </c>
    </row>
    <row r="48" spans="1:34" s="897" customFormat="1" ht="9" customHeight="1" thickBot="1">
      <c r="A48" s="1046"/>
      <c r="B48" s="1047"/>
      <c r="C48" s="1048" t="s">
        <v>239</v>
      </c>
      <c r="D48" s="344">
        <v>44</v>
      </c>
      <c r="E48" s="983" t="s">
        <v>189</v>
      </c>
      <c r="F48" s="983" t="s">
        <v>189</v>
      </c>
      <c r="G48" s="992" t="s">
        <v>189</v>
      </c>
      <c r="H48" s="993" t="s">
        <v>189</v>
      </c>
      <c r="I48" s="983" t="s">
        <v>189</v>
      </c>
      <c r="J48" s="983" t="s">
        <v>189</v>
      </c>
      <c r="K48" s="983" t="s">
        <v>189</v>
      </c>
      <c r="L48" s="984"/>
      <c r="M48" s="986"/>
      <c r="N48" s="986"/>
      <c r="O48" s="984"/>
      <c r="P48" s="985"/>
      <c r="Q48" s="986"/>
      <c r="R48" s="986"/>
      <c r="S48" s="986"/>
      <c r="T48" s="984"/>
      <c r="U48" s="983" t="s">
        <v>189</v>
      </c>
      <c r="V48" s="987" t="s">
        <v>189</v>
      </c>
      <c r="W48" s="986"/>
      <c r="X48" s="1004"/>
      <c r="Y48" s="986"/>
      <c r="Z48" s="1004"/>
      <c r="AA48" s="986"/>
      <c r="AB48" s="983" t="s">
        <v>189</v>
      </c>
      <c r="AC48" s="992" t="s">
        <v>189</v>
      </c>
      <c r="AD48" s="995"/>
      <c r="AE48" s="983" t="s">
        <v>189</v>
      </c>
      <c r="AF48" s="983" t="s">
        <v>189</v>
      </c>
      <c r="AG48" s="983" t="s">
        <v>189</v>
      </c>
      <c r="AH48" s="346">
        <v>44</v>
      </c>
    </row>
    <row r="49" spans="1:34" s="1013" customFormat="1" ht="9.75" customHeight="1" thickBot="1">
      <c r="A49" s="1049"/>
      <c r="B49" s="1050"/>
      <c r="C49" s="1051" t="s">
        <v>240</v>
      </c>
      <c r="D49" s="292">
        <v>45</v>
      </c>
      <c r="E49" s="1008">
        <v>0.5586964507499761</v>
      </c>
      <c r="F49" s="1008" t="s">
        <v>189</v>
      </c>
      <c r="G49" s="1009">
        <v>18.354120091716823</v>
      </c>
      <c r="H49" s="1010">
        <v>3.7788252842266163</v>
      </c>
      <c r="I49" s="1008" t="s">
        <v>189</v>
      </c>
      <c r="J49" s="1008">
        <v>21.668382774433937</v>
      </c>
      <c r="K49" s="1008" t="s">
        <v>189</v>
      </c>
      <c r="L49" s="1011" t="s">
        <v>189</v>
      </c>
      <c r="M49" s="1012">
        <v>635.4440861755995</v>
      </c>
      <c r="N49" s="1008">
        <v>796.2375580395528</v>
      </c>
      <c r="O49" s="1011">
        <v>9.243336199484093</v>
      </c>
      <c r="P49" s="1012">
        <v>552.8395719164995</v>
      </c>
      <c r="Q49" s="1008">
        <v>11.817478903086746</v>
      </c>
      <c r="R49" s="1008">
        <v>1.6934174070889458</v>
      </c>
      <c r="S49" s="1052"/>
      <c r="T49" s="1011">
        <v>47.157447215056834</v>
      </c>
      <c r="U49" s="1008" t="s">
        <v>189</v>
      </c>
      <c r="V49" s="1011">
        <v>1400.8747670965895</v>
      </c>
      <c r="W49" s="1052"/>
      <c r="X49" s="1052"/>
      <c r="Y49" s="1053"/>
      <c r="Z49" s="1008">
        <v>314.68801948982514</v>
      </c>
      <c r="AA49" s="1008">
        <v>3.391611732110442</v>
      </c>
      <c r="AB49" s="1008">
        <v>946.7533104041274</v>
      </c>
      <c r="AC49" s="1009">
        <v>299.10089806057135</v>
      </c>
      <c r="AD49" s="1010">
        <v>12.985573707843697</v>
      </c>
      <c r="AE49" s="1008">
        <v>1732.6033953793421</v>
      </c>
      <c r="AF49" s="1008">
        <v>3343.9448139828555</v>
      </c>
      <c r="AG49" s="1008">
        <v>5076.548209362198</v>
      </c>
      <c r="AH49" s="299">
        <v>45</v>
      </c>
    </row>
    <row r="50" spans="1:34" s="897" customFormat="1" ht="9" customHeight="1">
      <c r="A50" s="923"/>
      <c r="C50" s="1054" t="s">
        <v>241</v>
      </c>
      <c r="D50" s="270">
        <v>46</v>
      </c>
      <c r="E50" s="983" t="s">
        <v>189</v>
      </c>
      <c r="F50" s="986"/>
      <c r="G50" s="992" t="s">
        <v>189</v>
      </c>
      <c r="H50" s="993" t="s">
        <v>189</v>
      </c>
      <c r="I50" s="983" t="s">
        <v>189</v>
      </c>
      <c r="J50" s="983" t="s">
        <v>189</v>
      </c>
      <c r="K50" s="983">
        <v>0.6665711283080157</v>
      </c>
      <c r="L50" s="987" t="s">
        <v>189</v>
      </c>
      <c r="M50" s="1055"/>
      <c r="N50" s="1056" t="s">
        <v>189</v>
      </c>
      <c r="O50" s="984"/>
      <c r="P50" s="994">
        <v>3.1114454953663895</v>
      </c>
      <c r="Q50" s="983" t="s">
        <v>189</v>
      </c>
      <c r="R50" s="986"/>
      <c r="S50" s="986"/>
      <c r="T50" s="987" t="s">
        <v>189</v>
      </c>
      <c r="U50" s="983" t="s">
        <v>189</v>
      </c>
      <c r="V50" s="987">
        <v>0.5813870258908952</v>
      </c>
      <c r="W50" s="986"/>
      <c r="X50" s="986"/>
      <c r="Y50" s="986"/>
      <c r="Z50" s="983" t="s">
        <v>189</v>
      </c>
      <c r="AA50" s="986"/>
      <c r="AB50" s="983">
        <v>4.22536543422184</v>
      </c>
      <c r="AC50" s="992" t="s">
        <v>189</v>
      </c>
      <c r="AD50" s="993" t="s">
        <v>189</v>
      </c>
      <c r="AE50" s="1057">
        <v>0.5813870258908952</v>
      </c>
      <c r="AF50" s="1057">
        <v>8.299933123148943</v>
      </c>
      <c r="AG50" s="1057">
        <v>8.881320149039839</v>
      </c>
      <c r="AH50" s="275">
        <v>46</v>
      </c>
    </row>
    <row r="51" spans="1:34" s="897" customFormat="1" ht="9" customHeight="1">
      <c r="A51" s="923"/>
      <c r="C51" s="1020" t="s">
        <v>242</v>
      </c>
      <c r="D51" s="357" t="s">
        <v>243</v>
      </c>
      <c r="E51" s="259" t="s">
        <v>189</v>
      </c>
      <c r="F51" s="986"/>
      <c r="G51" s="271" t="s">
        <v>189</v>
      </c>
      <c r="H51" s="272" t="s">
        <v>189</v>
      </c>
      <c r="I51" s="259" t="s">
        <v>189</v>
      </c>
      <c r="J51" s="259" t="s">
        <v>189</v>
      </c>
      <c r="K51" s="259" t="s">
        <v>189</v>
      </c>
      <c r="L51" s="263" t="s">
        <v>189</v>
      </c>
      <c r="M51" s="1055"/>
      <c r="N51" s="358" t="s">
        <v>189</v>
      </c>
      <c r="O51" s="984"/>
      <c r="P51" s="273">
        <v>8.253558803859748</v>
      </c>
      <c r="Q51" s="259" t="s">
        <v>189</v>
      </c>
      <c r="R51" s="262"/>
      <c r="S51" s="986"/>
      <c r="T51" s="263" t="s">
        <v>189</v>
      </c>
      <c r="U51" s="259" t="s">
        <v>189</v>
      </c>
      <c r="V51" s="263">
        <v>47.31141148371071</v>
      </c>
      <c r="W51" s="986"/>
      <c r="X51" s="986"/>
      <c r="Y51" s="986"/>
      <c r="Z51" s="983" t="s">
        <v>189</v>
      </c>
      <c r="AA51" s="986"/>
      <c r="AB51" s="983">
        <v>28.87162510748065</v>
      </c>
      <c r="AC51" s="992">
        <v>4.511798987293398</v>
      </c>
      <c r="AD51" s="993" t="s">
        <v>189</v>
      </c>
      <c r="AE51" s="356">
        <v>47.41920263685869</v>
      </c>
      <c r="AF51" s="356">
        <v>42.03865004299225</v>
      </c>
      <c r="AG51" s="356">
        <v>89.45785267985094</v>
      </c>
      <c r="AH51" s="359" t="s">
        <v>243</v>
      </c>
    </row>
    <row r="52" spans="1:34" s="897" customFormat="1" ht="9" customHeight="1">
      <c r="A52" s="923"/>
      <c r="C52" s="1020" t="s">
        <v>244</v>
      </c>
      <c r="D52" s="270" t="s">
        <v>245</v>
      </c>
      <c r="E52" s="259" t="s">
        <v>189</v>
      </c>
      <c r="F52" s="986"/>
      <c r="G52" s="271" t="s">
        <v>189</v>
      </c>
      <c r="H52" s="272" t="s">
        <v>189</v>
      </c>
      <c r="I52" s="259" t="s">
        <v>189</v>
      </c>
      <c r="J52" s="259" t="s">
        <v>189</v>
      </c>
      <c r="K52" s="259" t="s">
        <v>189</v>
      </c>
      <c r="L52" s="263" t="s">
        <v>189</v>
      </c>
      <c r="M52" s="1055"/>
      <c r="N52" s="358" t="s">
        <v>189</v>
      </c>
      <c r="O52" s="984"/>
      <c r="P52" s="273">
        <v>0.6607671730199675</v>
      </c>
      <c r="Q52" s="259" t="s">
        <v>189</v>
      </c>
      <c r="R52" s="262"/>
      <c r="S52" s="986"/>
      <c r="T52" s="263" t="s">
        <v>189</v>
      </c>
      <c r="U52" s="259" t="s">
        <v>189</v>
      </c>
      <c r="V52" s="263">
        <v>5.017210853157543</v>
      </c>
      <c r="W52" s="986"/>
      <c r="X52" s="986"/>
      <c r="Y52" s="986"/>
      <c r="Z52" s="983" t="s">
        <v>189</v>
      </c>
      <c r="AA52" s="986"/>
      <c r="AB52" s="983">
        <v>8.034221840068787</v>
      </c>
      <c r="AC52" s="992">
        <v>1.3313270278016622</v>
      </c>
      <c r="AD52" s="993" t="s">
        <v>189</v>
      </c>
      <c r="AE52" s="356">
        <v>5.017210853157543</v>
      </c>
      <c r="AF52" s="356">
        <v>10.041008646221457</v>
      </c>
      <c r="AG52" s="356">
        <v>15.522855975924333</v>
      </c>
      <c r="AH52" s="275" t="s">
        <v>245</v>
      </c>
    </row>
    <row r="53" spans="1:34" s="897" customFormat="1" ht="9" customHeight="1">
      <c r="A53" s="923"/>
      <c r="C53" s="1020" t="s">
        <v>246</v>
      </c>
      <c r="D53" s="270" t="s">
        <v>247</v>
      </c>
      <c r="E53" s="259" t="s">
        <v>189</v>
      </c>
      <c r="F53" s="986"/>
      <c r="G53" s="271" t="s">
        <v>189</v>
      </c>
      <c r="H53" s="272" t="s">
        <v>189</v>
      </c>
      <c r="I53" s="259" t="s">
        <v>189</v>
      </c>
      <c r="J53" s="259" t="s">
        <v>189</v>
      </c>
      <c r="K53" s="259" t="s">
        <v>189</v>
      </c>
      <c r="L53" s="263" t="s">
        <v>189</v>
      </c>
      <c r="M53" s="1055"/>
      <c r="N53" s="358" t="s">
        <v>189</v>
      </c>
      <c r="O53" s="984"/>
      <c r="P53" s="273">
        <v>4.048533486194707</v>
      </c>
      <c r="Q53" s="259">
        <v>1.7841788478073946</v>
      </c>
      <c r="R53" s="262"/>
      <c r="S53" s="986"/>
      <c r="T53" s="263" t="s">
        <v>189</v>
      </c>
      <c r="U53" s="259" t="s">
        <v>189</v>
      </c>
      <c r="V53" s="263">
        <v>28.452338205789626</v>
      </c>
      <c r="W53" s="986"/>
      <c r="X53" s="986"/>
      <c r="Y53" s="986"/>
      <c r="Z53" s="983">
        <v>210.0237173975351</v>
      </c>
      <c r="AA53" s="986"/>
      <c r="AB53" s="983">
        <v>52.96698194325022</v>
      </c>
      <c r="AC53" s="992">
        <v>0.8344797936371453</v>
      </c>
      <c r="AD53" s="993" t="s">
        <v>189</v>
      </c>
      <c r="AE53" s="356">
        <v>238.58141778924235</v>
      </c>
      <c r="AF53" s="356">
        <v>60.112749593961965</v>
      </c>
      <c r="AG53" s="356">
        <v>298.6941673832043</v>
      </c>
      <c r="AH53" s="275" t="s">
        <v>247</v>
      </c>
    </row>
    <row r="54" spans="1:34" s="897" customFormat="1" ht="9" customHeight="1">
      <c r="A54" s="923"/>
      <c r="C54" s="1020" t="s">
        <v>248</v>
      </c>
      <c r="D54" s="357" t="s">
        <v>249</v>
      </c>
      <c r="E54" s="259" t="s">
        <v>189</v>
      </c>
      <c r="F54" s="986"/>
      <c r="G54" s="271" t="s">
        <v>189</v>
      </c>
      <c r="H54" s="272" t="s">
        <v>189</v>
      </c>
      <c r="I54" s="259" t="s">
        <v>189</v>
      </c>
      <c r="J54" s="259" t="s">
        <v>189</v>
      </c>
      <c r="K54" s="259" t="s">
        <v>189</v>
      </c>
      <c r="L54" s="259" t="s">
        <v>189</v>
      </c>
      <c r="M54" s="1055"/>
      <c r="N54" s="358" t="s">
        <v>189</v>
      </c>
      <c r="O54" s="984"/>
      <c r="P54" s="273">
        <v>1.517937326836725</v>
      </c>
      <c r="Q54" s="259">
        <v>5.563843508168529</v>
      </c>
      <c r="R54" s="262"/>
      <c r="S54" s="986"/>
      <c r="T54" s="263" t="s">
        <v>189</v>
      </c>
      <c r="U54" s="259" t="s">
        <v>189</v>
      </c>
      <c r="V54" s="263">
        <v>44.37339829941721</v>
      </c>
      <c r="W54" s="986"/>
      <c r="X54" s="986"/>
      <c r="Y54" s="986"/>
      <c r="Z54" s="983" t="s">
        <v>189</v>
      </c>
      <c r="AA54" s="986"/>
      <c r="AB54" s="983">
        <v>27.82975064488392</v>
      </c>
      <c r="AC54" s="992">
        <v>4.882774433935225</v>
      </c>
      <c r="AD54" s="993" t="s">
        <v>189</v>
      </c>
      <c r="AE54" s="356">
        <v>44.37339829941721</v>
      </c>
      <c r="AF54" s="356">
        <v>39.80080252221266</v>
      </c>
      <c r="AG54" s="356">
        <v>84.17420082162988</v>
      </c>
      <c r="AH54" s="359" t="s">
        <v>249</v>
      </c>
    </row>
    <row r="55" spans="1:34" s="897" customFormat="1" ht="9" customHeight="1">
      <c r="A55" s="923"/>
      <c r="C55" s="1020" t="s">
        <v>250</v>
      </c>
      <c r="D55" s="270">
        <v>57</v>
      </c>
      <c r="E55" s="983" t="s">
        <v>189</v>
      </c>
      <c r="F55" s="986"/>
      <c r="G55" s="992" t="s">
        <v>189</v>
      </c>
      <c r="H55" s="993" t="s">
        <v>189</v>
      </c>
      <c r="I55" s="983" t="s">
        <v>189</v>
      </c>
      <c r="J55" s="983" t="s">
        <v>189</v>
      </c>
      <c r="K55" s="983" t="s">
        <v>189</v>
      </c>
      <c r="L55" s="983" t="s">
        <v>189</v>
      </c>
      <c r="M55" s="1055"/>
      <c r="N55" s="1058" t="s">
        <v>189</v>
      </c>
      <c r="O55" s="984"/>
      <c r="P55" s="994">
        <v>4.057705168625203</v>
      </c>
      <c r="Q55" s="983" t="s">
        <v>189</v>
      </c>
      <c r="R55" s="986"/>
      <c r="S55" s="986"/>
      <c r="T55" s="987" t="s">
        <v>189</v>
      </c>
      <c r="U55" s="983" t="s">
        <v>189</v>
      </c>
      <c r="V55" s="987">
        <v>16.171958536352346</v>
      </c>
      <c r="W55" s="986"/>
      <c r="X55" s="986"/>
      <c r="Y55" s="986"/>
      <c r="Z55" s="983" t="s">
        <v>189</v>
      </c>
      <c r="AA55" s="986"/>
      <c r="AB55" s="983">
        <v>45.764746345657784</v>
      </c>
      <c r="AC55" s="992">
        <v>3.977715677844654</v>
      </c>
      <c r="AD55" s="993" t="s">
        <v>189</v>
      </c>
      <c r="AE55" s="1057">
        <v>16.189227094678515</v>
      </c>
      <c r="AF55" s="1057">
        <v>54.10113690646795</v>
      </c>
      <c r="AG55" s="1057">
        <v>70.29036400114646</v>
      </c>
      <c r="AH55" s="275">
        <v>57</v>
      </c>
    </row>
    <row r="56" spans="1:34" s="897" customFormat="1" ht="9" customHeight="1">
      <c r="A56" s="923"/>
      <c r="C56" s="1020" t="s">
        <v>251</v>
      </c>
      <c r="D56" s="360"/>
      <c r="E56" s="986"/>
      <c r="F56" s="986"/>
      <c r="G56" s="988"/>
      <c r="H56" s="995"/>
      <c r="I56" s="986"/>
      <c r="J56" s="986"/>
      <c r="K56" s="986"/>
      <c r="L56" s="986"/>
      <c r="M56" s="1055"/>
      <c r="N56" s="1004"/>
      <c r="O56" s="984"/>
      <c r="P56" s="985"/>
      <c r="Q56" s="986"/>
      <c r="R56" s="986"/>
      <c r="S56" s="986"/>
      <c r="T56" s="984"/>
      <c r="U56" s="986"/>
      <c r="V56" s="984"/>
      <c r="W56" s="986"/>
      <c r="X56" s="986"/>
      <c r="Y56" s="986"/>
      <c r="Z56" s="986"/>
      <c r="AA56" s="986"/>
      <c r="AB56" s="986"/>
      <c r="AC56" s="988"/>
      <c r="AD56" s="995"/>
      <c r="AE56" s="1059"/>
      <c r="AF56" s="1059"/>
      <c r="AG56" s="1059"/>
      <c r="AH56" s="363"/>
    </row>
    <row r="57" spans="1:34" s="897" customFormat="1" ht="9" customHeight="1">
      <c r="A57" s="923"/>
      <c r="C57" s="1020" t="s">
        <v>252</v>
      </c>
      <c r="D57" s="357" t="s">
        <v>253</v>
      </c>
      <c r="E57" s="259" t="s">
        <v>189</v>
      </c>
      <c r="F57" s="986"/>
      <c r="G57" s="271">
        <v>15.277536543422183</v>
      </c>
      <c r="H57" s="272">
        <v>3.5291842696092477</v>
      </c>
      <c r="I57" s="259" t="s">
        <v>189</v>
      </c>
      <c r="J57" s="259" t="s">
        <v>189</v>
      </c>
      <c r="K57" s="259">
        <v>57.36963790962071</v>
      </c>
      <c r="L57" s="259" t="s">
        <v>189</v>
      </c>
      <c r="M57" s="1055"/>
      <c r="N57" s="358" t="s">
        <v>189</v>
      </c>
      <c r="O57" s="984"/>
      <c r="P57" s="273">
        <v>6.728838253558804</v>
      </c>
      <c r="Q57" s="259">
        <v>4.464029807967898</v>
      </c>
      <c r="R57" s="259">
        <v>1.6934174070889463</v>
      </c>
      <c r="S57" s="986"/>
      <c r="T57" s="263" t="s">
        <v>189</v>
      </c>
      <c r="U57" s="259" t="s">
        <v>189</v>
      </c>
      <c r="V57" s="263">
        <v>115.39660762396102</v>
      </c>
      <c r="W57" s="986"/>
      <c r="X57" s="986"/>
      <c r="Y57" s="986"/>
      <c r="Z57" s="983">
        <v>12.731322250883728</v>
      </c>
      <c r="AA57" s="986"/>
      <c r="AB57" s="983">
        <v>62.237833190025796</v>
      </c>
      <c r="AC57" s="992">
        <v>2.4068501003152765</v>
      </c>
      <c r="AD57" s="993">
        <v>12.957533199579629</v>
      </c>
      <c r="AE57" s="356">
        <v>128.12792987484477</v>
      </c>
      <c r="AF57" s="356">
        <v>167.2382102560428</v>
      </c>
      <c r="AG57" s="356">
        <v>295.3661401308875</v>
      </c>
      <c r="AH57" s="359" t="s">
        <v>253</v>
      </c>
    </row>
    <row r="58" spans="1:34" s="897" customFormat="1" ht="9" customHeight="1">
      <c r="A58" s="923"/>
      <c r="C58" s="1020" t="s">
        <v>254</v>
      </c>
      <c r="D58" s="270" t="s">
        <v>255</v>
      </c>
      <c r="E58" s="259" t="s">
        <v>189</v>
      </c>
      <c r="F58" s="986"/>
      <c r="G58" s="271">
        <v>3.0690563198624243</v>
      </c>
      <c r="H58" s="272" t="s">
        <v>189</v>
      </c>
      <c r="I58" s="259" t="s">
        <v>189</v>
      </c>
      <c r="J58" s="259" t="s">
        <v>189</v>
      </c>
      <c r="K58" s="259" t="s">
        <v>189</v>
      </c>
      <c r="L58" s="259" t="s">
        <v>189</v>
      </c>
      <c r="M58" s="1055"/>
      <c r="N58" s="358" t="s">
        <v>189</v>
      </c>
      <c r="O58" s="984"/>
      <c r="P58" s="273" t="s">
        <v>189</v>
      </c>
      <c r="Q58" s="259" t="s">
        <v>189</v>
      </c>
      <c r="R58" s="262"/>
      <c r="S58" s="986"/>
      <c r="T58" s="263" t="s">
        <v>189</v>
      </c>
      <c r="U58" s="259" t="s">
        <v>189</v>
      </c>
      <c r="V58" s="263">
        <v>47.155263208178084</v>
      </c>
      <c r="W58" s="986"/>
      <c r="X58" s="986"/>
      <c r="Y58" s="986"/>
      <c r="Z58" s="983" t="s">
        <v>189</v>
      </c>
      <c r="AA58" s="986"/>
      <c r="AB58" s="983">
        <v>63.2651762682717</v>
      </c>
      <c r="AC58" s="992">
        <v>0.5637718543995414</v>
      </c>
      <c r="AD58" s="993" t="s">
        <v>189</v>
      </c>
      <c r="AE58" s="356">
        <v>47.155263208178084</v>
      </c>
      <c r="AF58" s="356">
        <v>67.53237914397629</v>
      </c>
      <c r="AG58" s="356">
        <v>114.68764235215437</v>
      </c>
      <c r="AH58" s="275" t="s">
        <v>255</v>
      </c>
    </row>
    <row r="59" spans="1:34" s="897" customFormat="1" ht="9" customHeight="1">
      <c r="A59" s="923"/>
      <c r="C59" s="1020" t="s">
        <v>256</v>
      </c>
      <c r="D59" s="270">
        <v>63</v>
      </c>
      <c r="E59" s="983" t="s">
        <v>189</v>
      </c>
      <c r="F59" s="986"/>
      <c r="G59" s="992" t="s">
        <v>189</v>
      </c>
      <c r="H59" s="993" t="s">
        <v>189</v>
      </c>
      <c r="I59" s="983" t="s">
        <v>189</v>
      </c>
      <c r="J59" s="983" t="s">
        <v>189</v>
      </c>
      <c r="K59" s="983" t="s">
        <v>189</v>
      </c>
      <c r="L59" s="983" t="s">
        <v>189</v>
      </c>
      <c r="M59" s="1055"/>
      <c r="N59" s="1058" t="s">
        <v>189</v>
      </c>
      <c r="O59" s="984"/>
      <c r="P59" s="994">
        <v>31.882153434603993</v>
      </c>
      <c r="Q59" s="983" t="s">
        <v>189</v>
      </c>
      <c r="R59" s="986"/>
      <c r="S59" s="986"/>
      <c r="T59" s="987">
        <v>0.9219451609821343</v>
      </c>
      <c r="U59" s="983" t="s">
        <v>189</v>
      </c>
      <c r="V59" s="987">
        <v>19.828556988630933</v>
      </c>
      <c r="W59" s="986"/>
      <c r="X59" s="986"/>
      <c r="Y59" s="986"/>
      <c r="Z59" s="983" t="s">
        <v>189</v>
      </c>
      <c r="AA59" s="986"/>
      <c r="AB59" s="983">
        <v>36.5688736027515</v>
      </c>
      <c r="AC59" s="992">
        <v>1.5707461545810641</v>
      </c>
      <c r="AD59" s="993" t="s">
        <v>189</v>
      </c>
      <c r="AE59" s="1057">
        <v>19.9714346039935</v>
      </c>
      <c r="AF59" s="1057">
        <v>70.94663227285754</v>
      </c>
      <c r="AG59" s="1057">
        <v>90.91806687685104</v>
      </c>
      <c r="AH59" s="275">
        <v>63</v>
      </c>
    </row>
    <row r="60" spans="1:34" s="897" customFormat="1" ht="9" customHeight="1">
      <c r="A60" s="923"/>
      <c r="C60" s="1020" t="s">
        <v>257</v>
      </c>
      <c r="D60" s="270">
        <v>64</v>
      </c>
      <c r="E60" s="983" t="s">
        <v>189</v>
      </c>
      <c r="F60" s="986"/>
      <c r="G60" s="992" t="s">
        <v>189</v>
      </c>
      <c r="H60" s="993" t="s">
        <v>189</v>
      </c>
      <c r="I60" s="983" t="s">
        <v>189</v>
      </c>
      <c r="J60" s="983" t="s">
        <v>189</v>
      </c>
      <c r="K60" s="983" t="s">
        <v>189</v>
      </c>
      <c r="L60" s="983" t="s">
        <v>189</v>
      </c>
      <c r="M60" s="1055"/>
      <c r="N60" s="1058" t="s">
        <v>189</v>
      </c>
      <c r="O60" s="984"/>
      <c r="P60" s="994">
        <v>3.53570746154581</v>
      </c>
      <c r="Q60" s="983" t="s">
        <v>189</v>
      </c>
      <c r="R60" s="986"/>
      <c r="S60" s="986"/>
      <c r="T60" s="987" t="s">
        <v>189</v>
      </c>
      <c r="U60" s="983" t="s">
        <v>189</v>
      </c>
      <c r="V60" s="987">
        <v>7.852893856883538</v>
      </c>
      <c r="W60" s="986"/>
      <c r="X60" s="986"/>
      <c r="Y60" s="986"/>
      <c r="Z60" s="983" t="s">
        <v>189</v>
      </c>
      <c r="AA60" s="986"/>
      <c r="AB60" s="983">
        <v>12.779105760963027</v>
      </c>
      <c r="AC60" s="992">
        <v>2.34164517053597</v>
      </c>
      <c r="AD60" s="993" t="s">
        <v>189</v>
      </c>
      <c r="AE60" s="1057">
        <v>7.852893856883538</v>
      </c>
      <c r="AF60" s="1057">
        <v>19.329525413203402</v>
      </c>
      <c r="AG60" s="1057">
        <v>27.18241927008694</v>
      </c>
      <c r="AH60" s="275">
        <v>64</v>
      </c>
    </row>
    <row r="61" spans="1:34" s="897" customFormat="1" ht="9" customHeight="1">
      <c r="A61" s="923"/>
      <c r="C61" s="1020" t="s">
        <v>258</v>
      </c>
      <c r="D61" s="360"/>
      <c r="E61" s="986"/>
      <c r="F61" s="986"/>
      <c r="G61" s="988"/>
      <c r="H61" s="995"/>
      <c r="I61" s="986"/>
      <c r="J61" s="986"/>
      <c r="K61" s="986"/>
      <c r="L61" s="986"/>
      <c r="M61" s="1055"/>
      <c r="N61" s="1004"/>
      <c r="O61" s="984"/>
      <c r="P61" s="985"/>
      <c r="Q61" s="986"/>
      <c r="R61" s="986"/>
      <c r="S61" s="986"/>
      <c r="T61" s="984"/>
      <c r="U61" s="986"/>
      <c r="V61" s="984"/>
      <c r="W61" s="986"/>
      <c r="X61" s="986"/>
      <c r="Y61" s="986"/>
      <c r="Z61" s="986"/>
      <c r="AA61" s="986"/>
      <c r="AB61" s="986"/>
      <c r="AC61" s="988"/>
      <c r="AD61" s="995"/>
      <c r="AE61" s="1059"/>
      <c r="AF61" s="1059"/>
      <c r="AG61" s="1059"/>
      <c r="AH61" s="363"/>
    </row>
    <row r="62" spans="1:34" s="897" customFormat="1" ht="9" customHeight="1">
      <c r="A62" s="1060"/>
      <c r="C62" s="1020" t="s">
        <v>259</v>
      </c>
      <c r="D62" s="270" t="s">
        <v>260</v>
      </c>
      <c r="E62" s="259" t="s">
        <v>189</v>
      </c>
      <c r="F62" s="986"/>
      <c r="G62" s="271" t="s">
        <v>189</v>
      </c>
      <c r="H62" s="272" t="s">
        <v>189</v>
      </c>
      <c r="I62" s="259" t="s">
        <v>189</v>
      </c>
      <c r="J62" s="259" t="s">
        <v>189</v>
      </c>
      <c r="K62" s="259" t="s">
        <v>189</v>
      </c>
      <c r="L62" s="259" t="s">
        <v>189</v>
      </c>
      <c r="M62" s="1055"/>
      <c r="N62" s="358" t="s">
        <v>189</v>
      </c>
      <c r="O62" s="984"/>
      <c r="P62" s="273">
        <v>0.6549393331422566</v>
      </c>
      <c r="Q62" s="259" t="s">
        <v>189</v>
      </c>
      <c r="R62" s="262"/>
      <c r="S62" s="986"/>
      <c r="T62" s="263" t="s">
        <v>189</v>
      </c>
      <c r="U62" s="259" t="s">
        <v>189</v>
      </c>
      <c r="V62" s="263">
        <v>6.828076048533486</v>
      </c>
      <c r="W62" s="986"/>
      <c r="X62" s="986"/>
      <c r="Y62" s="986"/>
      <c r="Z62" s="983" t="s">
        <v>189</v>
      </c>
      <c r="AA62" s="986"/>
      <c r="AB62" s="983">
        <v>25.61685296646604</v>
      </c>
      <c r="AC62" s="992">
        <v>2.3126015095060666</v>
      </c>
      <c r="AD62" s="993" t="s">
        <v>189</v>
      </c>
      <c r="AE62" s="356">
        <v>6.828076048533486</v>
      </c>
      <c r="AF62" s="356">
        <v>29.285310977357415</v>
      </c>
      <c r="AG62" s="356">
        <v>36.240731250597115</v>
      </c>
      <c r="AH62" s="275" t="s">
        <v>260</v>
      </c>
    </row>
    <row r="63" spans="1:34" ht="9" customHeight="1">
      <c r="A63" s="923"/>
      <c r="B63" s="897"/>
      <c r="C63" s="1020" t="s">
        <v>261</v>
      </c>
      <c r="D63" s="270">
        <v>68</v>
      </c>
      <c r="E63" s="983" t="s">
        <v>189</v>
      </c>
      <c r="F63" s="986"/>
      <c r="G63" s="992" t="s">
        <v>189</v>
      </c>
      <c r="H63" s="993" t="s">
        <v>189</v>
      </c>
      <c r="I63" s="983" t="s">
        <v>189</v>
      </c>
      <c r="J63" s="983" t="s">
        <v>189</v>
      </c>
      <c r="K63" s="983" t="s">
        <v>189</v>
      </c>
      <c r="L63" s="983" t="s">
        <v>189</v>
      </c>
      <c r="M63" s="1055"/>
      <c r="N63" s="1058" t="s">
        <v>189</v>
      </c>
      <c r="O63" s="984"/>
      <c r="P63" s="994" t="s">
        <v>189</v>
      </c>
      <c r="Q63" s="983" t="s">
        <v>189</v>
      </c>
      <c r="R63" s="986"/>
      <c r="S63" s="986"/>
      <c r="T63" s="987" t="s">
        <v>189</v>
      </c>
      <c r="U63" s="983" t="s">
        <v>189</v>
      </c>
      <c r="V63" s="987">
        <v>1.861651284990924</v>
      </c>
      <c r="W63" s="986"/>
      <c r="X63" s="986"/>
      <c r="Y63" s="986"/>
      <c r="Z63" s="983" t="s">
        <v>189</v>
      </c>
      <c r="AA63" s="986"/>
      <c r="AB63" s="983">
        <v>6.44591573516767</v>
      </c>
      <c r="AC63" s="992">
        <v>3.1306725900449024</v>
      </c>
      <c r="AD63" s="993" t="s">
        <v>189</v>
      </c>
      <c r="AE63" s="1057">
        <v>1.927453329511799</v>
      </c>
      <c r="AF63" s="1057">
        <v>9.932158211521926</v>
      </c>
      <c r="AG63" s="1057">
        <v>11.859611541033726</v>
      </c>
      <c r="AH63" s="275">
        <v>68</v>
      </c>
    </row>
    <row r="64" spans="1:34" ht="9" customHeight="1">
      <c r="A64" s="996" t="s">
        <v>262</v>
      </c>
      <c r="B64" s="1061"/>
      <c r="C64" s="1020" t="s">
        <v>263</v>
      </c>
      <c r="D64" s="360"/>
      <c r="E64" s="986"/>
      <c r="F64" s="986"/>
      <c r="G64" s="988"/>
      <c r="H64" s="995"/>
      <c r="I64" s="986"/>
      <c r="J64" s="986"/>
      <c r="K64" s="986"/>
      <c r="L64" s="986"/>
      <c r="M64" s="1055"/>
      <c r="N64" s="1004"/>
      <c r="O64" s="984"/>
      <c r="P64" s="985"/>
      <c r="Q64" s="986"/>
      <c r="R64" s="986"/>
      <c r="S64" s="986"/>
      <c r="T64" s="984"/>
      <c r="U64" s="986"/>
      <c r="V64" s="984"/>
      <c r="W64" s="986"/>
      <c r="X64" s="986"/>
      <c r="Y64" s="986"/>
      <c r="Z64" s="986"/>
      <c r="AA64" s="986"/>
      <c r="AB64" s="986"/>
      <c r="AC64" s="988"/>
      <c r="AD64" s="995"/>
      <c r="AE64" s="1059"/>
      <c r="AF64" s="1059"/>
      <c r="AG64" s="1059"/>
      <c r="AH64" s="363"/>
    </row>
    <row r="65" spans="1:34" ht="9" customHeight="1">
      <c r="A65" s="996" t="s">
        <v>193</v>
      </c>
      <c r="B65" s="1061"/>
      <c r="C65" s="1020" t="s">
        <v>264</v>
      </c>
      <c r="D65" s="357" t="s">
        <v>265</v>
      </c>
      <c r="E65" s="259" t="s">
        <v>189</v>
      </c>
      <c r="F65" s="986"/>
      <c r="G65" s="271" t="s">
        <v>189</v>
      </c>
      <c r="H65" s="272" t="s">
        <v>189</v>
      </c>
      <c r="I65" s="259" t="s">
        <v>189</v>
      </c>
      <c r="J65" s="259" t="s">
        <v>189</v>
      </c>
      <c r="K65" s="259" t="s">
        <v>189</v>
      </c>
      <c r="L65" s="259" t="s">
        <v>189</v>
      </c>
      <c r="M65" s="1055"/>
      <c r="N65" s="358" t="s">
        <v>189</v>
      </c>
      <c r="O65" s="984"/>
      <c r="P65" s="273">
        <v>1.1522881436896912</v>
      </c>
      <c r="Q65" s="259" t="s">
        <v>189</v>
      </c>
      <c r="R65" s="262"/>
      <c r="S65" s="986"/>
      <c r="T65" s="263" t="s">
        <v>189</v>
      </c>
      <c r="U65" s="259" t="s">
        <v>189</v>
      </c>
      <c r="V65" s="263">
        <v>17.00879201299322</v>
      </c>
      <c r="W65" s="986"/>
      <c r="X65" s="986"/>
      <c r="Y65" s="986"/>
      <c r="Z65" s="983" t="s">
        <v>189</v>
      </c>
      <c r="AA65" s="986"/>
      <c r="AB65" s="983">
        <v>27.13688736027515</v>
      </c>
      <c r="AC65" s="992">
        <v>7.064846660934364</v>
      </c>
      <c r="AD65" s="993" t="s">
        <v>189</v>
      </c>
      <c r="AE65" s="356">
        <v>17.101105952039745</v>
      </c>
      <c r="AF65" s="356">
        <v>36.139409572943535</v>
      </c>
      <c r="AG65" s="356">
        <v>53.24051552498328</v>
      </c>
      <c r="AH65" s="359" t="s">
        <v>265</v>
      </c>
    </row>
    <row r="66" spans="1:34" ht="9" customHeight="1">
      <c r="A66" s="996" t="s">
        <v>266</v>
      </c>
      <c r="B66" s="1061"/>
      <c r="C66" s="1020" t="s">
        <v>267</v>
      </c>
      <c r="D66" s="360"/>
      <c r="E66" s="986"/>
      <c r="F66" s="986"/>
      <c r="G66" s="988"/>
      <c r="H66" s="995"/>
      <c r="I66" s="986"/>
      <c r="J66" s="986"/>
      <c r="K66" s="986"/>
      <c r="L66" s="986"/>
      <c r="M66" s="1055"/>
      <c r="N66" s="1004"/>
      <c r="O66" s="984"/>
      <c r="P66" s="985"/>
      <c r="Q66" s="986"/>
      <c r="R66" s="986"/>
      <c r="S66" s="986"/>
      <c r="T66" s="984"/>
      <c r="U66" s="986"/>
      <c r="V66" s="984"/>
      <c r="W66" s="986"/>
      <c r="X66" s="986"/>
      <c r="Y66" s="986"/>
      <c r="Z66" s="986"/>
      <c r="AA66" s="986"/>
      <c r="AB66" s="986"/>
      <c r="AC66" s="988"/>
      <c r="AD66" s="995"/>
      <c r="AE66" s="1059"/>
      <c r="AF66" s="1059"/>
      <c r="AG66" s="1059"/>
      <c r="AH66" s="363"/>
    </row>
    <row r="67" spans="1:34" ht="9" customHeight="1">
      <c r="A67" s="996" t="s">
        <v>268</v>
      </c>
      <c r="B67" s="1061"/>
      <c r="C67" s="1020" t="s">
        <v>269</v>
      </c>
      <c r="D67" s="270">
        <v>71</v>
      </c>
      <c r="E67" s="983" t="s">
        <v>189</v>
      </c>
      <c r="F67" s="986"/>
      <c r="G67" s="992" t="s">
        <v>189</v>
      </c>
      <c r="H67" s="993" t="s">
        <v>189</v>
      </c>
      <c r="I67" s="983" t="s">
        <v>189</v>
      </c>
      <c r="J67" s="983" t="s">
        <v>189</v>
      </c>
      <c r="K67" s="983" t="s">
        <v>189</v>
      </c>
      <c r="L67" s="983" t="s">
        <v>189</v>
      </c>
      <c r="M67" s="1055"/>
      <c r="N67" s="1058" t="s">
        <v>189</v>
      </c>
      <c r="O67" s="984"/>
      <c r="P67" s="994">
        <v>1.1956864431069074</v>
      </c>
      <c r="Q67" s="983" t="s">
        <v>189</v>
      </c>
      <c r="R67" s="986"/>
      <c r="S67" s="986"/>
      <c r="T67" s="987" t="s">
        <v>189</v>
      </c>
      <c r="U67" s="983" t="s">
        <v>189</v>
      </c>
      <c r="V67" s="987">
        <v>3.168445590904748</v>
      </c>
      <c r="W67" s="986"/>
      <c r="X67" s="986"/>
      <c r="Y67" s="986"/>
      <c r="Z67" s="983">
        <v>0.9179803190981177</v>
      </c>
      <c r="AA67" s="986"/>
      <c r="AB67" s="983">
        <v>6.098280309544282</v>
      </c>
      <c r="AC67" s="992" t="s">
        <v>189</v>
      </c>
      <c r="AD67" s="993" t="s">
        <v>189</v>
      </c>
      <c r="AE67" s="1057">
        <v>4.086425910002866</v>
      </c>
      <c r="AF67" s="1057">
        <v>7.736810929588229</v>
      </c>
      <c r="AG67" s="1057">
        <v>11.823236839591095</v>
      </c>
      <c r="AH67" s="275">
        <v>71</v>
      </c>
    </row>
    <row r="68" spans="1:34" ht="9" customHeight="1">
      <c r="A68" s="923"/>
      <c r="B68" s="1062"/>
      <c r="C68" s="1020" t="s">
        <v>270</v>
      </c>
      <c r="D68" s="270">
        <v>72</v>
      </c>
      <c r="E68" s="983" t="s">
        <v>189</v>
      </c>
      <c r="F68" s="986"/>
      <c r="G68" s="992" t="s">
        <v>189</v>
      </c>
      <c r="H68" s="993" t="s">
        <v>189</v>
      </c>
      <c r="I68" s="983" t="s">
        <v>189</v>
      </c>
      <c r="J68" s="983" t="s">
        <v>189</v>
      </c>
      <c r="K68" s="983" t="s">
        <v>189</v>
      </c>
      <c r="L68" s="983" t="s">
        <v>189</v>
      </c>
      <c r="M68" s="1055"/>
      <c r="N68" s="1058" t="s">
        <v>189</v>
      </c>
      <c r="O68" s="984"/>
      <c r="P68" s="994" t="s">
        <v>189</v>
      </c>
      <c r="Q68" s="983" t="s">
        <v>189</v>
      </c>
      <c r="R68" s="986"/>
      <c r="S68" s="986"/>
      <c r="T68" s="987" t="s">
        <v>189</v>
      </c>
      <c r="U68" s="983" t="s">
        <v>189</v>
      </c>
      <c r="V68" s="987" t="s">
        <v>189</v>
      </c>
      <c r="W68" s="986"/>
      <c r="X68" s="986"/>
      <c r="Y68" s="986"/>
      <c r="Z68" s="983" t="s">
        <v>189</v>
      </c>
      <c r="AA68" s="986"/>
      <c r="AB68" s="983">
        <v>1.5281169389509888</v>
      </c>
      <c r="AC68" s="992" t="s">
        <v>189</v>
      </c>
      <c r="AD68" s="993" t="s">
        <v>189</v>
      </c>
      <c r="AE68" s="1057" t="s">
        <v>189</v>
      </c>
      <c r="AF68" s="1057">
        <v>1.7336677175886117</v>
      </c>
      <c r="AG68" s="1057">
        <v>2.09296035158116</v>
      </c>
      <c r="AH68" s="275">
        <v>72</v>
      </c>
    </row>
    <row r="69" spans="1:34" ht="9.75" customHeight="1">
      <c r="A69" s="923"/>
      <c r="B69" s="897"/>
      <c r="C69" s="610" t="s">
        <v>271</v>
      </c>
      <c r="D69" s="371" t="s">
        <v>10</v>
      </c>
      <c r="E69" s="1063"/>
      <c r="F69" s="1063"/>
      <c r="G69" s="1064"/>
      <c r="H69" s="1065"/>
      <c r="I69" s="1063"/>
      <c r="J69" s="1063"/>
      <c r="K69" s="1063"/>
      <c r="L69" s="1066"/>
      <c r="M69" s="1067"/>
      <c r="N69" s="1068"/>
      <c r="O69" s="1066"/>
      <c r="P69" s="1069"/>
      <c r="Q69" s="1063"/>
      <c r="R69" s="1063"/>
      <c r="S69" s="1063"/>
      <c r="T69" s="1066"/>
      <c r="U69" s="1063"/>
      <c r="V69" s="1066"/>
      <c r="W69" s="1063"/>
      <c r="X69" s="1063"/>
      <c r="Y69" s="1063"/>
      <c r="Z69" s="1063"/>
      <c r="AA69" s="1063"/>
      <c r="AB69" s="1063"/>
      <c r="AC69" s="1064"/>
      <c r="AD69" s="1065"/>
      <c r="AE69" s="1063"/>
      <c r="AF69" s="1063"/>
      <c r="AG69" s="1063"/>
      <c r="AH69" s="380" t="s">
        <v>10</v>
      </c>
    </row>
    <row r="70" spans="1:34" ht="9.75" customHeight="1">
      <c r="A70" s="923"/>
      <c r="B70" s="897"/>
      <c r="C70" s="309" t="s">
        <v>272</v>
      </c>
      <c r="D70" s="270">
        <v>73</v>
      </c>
      <c r="E70" s="983" t="s">
        <v>189</v>
      </c>
      <c r="F70" s="986"/>
      <c r="G70" s="992">
        <v>18.354120091716823</v>
      </c>
      <c r="H70" s="993">
        <v>3.7788252842266163</v>
      </c>
      <c r="I70" s="983" t="s">
        <v>189</v>
      </c>
      <c r="J70" s="983" t="s">
        <v>189</v>
      </c>
      <c r="K70" s="983">
        <v>58.036209037928714</v>
      </c>
      <c r="L70" s="987" t="s">
        <v>189</v>
      </c>
      <c r="M70" s="1055"/>
      <c r="N70" s="1058" t="s">
        <v>189</v>
      </c>
      <c r="O70" s="984"/>
      <c r="P70" s="994">
        <v>69.302904366103</v>
      </c>
      <c r="Q70" s="983">
        <v>11.813962931116842</v>
      </c>
      <c r="R70" s="983">
        <v>1.6934174070889463</v>
      </c>
      <c r="S70" s="986"/>
      <c r="T70" s="987">
        <v>2.7132893856883538</v>
      </c>
      <c r="U70" s="983" t="s">
        <v>189</v>
      </c>
      <c r="V70" s="987">
        <v>361.6356161268748</v>
      </c>
      <c r="W70" s="986"/>
      <c r="X70" s="986"/>
      <c r="Y70" s="986"/>
      <c r="Z70" s="983">
        <v>224.0784608770421</v>
      </c>
      <c r="AA70" s="986"/>
      <c r="AB70" s="983">
        <v>410.36500429922614</v>
      </c>
      <c r="AC70" s="992">
        <v>35.724801757905794</v>
      </c>
      <c r="AD70" s="993">
        <v>12.985573707843697</v>
      </c>
      <c r="AE70" s="983">
        <v>585.7346894047959</v>
      </c>
      <c r="AF70" s="983">
        <v>625.192463384924</v>
      </c>
      <c r="AG70" s="983">
        <v>1210.92715278972</v>
      </c>
      <c r="AH70" s="275">
        <v>73</v>
      </c>
    </row>
    <row r="71" spans="1:34" ht="9.75" customHeight="1">
      <c r="A71" s="923"/>
      <c r="B71" s="897"/>
      <c r="C71" s="618" t="s">
        <v>273</v>
      </c>
      <c r="D71" s="382"/>
      <c r="E71" s="1070"/>
      <c r="F71" s="1070"/>
      <c r="G71" s="1071"/>
      <c r="H71" s="1072"/>
      <c r="I71" s="1070"/>
      <c r="J71" s="1070"/>
      <c r="K71" s="1070"/>
      <c r="L71" s="1073"/>
      <c r="M71" s="1074"/>
      <c r="N71" s="1070"/>
      <c r="O71" s="1073"/>
      <c r="P71" s="1074"/>
      <c r="Q71" s="1070"/>
      <c r="R71" s="1070"/>
      <c r="S71" s="1070"/>
      <c r="T71" s="1073"/>
      <c r="U71" s="1070"/>
      <c r="V71" s="1073"/>
      <c r="W71" s="1070"/>
      <c r="X71" s="1070"/>
      <c r="Y71" s="1070"/>
      <c r="Z71" s="1070"/>
      <c r="AA71" s="1070"/>
      <c r="AB71" s="1070"/>
      <c r="AC71" s="1071"/>
      <c r="AD71" s="1072"/>
      <c r="AE71" s="1070"/>
      <c r="AF71" s="1070"/>
      <c r="AG71" s="1070"/>
      <c r="AH71" s="389"/>
    </row>
    <row r="72" spans="1:34" ht="9" customHeight="1">
      <c r="A72" s="923"/>
      <c r="B72" s="897"/>
      <c r="C72" s="309" t="s">
        <v>274</v>
      </c>
      <c r="D72" s="270">
        <v>74</v>
      </c>
      <c r="E72" s="986"/>
      <c r="F72" s="986"/>
      <c r="G72" s="988"/>
      <c r="H72" s="995"/>
      <c r="I72" s="986"/>
      <c r="J72" s="986"/>
      <c r="K72" s="986"/>
      <c r="L72" s="984"/>
      <c r="M72" s="985"/>
      <c r="N72" s="983">
        <v>31.808541129263396</v>
      </c>
      <c r="O72" s="984"/>
      <c r="P72" s="1069"/>
      <c r="Q72" s="986"/>
      <c r="R72" s="986"/>
      <c r="S72" s="986"/>
      <c r="T72" s="987" t="s">
        <v>189</v>
      </c>
      <c r="U72" s="986"/>
      <c r="V72" s="1065"/>
      <c r="W72" s="986"/>
      <c r="X72" s="986"/>
      <c r="Y72" s="986"/>
      <c r="Z72" s="986"/>
      <c r="AA72" s="986"/>
      <c r="AB72" s="983">
        <v>21.266809974204644</v>
      </c>
      <c r="AC72" s="988"/>
      <c r="AD72" s="995"/>
      <c r="AE72" s="983" t="s">
        <v>189</v>
      </c>
      <c r="AF72" s="983">
        <v>53.07535110346804</v>
      </c>
      <c r="AG72" s="983">
        <v>53.07535110346804</v>
      </c>
      <c r="AH72" s="275">
        <v>74</v>
      </c>
    </row>
    <row r="73" spans="1:34" ht="9" customHeight="1">
      <c r="A73" s="923"/>
      <c r="B73" s="897"/>
      <c r="C73" s="309" t="s">
        <v>275</v>
      </c>
      <c r="D73" s="270">
        <v>75</v>
      </c>
      <c r="E73" s="986"/>
      <c r="F73" s="986"/>
      <c r="G73" s="988"/>
      <c r="H73" s="995"/>
      <c r="I73" s="986"/>
      <c r="J73" s="986"/>
      <c r="K73" s="986"/>
      <c r="L73" s="984"/>
      <c r="M73" s="994">
        <v>629.2040460494889</v>
      </c>
      <c r="N73" s="983">
        <v>687.474921180854</v>
      </c>
      <c r="O73" s="984"/>
      <c r="P73" s="985"/>
      <c r="Q73" s="986"/>
      <c r="R73" s="986"/>
      <c r="S73" s="986"/>
      <c r="T73" s="987">
        <v>2.1933696379096204</v>
      </c>
      <c r="U73" s="986"/>
      <c r="V73" s="993">
        <v>1.1942294831374798</v>
      </c>
      <c r="W73" s="986"/>
      <c r="X73" s="986"/>
      <c r="Y73" s="986"/>
      <c r="Z73" s="1058">
        <v>24.816088659596826</v>
      </c>
      <c r="AA73" s="986"/>
      <c r="AB73" s="986"/>
      <c r="AC73" s="988"/>
      <c r="AD73" s="995"/>
      <c r="AE73" s="983">
        <v>26.010318142734306</v>
      </c>
      <c r="AF73" s="983">
        <v>1318.8723368682527</v>
      </c>
      <c r="AG73" s="983">
        <v>1344.882655010987</v>
      </c>
      <c r="AH73" s="275">
        <v>75</v>
      </c>
    </row>
    <row r="74" spans="1:34" ht="9" customHeight="1">
      <c r="A74" s="923"/>
      <c r="B74" s="897"/>
      <c r="C74" s="309" t="s">
        <v>276</v>
      </c>
      <c r="D74" s="270">
        <v>76</v>
      </c>
      <c r="E74" s="986"/>
      <c r="F74" s="986"/>
      <c r="G74" s="988"/>
      <c r="H74" s="995"/>
      <c r="I74" s="986"/>
      <c r="J74" s="986"/>
      <c r="K74" s="986"/>
      <c r="L74" s="984"/>
      <c r="M74" s="985"/>
      <c r="N74" s="986"/>
      <c r="O74" s="987">
        <v>9.243336199484093</v>
      </c>
      <c r="P74" s="985"/>
      <c r="Q74" s="986"/>
      <c r="R74" s="986"/>
      <c r="S74" s="986"/>
      <c r="T74" s="984"/>
      <c r="U74" s="986"/>
      <c r="V74" s="984"/>
      <c r="W74" s="986"/>
      <c r="X74" s="986"/>
      <c r="Y74" s="986"/>
      <c r="Z74" s="986"/>
      <c r="AA74" s="986"/>
      <c r="AB74" s="986"/>
      <c r="AC74" s="988"/>
      <c r="AD74" s="995"/>
      <c r="AE74" s="986"/>
      <c r="AF74" s="983">
        <v>9.243336199484093</v>
      </c>
      <c r="AG74" s="983">
        <v>9.243336199484093</v>
      </c>
      <c r="AH74" s="275">
        <v>76</v>
      </c>
    </row>
    <row r="75" spans="1:34" ht="9" customHeight="1">
      <c r="A75" s="923"/>
      <c r="B75" s="897"/>
      <c r="C75" s="309" t="s">
        <v>277</v>
      </c>
      <c r="D75" s="270">
        <v>77</v>
      </c>
      <c r="E75" s="986"/>
      <c r="F75" s="986"/>
      <c r="G75" s="988"/>
      <c r="H75" s="995"/>
      <c r="I75" s="986"/>
      <c r="J75" s="986"/>
      <c r="K75" s="986"/>
      <c r="L75" s="984"/>
      <c r="M75" s="1074"/>
      <c r="N75" s="983" t="s">
        <v>189</v>
      </c>
      <c r="O75" s="1073"/>
      <c r="P75" s="985"/>
      <c r="Q75" s="986"/>
      <c r="R75" s="986"/>
      <c r="S75" s="986"/>
      <c r="T75" s="984"/>
      <c r="U75" s="986"/>
      <c r="V75" s="984"/>
      <c r="W75" s="986"/>
      <c r="X75" s="986"/>
      <c r="Y75" s="986"/>
      <c r="Z75" s="986"/>
      <c r="AA75" s="986"/>
      <c r="AB75" s="986"/>
      <c r="AC75" s="988"/>
      <c r="AD75" s="995"/>
      <c r="AE75" s="986"/>
      <c r="AF75" s="983" t="s">
        <v>189</v>
      </c>
      <c r="AG75" s="983" t="s">
        <v>189</v>
      </c>
      <c r="AH75" s="275">
        <v>77</v>
      </c>
    </row>
    <row r="76" spans="1:34" ht="9.75" customHeight="1">
      <c r="A76" s="923"/>
      <c r="B76" s="897"/>
      <c r="C76" s="1023" t="s">
        <v>278</v>
      </c>
      <c r="D76" s="280">
        <v>78</v>
      </c>
      <c r="E76" s="1024"/>
      <c r="F76" s="1024"/>
      <c r="G76" s="1029"/>
      <c r="H76" s="1031"/>
      <c r="I76" s="1024"/>
      <c r="J76" s="1024"/>
      <c r="K76" s="1024"/>
      <c r="L76" s="1026"/>
      <c r="M76" s="1003">
        <v>629.2040460494889</v>
      </c>
      <c r="N76" s="999">
        <v>719.2834623101174</v>
      </c>
      <c r="O76" s="1002">
        <v>9.243336199484093</v>
      </c>
      <c r="P76" s="1030"/>
      <c r="Q76" s="1024"/>
      <c r="R76" s="1024"/>
      <c r="S76" s="1024"/>
      <c r="T76" s="1001">
        <v>2.1933696379096204</v>
      </c>
      <c r="U76" s="1024"/>
      <c r="V76" s="1001">
        <v>1.1942294831374798</v>
      </c>
      <c r="W76" s="1024"/>
      <c r="X76" s="1024"/>
      <c r="Y76" s="1024"/>
      <c r="Z76" s="1075">
        <v>24.816088659596826</v>
      </c>
      <c r="AA76" s="1024"/>
      <c r="AB76" s="999">
        <v>21.266809974204644</v>
      </c>
      <c r="AC76" s="1029"/>
      <c r="AD76" s="1031"/>
      <c r="AE76" s="999">
        <v>26.010318142734306</v>
      </c>
      <c r="AF76" s="999">
        <v>1381.1910241712044</v>
      </c>
      <c r="AG76" s="999">
        <v>1407.2013423139388</v>
      </c>
      <c r="AH76" s="287">
        <v>78</v>
      </c>
    </row>
    <row r="77" spans="1:34" ht="9" customHeight="1">
      <c r="A77" s="923"/>
      <c r="B77" s="897"/>
      <c r="C77" s="1076" t="s">
        <v>279</v>
      </c>
      <c r="D77" s="255">
        <v>79</v>
      </c>
      <c r="E77" s="1040" t="s">
        <v>280</v>
      </c>
      <c r="F77" s="1040" t="s">
        <v>280</v>
      </c>
      <c r="G77" s="1038" t="s">
        <v>280</v>
      </c>
      <c r="H77" s="1045"/>
      <c r="I77" s="1040" t="s">
        <v>280</v>
      </c>
      <c r="J77" s="1040" t="s">
        <v>280</v>
      </c>
      <c r="K77" s="1040" t="s">
        <v>189</v>
      </c>
      <c r="L77" s="1041"/>
      <c r="M77" s="1077" t="s">
        <v>280</v>
      </c>
      <c r="N77" s="1078" t="s">
        <v>280</v>
      </c>
      <c r="O77" s="1041"/>
      <c r="P77" s="1077" t="s">
        <v>280</v>
      </c>
      <c r="Q77" s="1040" t="s">
        <v>189</v>
      </c>
      <c r="R77" s="1037"/>
      <c r="S77" s="1079"/>
      <c r="T77" s="1043" t="s">
        <v>280</v>
      </c>
      <c r="U77" s="1040" t="s">
        <v>189</v>
      </c>
      <c r="V77" s="1043">
        <v>737.4178112162033</v>
      </c>
      <c r="W77" s="1079"/>
      <c r="X77" s="1079"/>
      <c r="Y77" s="1079"/>
      <c r="Z77" s="1040" t="s">
        <v>280</v>
      </c>
      <c r="AA77" s="1040" t="s">
        <v>280</v>
      </c>
      <c r="AB77" s="1040">
        <v>247.36552020636285</v>
      </c>
      <c r="AC77" s="1038">
        <v>148.338950988822</v>
      </c>
      <c r="AD77" s="1080"/>
      <c r="AE77" s="1081">
        <v>737.4178112162033</v>
      </c>
      <c r="AF77" s="1081">
        <v>395.72674519919747</v>
      </c>
      <c r="AG77" s="1081">
        <v>1133.1445564154008</v>
      </c>
      <c r="AH77" s="267">
        <v>79</v>
      </c>
    </row>
    <row r="78" spans="1:34" ht="9" customHeight="1">
      <c r="A78" s="1082"/>
      <c r="C78" s="1083" t="s">
        <v>281</v>
      </c>
      <c r="D78" s="396">
        <v>80</v>
      </c>
      <c r="E78" s="983" t="s">
        <v>280</v>
      </c>
      <c r="F78" s="983" t="s">
        <v>280</v>
      </c>
      <c r="G78" s="992" t="s">
        <v>280</v>
      </c>
      <c r="H78" s="995"/>
      <c r="I78" s="983" t="s">
        <v>280</v>
      </c>
      <c r="J78" s="983" t="s">
        <v>280</v>
      </c>
      <c r="K78" s="983" t="s">
        <v>189</v>
      </c>
      <c r="L78" s="987" t="s">
        <v>189</v>
      </c>
      <c r="M78" s="994" t="s">
        <v>280</v>
      </c>
      <c r="N78" s="1084" t="s">
        <v>280</v>
      </c>
      <c r="O78" s="1085"/>
      <c r="P78" s="994" t="s">
        <v>280</v>
      </c>
      <c r="Q78" s="983" t="s">
        <v>189</v>
      </c>
      <c r="R78" s="986"/>
      <c r="S78" s="1086"/>
      <c r="T78" s="987" t="s">
        <v>280</v>
      </c>
      <c r="U78" s="983" t="s">
        <v>189</v>
      </c>
      <c r="V78" s="987">
        <v>300.62863647654535</v>
      </c>
      <c r="W78" s="1086"/>
      <c r="X78" s="1086"/>
      <c r="Y78" s="1086"/>
      <c r="Z78" s="983" t="s">
        <v>280</v>
      </c>
      <c r="AA78" s="983" t="s">
        <v>280</v>
      </c>
      <c r="AB78" s="983">
        <v>267.7559759243336</v>
      </c>
      <c r="AC78" s="992">
        <v>115.03714531384351</v>
      </c>
      <c r="AD78" s="995"/>
      <c r="AE78" s="1087">
        <v>300.62863647654535</v>
      </c>
      <c r="AF78" s="1087">
        <v>382.7931212381771</v>
      </c>
      <c r="AG78" s="1087">
        <v>683.4217577147224</v>
      </c>
      <c r="AH78" s="403">
        <v>80</v>
      </c>
    </row>
    <row r="79" spans="1:34" ht="9.75" customHeight="1" thickBot="1">
      <c r="A79" s="923"/>
      <c r="B79" s="1088"/>
      <c r="C79" s="1089" t="s">
        <v>282</v>
      </c>
      <c r="D79" s="405">
        <v>81</v>
      </c>
      <c r="E79" s="999">
        <v>0.5380840498710232</v>
      </c>
      <c r="F79" s="999" t="s">
        <v>189</v>
      </c>
      <c r="G79" s="1000" t="s">
        <v>189</v>
      </c>
      <c r="H79" s="1090"/>
      <c r="I79" s="999" t="s">
        <v>189</v>
      </c>
      <c r="J79" s="999">
        <v>21.663695184866725</v>
      </c>
      <c r="K79" s="999" t="s">
        <v>189</v>
      </c>
      <c r="L79" s="1002" t="s">
        <v>189</v>
      </c>
      <c r="M79" s="1003">
        <v>6.240040126110633</v>
      </c>
      <c r="N79" s="999">
        <v>76.53442820292346</v>
      </c>
      <c r="O79" s="1026"/>
      <c r="P79" s="1003">
        <v>483.53663896054263</v>
      </c>
      <c r="Q79" s="999" t="s">
        <v>189</v>
      </c>
      <c r="R79" s="1024"/>
      <c r="S79" s="1024"/>
      <c r="T79" s="1002">
        <v>42.25080911435941</v>
      </c>
      <c r="U79" s="999" t="s">
        <v>189</v>
      </c>
      <c r="V79" s="1002">
        <v>1038.0464476927486</v>
      </c>
      <c r="W79" s="1024"/>
      <c r="X79" s="1024"/>
      <c r="Y79" s="1024"/>
      <c r="Z79" s="999">
        <v>65.79344606859654</v>
      </c>
      <c r="AA79" s="999">
        <v>3.391611732110442</v>
      </c>
      <c r="AB79" s="999">
        <v>515.1214961306964</v>
      </c>
      <c r="AC79" s="1000">
        <v>263.37609630266553</v>
      </c>
      <c r="AD79" s="1090"/>
      <c r="AE79" s="1091">
        <v>1107.8743185965416</v>
      </c>
      <c r="AF79" s="1091">
        <v>1408.8609780261775</v>
      </c>
      <c r="AG79" s="1091">
        <v>2516.735296622719</v>
      </c>
      <c r="AH79" s="410">
        <v>81</v>
      </c>
    </row>
    <row r="80" spans="1:34" ht="12.75">
      <c r="A80" s="1092"/>
      <c r="B80" s="907"/>
      <c r="C80" s="1093" t="s">
        <v>283</v>
      </c>
      <c r="D80" s="907"/>
      <c r="E80" s="1094"/>
      <c r="F80" s="1095" t="s">
        <v>284</v>
      </c>
      <c r="G80" s="907"/>
      <c r="H80" s="907"/>
      <c r="I80" s="1096" t="s">
        <v>285</v>
      </c>
      <c r="J80" s="1097" t="s">
        <v>286</v>
      </c>
      <c r="K80" s="1098"/>
      <c r="L80" s="900"/>
      <c r="M80" s="418"/>
      <c r="N80" s="1099"/>
      <c r="O80" s="1100"/>
      <c r="P80" s="160" t="s">
        <v>287</v>
      </c>
      <c r="Q80" s="1099"/>
      <c r="R80" s="1099"/>
      <c r="S80" s="1099"/>
      <c r="T80" s="1099"/>
      <c r="U80" s="1099"/>
      <c r="V80" s="1099"/>
      <c r="W80" s="907"/>
      <c r="X80" s="1099"/>
      <c r="Y80" s="1099"/>
      <c r="Z80" s="1099"/>
      <c r="AA80" s="1101"/>
      <c r="AB80" s="1099"/>
      <c r="AC80" s="907"/>
      <c r="AD80" s="1062"/>
      <c r="AE80" s="1102" t="s">
        <v>288</v>
      </c>
      <c r="AF80" s="1103">
        <v>39167</v>
      </c>
      <c r="AG80" s="1104"/>
      <c r="AH80" s="1105"/>
    </row>
    <row r="81" spans="1:34" ht="13.5" thickBot="1">
      <c r="A81" s="1106"/>
      <c r="B81" s="1107"/>
      <c r="C81" s="1108"/>
      <c r="D81" s="1107"/>
      <c r="E81" s="429"/>
      <c r="F81" s="1109"/>
      <c r="G81" s="429"/>
      <c r="H81" s="429"/>
      <c r="I81" s="1110" t="s">
        <v>280</v>
      </c>
      <c r="J81" s="1111" t="s">
        <v>289</v>
      </c>
      <c r="K81" s="1107"/>
      <c r="L81" s="1112"/>
      <c r="M81" s="429"/>
      <c r="N81" s="1113"/>
      <c r="O81" s="1114"/>
      <c r="P81" s="1115" t="s">
        <v>496</v>
      </c>
      <c r="Q81" s="1113"/>
      <c r="R81" s="1113"/>
      <c r="S81" s="1113"/>
      <c r="T81" s="1113"/>
      <c r="U81" s="1113"/>
      <c r="V81" s="1113"/>
      <c r="W81" s="1107"/>
      <c r="X81" s="1116"/>
      <c r="Y81" s="1113"/>
      <c r="Z81" s="1117"/>
      <c r="AA81" s="1107"/>
      <c r="AB81" s="1113"/>
      <c r="AC81" s="1112"/>
      <c r="AD81" s="1112"/>
      <c r="AE81" s="1112"/>
      <c r="AF81" s="1112"/>
      <c r="AG81" s="1118"/>
      <c r="AH81" s="1119"/>
    </row>
    <row r="86" ht="12.75">
      <c r="A86" s="1120"/>
    </row>
    <row r="90" ht="12.75">
      <c r="A90" s="1120"/>
    </row>
  </sheetData>
  <mergeCells count="1">
    <mergeCell ref="P9:Q9"/>
  </mergeCells>
  <printOptions/>
  <pageMargins left="0.31496062992125984" right="0.1968503937007874" top="0.5905511811023623" bottom="0.1968503937007874" header="0.196850393700787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34" t="s">
        <v>595</v>
      </c>
      <c r="B1" s="1435"/>
    </row>
    <row r="6" spans="1:2" ht="14.25">
      <c r="A6" s="1424">
        <v>0</v>
      </c>
      <c r="B6" s="1425" t="s">
        <v>596</v>
      </c>
    </row>
    <row r="7" spans="1:2" ht="14.25">
      <c r="A7" s="27"/>
      <c r="B7" s="1425" t="s">
        <v>597</v>
      </c>
    </row>
    <row r="8" spans="1:2" ht="14.25">
      <c r="A8" s="1424" t="s">
        <v>189</v>
      </c>
      <c r="B8" s="1425" t="s">
        <v>598</v>
      </c>
    </row>
    <row r="9" spans="1:2" ht="14.25">
      <c r="A9" s="1424" t="s">
        <v>280</v>
      </c>
      <c r="B9" s="1425" t="s">
        <v>599</v>
      </c>
    </row>
    <row r="10" spans="1:2" ht="14.25">
      <c r="A10" s="1424" t="s">
        <v>600</v>
      </c>
      <c r="B10" s="1425" t="s">
        <v>601</v>
      </c>
    </row>
    <row r="11" spans="1:2" ht="14.25">
      <c r="A11" s="1424" t="s">
        <v>602</v>
      </c>
      <c r="B11" s="1425" t="s">
        <v>603</v>
      </c>
    </row>
    <row r="12" spans="1:2" ht="14.25">
      <c r="A12" s="1424" t="s">
        <v>604</v>
      </c>
      <c r="B12" s="1425" t="s">
        <v>605</v>
      </c>
    </row>
    <row r="13" spans="1:2" ht="14.25">
      <c r="A13" s="1424" t="s">
        <v>606</v>
      </c>
      <c r="B13" s="1425" t="s">
        <v>607</v>
      </c>
    </row>
    <row r="14" spans="1:2" ht="14.25">
      <c r="A14" s="1424" t="s">
        <v>608</v>
      </c>
      <c r="B14" s="1425" t="s">
        <v>609</v>
      </c>
    </row>
    <row r="15" spans="1:2" ht="14.25">
      <c r="A15" s="1424" t="s">
        <v>610</v>
      </c>
      <c r="B15" s="1425" t="s">
        <v>611</v>
      </c>
    </row>
    <row r="16" ht="14.25">
      <c r="A16" s="1425"/>
    </row>
    <row r="17" spans="1:2" ht="14.25">
      <c r="A17" s="1425" t="s">
        <v>612</v>
      </c>
      <c r="B17" s="1426" t="s">
        <v>613</v>
      </c>
    </row>
    <row r="18" spans="1:2" ht="14.25">
      <c r="A18" s="1425" t="s">
        <v>614</v>
      </c>
      <c r="B18" s="1426" t="s">
        <v>615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E89"/>
  <sheetViews>
    <sheetView workbookViewId="0" topLeftCell="A1">
      <selection activeCell="A97" sqref="A97"/>
    </sheetView>
  </sheetViews>
  <sheetFormatPr defaultColWidth="11.421875" defaultRowHeight="12.75"/>
  <cols>
    <col min="1" max="1" width="32.421875" style="0" customWidth="1"/>
    <col min="2" max="2" width="12.421875" style="0" customWidth="1"/>
    <col min="3" max="3" width="15.8515625" style="1183" customWidth="1"/>
    <col min="4" max="4" width="14.140625" style="1183" customWidth="1"/>
    <col min="5" max="5" width="10.7109375" style="1125" hidden="1" customWidth="1"/>
  </cols>
  <sheetData>
    <row r="1" spans="1:5" s="52" customFormat="1" ht="12">
      <c r="A1" s="1121" t="s">
        <v>302</v>
      </c>
      <c r="B1" s="51"/>
      <c r="C1" s="51"/>
      <c r="D1" s="51"/>
      <c r="E1" s="1122"/>
    </row>
    <row r="2" spans="2:4" ht="15">
      <c r="B2" s="1123"/>
      <c r="C2" s="1123"/>
      <c r="D2" s="1124"/>
    </row>
    <row r="3" spans="1:4" ht="15">
      <c r="A3" s="1126"/>
      <c r="C3" s="1127"/>
      <c r="D3" s="54"/>
    </row>
    <row r="4" spans="1:5" s="1129" customFormat="1" ht="12.75">
      <c r="A4" s="1460" t="s">
        <v>303</v>
      </c>
      <c r="B4" s="1460"/>
      <c r="C4" s="1460"/>
      <c r="D4" s="1460"/>
      <c r="E4" s="1128"/>
    </row>
    <row r="5" spans="1:5" s="1129" customFormat="1" ht="12.75">
      <c r="A5" s="1460" t="s">
        <v>304</v>
      </c>
      <c r="B5" s="1460"/>
      <c r="C5" s="1460"/>
      <c r="D5" s="1460"/>
      <c r="E5" s="1128"/>
    </row>
    <row r="6" spans="1:5" s="1132" customFormat="1" ht="12" customHeight="1">
      <c r="A6" s="1130"/>
      <c r="B6" s="1127"/>
      <c r="C6" s="1127"/>
      <c r="D6"/>
      <c r="E6" s="1131"/>
    </row>
    <row r="7" spans="1:5" s="1123" customFormat="1" ht="12" customHeight="1" thickBot="1">
      <c r="A7" s="1133"/>
      <c r="B7" s="97"/>
      <c r="C7" s="97"/>
      <c r="D7" s="97"/>
      <c r="E7" s="1134"/>
    </row>
    <row r="8" spans="1:4" s="52" customFormat="1" ht="11.25">
      <c r="A8" s="1461"/>
      <c r="B8" s="1135"/>
      <c r="C8" s="1136"/>
      <c r="D8" s="1137"/>
    </row>
    <row r="9" spans="1:4" s="52" customFormat="1" ht="12.75" customHeight="1">
      <c r="A9" s="1462"/>
      <c r="B9" s="1138" t="s">
        <v>305</v>
      </c>
      <c r="C9" s="64" t="s">
        <v>306</v>
      </c>
      <c r="D9" s="1139" t="s">
        <v>307</v>
      </c>
    </row>
    <row r="10" spans="1:4" s="52" customFormat="1" ht="12.75" customHeight="1">
      <c r="A10" s="1463"/>
      <c r="B10" s="1138" t="s">
        <v>308</v>
      </c>
      <c r="C10" s="64" t="s">
        <v>309</v>
      </c>
      <c r="D10" s="1139" t="s">
        <v>310</v>
      </c>
    </row>
    <row r="11" spans="1:4" s="52" customFormat="1" ht="13.5" customHeight="1" thickBot="1">
      <c r="A11" s="1430"/>
      <c r="B11" s="1141"/>
      <c r="C11" s="1142"/>
      <c r="D11" s="1143"/>
    </row>
    <row r="12" spans="1:4" s="52" customFormat="1" ht="12.75" customHeight="1">
      <c r="A12" s="1140" t="s">
        <v>498</v>
      </c>
      <c r="B12" s="1138" t="s">
        <v>311</v>
      </c>
      <c r="C12" s="1144">
        <v>30321</v>
      </c>
      <c r="D12" s="1145">
        <f>C12/29307.6</f>
        <v>1.0345780616631863</v>
      </c>
    </row>
    <row r="13" spans="1:4" s="52" customFormat="1" ht="12.75" customHeight="1">
      <c r="A13" s="1140" t="s">
        <v>312</v>
      </c>
      <c r="B13" s="1138" t="s">
        <v>311</v>
      </c>
      <c r="C13" s="1144">
        <v>28650</v>
      </c>
      <c r="D13" s="1145">
        <f>C13/29307.6</f>
        <v>0.9775621340539655</v>
      </c>
    </row>
    <row r="14" spans="1:4" s="52" customFormat="1" ht="12.75" customHeight="1">
      <c r="A14" s="1140" t="s">
        <v>313</v>
      </c>
      <c r="B14" s="1138" t="s">
        <v>311</v>
      </c>
      <c r="C14" s="1144">
        <v>28650</v>
      </c>
      <c r="D14" s="1146">
        <f>C14/29307.6</f>
        <v>0.9775621340539655</v>
      </c>
    </row>
    <row r="15" spans="1:4" s="52" customFormat="1" ht="12.75" customHeight="1">
      <c r="A15" s="1147" t="s">
        <v>499</v>
      </c>
      <c r="B15" s="1148" t="s">
        <v>311</v>
      </c>
      <c r="C15" s="1149">
        <v>9116</v>
      </c>
      <c r="D15" s="1145">
        <f aca="true" t="shared" si="0" ref="D15:D36">C15/29307.6</f>
        <v>0.31104559909375046</v>
      </c>
    </row>
    <row r="16" spans="1:4" s="52" customFormat="1" ht="12.75" customHeight="1">
      <c r="A16" s="1140" t="s">
        <v>500</v>
      </c>
      <c r="B16" s="64" t="s">
        <v>311</v>
      </c>
      <c r="C16" s="1144">
        <v>19626</v>
      </c>
      <c r="D16" s="1145">
        <f t="shared" si="0"/>
        <v>0.6696556524587479</v>
      </c>
    </row>
    <row r="17" spans="1:4" s="52" customFormat="1" ht="12.75" customHeight="1">
      <c r="A17" s="1140" t="s">
        <v>501</v>
      </c>
      <c r="B17" s="64" t="s">
        <v>311</v>
      </c>
      <c r="C17" s="1144">
        <v>22204</v>
      </c>
      <c r="D17" s="1145">
        <f t="shared" si="0"/>
        <v>0.7576191841024171</v>
      </c>
    </row>
    <row r="18" spans="1:4" s="52" customFormat="1" ht="12.75" customHeight="1">
      <c r="A18" s="1150" t="s">
        <v>502</v>
      </c>
      <c r="B18" s="1151" t="s">
        <v>311</v>
      </c>
      <c r="C18" s="1152">
        <v>12821</v>
      </c>
      <c r="D18" s="1146">
        <f t="shared" si="0"/>
        <v>0.4374633200944465</v>
      </c>
    </row>
    <row r="19" spans="1:4" s="52" customFormat="1" ht="12.75" customHeight="1">
      <c r="A19" s="1140" t="s">
        <v>314</v>
      </c>
      <c r="B19" s="1138" t="s">
        <v>311</v>
      </c>
      <c r="C19" s="1144">
        <v>43543</v>
      </c>
      <c r="D19" s="1145">
        <f t="shared" si="0"/>
        <v>1.4857238395501509</v>
      </c>
    </row>
    <row r="20" spans="1:4" s="52" customFormat="1" ht="12.75" customHeight="1">
      <c r="A20" s="1140" t="s">
        <v>315</v>
      </c>
      <c r="B20" s="1138" t="s">
        <v>311</v>
      </c>
      <c r="C20" s="1144">
        <v>42960</v>
      </c>
      <c r="D20" s="1145">
        <f t="shared" si="0"/>
        <v>1.465831388445318</v>
      </c>
    </row>
    <row r="21" spans="1:4" s="52" customFormat="1" ht="12.75" customHeight="1">
      <c r="A21" s="1140" t="s">
        <v>316</v>
      </c>
      <c r="B21" s="1138" t="s">
        <v>311</v>
      </c>
      <c r="C21" s="1144">
        <v>43000</v>
      </c>
      <c r="D21" s="1145">
        <f t="shared" si="0"/>
        <v>1.4671962221403323</v>
      </c>
    </row>
    <row r="22" spans="1:4" s="52" customFormat="1" ht="12.75" customHeight="1">
      <c r="A22" s="1140" t="s">
        <v>317</v>
      </c>
      <c r="B22" s="1138" t="s">
        <v>311</v>
      </c>
      <c r="C22" s="1144">
        <v>42801</v>
      </c>
      <c r="D22" s="1145">
        <f t="shared" si="0"/>
        <v>1.4604061745076362</v>
      </c>
    </row>
    <row r="23" spans="1:4" s="52" customFormat="1" ht="12.75" customHeight="1">
      <c r="A23" s="1140" t="s">
        <v>318</v>
      </c>
      <c r="B23" s="1138" t="s">
        <v>311</v>
      </c>
      <c r="C23" s="1144">
        <v>40443</v>
      </c>
      <c r="D23" s="1145">
        <f t="shared" si="0"/>
        <v>1.3799492281865455</v>
      </c>
    </row>
    <row r="24" spans="1:4" s="52" customFormat="1" ht="12.75" customHeight="1">
      <c r="A24" s="1140" t="s">
        <v>319</v>
      </c>
      <c r="B24" s="1138" t="s">
        <v>311</v>
      </c>
      <c r="C24" s="1153" t="s">
        <v>320</v>
      </c>
      <c r="D24" s="1145">
        <v>1.081</v>
      </c>
    </row>
    <row r="25" spans="1:4" s="52" customFormat="1" ht="12.75" customHeight="1">
      <c r="A25" s="1140" t="s">
        <v>321</v>
      </c>
      <c r="B25" s="1138" t="s">
        <v>311</v>
      </c>
      <c r="C25" s="1144">
        <v>39901</v>
      </c>
      <c r="D25" s="1145">
        <f t="shared" si="0"/>
        <v>1.3614557316191023</v>
      </c>
    </row>
    <row r="26" spans="1:4" s="52" customFormat="1" ht="12.75" customHeight="1">
      <c r="A26" s="1150" t="s">
        <v>322</v>
      </c>
      <c r="B26" s="1154" t="s">
        <v>311</v>
      </c>
      <c r="C26" s="1152">
        <v>45916</v>
      </c>
      <c r="D26" s="1146">
        <f t="shared" si="0"/>
        <v>1.566692598506872</v>
      </c>
    </row>
    <row r="27" spans="1:4" s="52" customFormat="1" ht="12.75" customHeight="1">
      <c r="A27" s="1140" t="s">
        <v>323</v>
      </c>
      <c r="B27" s="1138" t="s">
        <v>324</v>
      </c>
      <c r="C27" s="1144">
        <v>15994</v>
      </c>
      <c r="D27" s="1145">
        <f t="shared" si="0"/>
        <v>0.5457287529514528</v>
      </c>
    </row>
    <row r="28" spans="1:4" s="52" customFormat="1" ht="12.75" customHeight="1">
      <c r="A28" s="1140" t="s">
        <v>325</v>
      </c>
      <c r="B28" s="1138" t="s">
        <v>324</v>
      </c>
      <c r="C28" s="1144">
        <v>31736</v>
      </c>
      <c r="D28" s="1145">
        <f t="shared" si="0"/>
        <v>1.082859053624316</v>
      </c>
    </row>
    <row r="29" spans="1:4" s="52" customFormat="1" ht="12.75" customHeight="1">
      <c r="A29" s="1140" t="s">
        <v>503</v>
      </c>
      <c r="B29" s="1154" t="s">
        <v>324</v>
      </c>
      <c r="C29" s="1152">
        <v>35888</v>
      </c>
      <c r="D29" s="1146">
        <f t="shared" si="0"/>
        <v>1.2245287911667964</v>
      </c>
    </row>
    <row r="30" spans="1:4" s="52" customFormat="1" ht="12.75" customHeight="1">
      <c r="A30" s="1147" t="s">
        <v>504</v>
      </c>
      <c r="B30" s="1155" t="s">
        <v>311</v>
      </c>
      <c r="C30" s="1156">
        <v>14654</v>
      </c>
      <c r="D30" s="1145">
        <f t="shared" si="0"/>
        <v>0.5000068241684751</v>
      </c>
    </row>
    <row r="31" spans="1:4" s="52" customFormat="1" ht="12.75" customHeight="1">
      <c r="A31" s="1140" t="s">
        <v>326</v>
      </c>
      <c r="B31" s="1138" t="s">
        <v>311</v>
      </c>
      <c r="C31" s="1144">
        <v>37200</v>
      </c>
      <c r="D31" s="1145">
        <f t="shared" si="0"/>
        <v>1.2692953363632642</v>
      </c>
    </row>
    <row r="32" spans="1:4" s="52" customFormat="1" ht="12.75" customHeight="1">
      <c r="A32" s="1140" t="s">
        <v>58</v>
      </c>
      <c r="B32" s="1138" t="s">
        <v>327</v>
      </c>
      <c r="C32" s="1144">
        <v>3600</v>
      </c>
      <c r="D32" s="1145">
        <f t="shared" si="0"/>
        <v>0.12283503255128363</v>
      </c>
    </row>
    <row r="33" spans="1:4" s="52" customFormat="1" ht="12.75" customHeight="1">
      <c r="A33" s="1140" t="s">
        <v>328</v>
      </c>
      <c r="B33" s="1138" t="s">
        <v>327</v>
      </c>
      <c r="C33" s="1144">
        <v>3600</v>
      </c>
      <c r="D33" s="1145">
        <f t="shared" si="0"/>
        <v>0.12283503255128363</v>
      </c>
    </row>
    <row r="34" spans="1:4" s="52" customFormat="1" ht="12.75" customHeight="1">
      <c r="A34" s="1150" t="s">
        <v>329</v>
      </c>
      <c r="B34" s="1154" t="s">
        <v>327</v>
      </c>
      <c r="C34" s="1152">
        <v>3600</v>
      </c>
      <c r="D34" s="1146">
        <f t="shared" si="0"/>
        <v>0.12283503255128363</v>
      </c>
    </row>
    <row r="35" spans="1:4" s="52" customFormat="1" ht="12.75" customHeight="1">
      <c r="A35" s="1140" t="s">
        <v>330</v>
      </c>
      <c r="B35" s="1138" t="s">
        <v>327</v>
      </c>
      <c r="C35" s="1144">
        <v>3600</v>
      </c>
      <c r="D35" s="1145">
        <f t="shared" si="0"/>
        <v>0.12283503255128363</v>
      </c>
    </row>
    <row r="36" spans="1:4" s="52" customFormat="1" ht="12.75" customHeight="1">
      <c r="A36" s="1140" t="s">
        <v>65</v>
      </c>
      <c r="B36" s="1138" t="s">
        <v>327</v>
      </c>
      <c r="C36" s="1144">
        <v>3600</v>
      </c>
      <c r="D36" s="1145">
        <f t="shared" si="0"/>
        <v>0.12283503255128363</v>
      </c>
    </row>
    <row r="37" spans="1:4" s="52" customFormat="1" ht="11.25">
      <c r="A37" s="62"/>
      <c r="B37" s="100"/>
      <c r="C37" s="1157"/>
      <c r="D37" s="1158"/>
    </row>
    <row r="38" spans="1:4" s="52" customFormat="1" ht="11.25">
      <c r="A38" s="62"/>
      <c r="B38" s="100"/>
      <c r="C38" s="1157"/>
      <c r="D38" s="1158"/>
    </row>
    <row r="39" spans="1:5" s="52" customFormat="1" ht="15" customHeight="1">
      <c r="A39" s="62" t="s">
        <v>331</v>
      </c>
      <c r="B39" s="62"/>
      <c r="C39" s="1159"/>
      <c r="D39" s="1159"/>
      <c r="E39" s="1160"/>
    </row>
    <row r="40" spans="1:5" s="52" customFormat="1" ht="13.5" customHeight="1">
      <c r="A40" s="52" t="s">
        <v>332</v>
      </c>
      <c r="C40" s="136"/>
      <c r="D40" s="136"/>
      <c r="E40" s="1122"/>
    </row>
    <row r="41" spans="1:5" s="52" customFormat="1" ht="13.5" customHeight="1">
      <c r="A41" s="52" t="s">
        <v>333</v>
      </c>
      <c r="C41" s="136"/>
      <c r="D41" s="136"/>
      <c r="E41" s="1122"/>
    </row>
    <row r="42" spans="1:5" s="52" customFormat="1" ht="13.5" customHeight="1">
      <c r="A42" s="52" t="s">
        <v>334</v>
      </c>
      <c r="C42" s="136"/>
      <c r="D42" s="136"/>
      <c r="E42" s="1122"/>
    </row>
    <row r="43" spans="3:5" s="52" customFormat="1" ht="12" customHeight="1">
      <c r="C43" s="136"/>
      <c r="D43" s="136"/>
      <c r="E43" s="1122"/>
    </row>
    <row r="44" spans="3:5" s="52" customFormat="1" ht="12" customHeight="1">
      <c r="C44" s="136"/>
      <c r="D44" s="136"/>
      <c r="E44" s="1122"/>
    </row>
    <row r="45" spans="3:5" s="52" customFormat="1" ht="12" customHeight="1">
      <c r="C45" s="136"/>
      <c r="D45" s="136"/>
      <c r="E45" s="1122"/>
    </row>
    <row r="46" spans="1:5" s="52" customFormat="1" ht="13.5" customHeight="1">
      <c r="A46" s="53" t="s">
        <v>335</v>
      </c>
      <c r="B46" s="94"/>
      <c r="C46" s="94"/>
      <c r="D46" s="51"/>
      <c r="E46" s="1122"/>
    </row>
    <row r="47" spans="1:5" s="52" customFormat="1" ht="12" customHeight="1">
      <c r="A47" s="1161"/>
      <c r="B47" s="94"/>
      <c r="C47" s="94"/>
      <c r="D47" s="51"/>
      <c r="E47" s="1122"/>
    </row>
    <row r="48" spans="1:5" s="52" customFormat="1" ht="12" customHeight="1" thickBot="1">
      <c r="A48" s="1162"/>
      <c r="B48" s="1162"/>
      <c r="C48" s="1163"/>
      <c r="D48" s="136"/>
      <c r="E48" s="1122"/>
    </row>
    <row r="49" spans="1:5" s="52" customFormat="1" ht="13.5" customHeight="1">
      <c r="A49" s="1164"/>
      <c r="B49" s="1165"/>
      <c r="C49" s="1166"/>
      <c r="D49" s="1167"/>
      <c r="E49" s="1122"/>
    </row>
    <row r="50" spans="1:5" s="52" customFormat="1" ht="13.5" customHeight="1">
      <c r="A50" s="64" t="s">
        <v>336</v>
      </c>
      <c r="B50" s="61" t="s">
        <v>309</v>
      </c>
      <c r="C50" s="91" t="s">
        <v>327</v>
      </c>
      <c r="D50" s="1168" t="s">
        <v>337</v>
      </c>
      <c r="E50" s="1122"/>
    </row>
    <row r="51" spans="1:5" s="52" customFormat="1" ht="15" customHeight="1" thickBot="1">
      <c r="A51" s="1142"/>
      <c r="B51" s="1169"/>
      <c r="C51" s="1170"/>
      <c r="D51" s="1171"/>
      <c r="E51" s="1160"/>
    </row>
    <row r="52" spans="1:5" s="52" customFormat="1" ht="12.75" customHeight="1">
      <c r="A52" s="1140" t="s">
        <v>338</v>
      </c>
      <c r="B52" s="1172">
        <v>1</v>
      </c>
      <c r="C52" s="1173">
        <v>0.000278</v>
      </c>
      <c r="D52" s="1168">
        <v>0.2388</v>
      </c>
      <c r="E52" s="1160"/>
    </row>
    <row r="53" spans="1:5" s="52" customFormat="1" ht="12.75" customHeight="1">
      <c r="A53" s="1140" t="s">
        <v>339</v>
      </c>
      <c r="B53" s="55">
        <v>4.1868</v>
      </c>
      <c r="C53" s="1173">
        <v>0.001163</v>
      </c>
      <c r="D53" s="1168">
        <v>1</v>
      </c>
      <c r="E53" s="1160"/>
    </row>
    <row r="54" spans="1:5" s="52" customFormat="1" ht="12.75" customHeight="1">
      <c r="A54" s="1140" t="s">
        <v>340</v>
      </c>
      <c r="B54" s="1174">
        <v>3600</v>
      </c>
      <c r="C54" s="1175">
        <v>1</v>
      </c>
      <c r="D54" s="1168">
        <v>860</v>
      </c>
      <c r="E54" s="1160"/>
    </row>
    <row r="55" spans="1:5" s="52" customFormat="1" ht="12.75" customHeight="1">
      <c r="A55" s="1140" t="s">
        <v>341</v>
      </c>
      <c r="B55" s="1176">
        <v>29307.6</v>
      </c>
      <c r="C55" s="91">
        <v>8.14</v>
      </c>
      <c r="D55" s="1177">
        <v>7000</v>
      </c>
      <c r="E55" s="1160"/>
    </row>
    <row r="56" spans="1:5" s="52" customFormat="1" ht="12.75" customHeight="1">
      <c r="A56" s="1140" t="s">
        <v>342</v>
      </c>
      <c r="B56" s="1178">
        <v>41868</v>
      </c>
      <c r="C56" s="91">
        <v>11.63</v>
      </c>
      <c r="D56" s="1177">
        <v>10000</v>
      </c>
      <c r="E56" s="1160"/>
    </row>
    <row r="57" spans="2:5" s="52" customFormat="1" ht="11.25">
      <c r="B57" s="1179"/>
      <c r="C57" s="136"/>
      <c r="D57" s="136"/>
      <c r="E57" s="1122"/>
    </row>
    <row r="58" spans="1:4" ht="12.75">
      <c r="A58" s="1180"/>
      <c r="B58" s="1180"/>
      <c r="C58" s="1181"/>
      <c r="D58" s="1181"/>
    </row>
    <row r="59" spans="1:2" ht="12.75">
      <c r="A59" s="1182"/>
      <c r="B59" s="1182"/>
    </row>
    <row r="61" ht="12.75">
      <c r="A61" s="46"/>
    </row>
    <row r="85" ht="12.75">
      <c r="A85" s="46"/>
    </row>
    <row r="89" ht="12.75">
      <c r="A89" s="46"/>
    </row>
  </sheetData>
  <mergeCells count="3">
    <mergeCell ref="A4:D4"/>
    <mergeCell ref="A5:D5"/>
    <mergeCell ref="A8:A11"/>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8:B90"/>
  <sheetViews>
    <sheetView workbookViewId="0" topLeftCell="A1">
      <selection activeCell="A97" sqref="A97"/>
    </sheetView>
  </sheetViews>
  <sheetFormatPr defaultColWidth="11.421875" defaultRowHeight="12.75"/>
  <sheetData>
    <row r="8" ht="12.75">
      <c r="A8" s="13"/>
    </row>
    <row r="10" ht="12.75">
      <c r="A10" s="13"/>
    </row>
    <row r="12" ht="12.75">
      <c r="A12" s="13"/>
    </row>
    <row r="14" ht="12.75">
      <c r="A14" s="13"/>
    </row>
    <row r="43" ht="12.75">
      <c r="B43">
        <v>174.322</v>
      </c>
    </row>
    <row r="62" ht="12.75">
      <c r="A62" s="46"/>
    </row>
    <row r="86" ht="12.75">
      <c r="A86" s="46"/>
    </row>
    <row r="90" ht="12.75">
      <c r="A90" s="46"/>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3"/>
    </row>
    <row r="10" ht="12.75">
      <c r="A10" s="13"/>
    </row>
    <row r="12" ht="12.75">
      <c r="A12" s="13"/>
    </row>
    <row r="14" ht="12.75">
      <c r="A14" s="13"/>
    </row>
    <row r="43" ht="12.75">
      <c r="B43">
        <v>174.322</v>
      </c>
    </row>
    <row r="62" ht="12.75">
      <c r="A62" s="46"/>
    </row>
    <row r="86" ht="12.75">
      <c r="A86" s="46"/>
    </row>
    <row r="90" ht="12.75">
      <c r="A90" s="46"/>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M90"/>
  <sheetViews>
    <sheetView workbookViewId="0" topLeftCell="A1">
      <selection activeCell="A97" sqref="A97"/>
    </sheetView>
  </sheetViews>
  <sheetFormatPr defaultColWidth="11.421875" defaultRowHeight="11.25" customHeight="1"/>
  <cols>
    <col min="1" max="1" width="8.7109375" style="55" customWidth="1"/>
    <col min="2" max="2" width="11.421875" style="52" customWidth="1"/>
    <col min="3" max="7" width="10.7109375" style="52" bestFit="1" customWidth="1"/>
    <col min="8" max="16384" width="11.421875" style="52" customWidth="1"/>
  </cols>
  <sheetData>
    <row r="1" spans="1:7" ht="11.25" customHeight="1">
      <c r="A1" s="113"/>
      <c r="B1" s="51"/>
      <c r="C1" s="51"/>
      <c r="D1" s="51"/>
      <c r="E1" s="51"/>
      <c r="F1" s="51"/>
      <c r="G1" s="51"/>
    </row>
    <row r="2" spans="1:7" ht="11.25" customHeight="1">
      <c r="A2" s="50"/>
      <c r="B2" s="51"/>
      <c r="C2" s="51"/>
      <c r="D2" s="51"/>
      <c r="E2" s="51"/>
      <c r="F2" s="51"/>
      <c r="G2" s="51"/>
    </row>
    <row r="3" spans="1:7" ht="14.25" customHeight="1">
      <c r="A3" s="1431" t="s">
        <v>505</v>
      </c>
      <c r="B3" s="1431"/>
      <c r="C3" s="1431"/>
      <c r="D3" s="1431"/>
      <c r="E3" s="1431"/>
      <c r="F3" s="1431"/>
      <c r="G3" s="1431"/>
    </row>
    <row r="4" spans="1:7" ht="14.25" customHeight="1">
      <c r="A4" s="1431" t="s">
        <v>343</v>
      </c>
      <c r="B4" s="1431"/>
      <c r="C4" s="1431"/>
      <c r="D4" s="1431"/>
      <c r="E4" s="1431"/>
      <c r="F4" s="1431"/>
      <c r="G4" s="1431"/>
    </row>
    <row r="5" spans="1:7" ht="11.25" customHeight="1">
      <c r="A5" s="114"/>
      <c r="B5" s="51"/>
      <c r="C5" s="54"/>
      <c r="D5" s="51"/>
      <c r="E5" s="51"/>
      <c r="F5" s="51"/>
      <c r="G5" s="51"/>
    </row>
    <row r="7" spans="1:7" ht="10.5" customHeight="1">
      <c r="A7" s="1437" t="s">
        <v>49</v>
      </c>
      <c r="B7" s="57" t="s">
        <v>344</v>
      </c>
      <c r="C7" s="78" t="s">
        <v>51</v>
      </c>
      <c r="D7" s="78"/>
      <c r="E7" s="78"/>
      <c r="F7" s="78"/>
      <c r="G7" s="78"/>
    </row>
    <row r="8" spans="1:7" ht="10.5" customHeight="1">
      <c r="A8" s="1438"/>
      <c r="B8" s="60" t="s">
        <v>52</v>
      </c>
      <c r="C8" s="58" t="s">
        <v>53</v>
      </c>
      <c r="D8" s="58" t="s">
        <v>54</v>
      </c>
      <c r="E8" s="58" t="s">
        <v>55</v>
      </c>
      <c r="F8" s="58" t="s">
        <v>56</v>
      </c>
      <c r="G8" s="59" t="s">
        <v>59</v>
      </c>
    </row>
    <row r="9" spans="1:7" ht="10.5" customHeight="1">
      <c r="A9" s="61"/>
      <c r="B9" s="100"/>
      <c r="C9" s="100"/>
      <c r="D9" s="100"/>
      <c r="E9" s="100"/>
      <c r="F9" s="100"/>
      <c r="G9" s="100"/>
    </row>
    <row r="10" spans="1:7" ht="10.5" customHeight="1">
      <c r="A10" s="63" t="s">
        <v>182</v>
      </c>
      <c r="B10" s="54"/>
      <c r="C10" s="70"/>
      <c r="D10" s="70"/>
      <c r="E10" s="70"/>
      <c r="F10" s="70"/>
      <c r="G10" s="70"/>
    </row>
    <row r="11" spans="1:2" ht="10.5" customHeight="1">
      <c r="A11" s="61"/>
      <c r="B11" s="62"/>
    </row>
    <row r="12" spans="1:8" ht="10.5" customHeight="1">
      <c r="A12" s="64">
        <v>1990</v>
      </c>
      <c r="B12" s="65">
        <v>28127.283</v>
      </c>
      <c r="C12" s="66">
        <v>2199.92</v>
      </c>
      <c r="D12" s="66">
        <v>20473.995</v>
      </c>
      <c r="E12" s="66">
        <v>4039.25</v>
      </c>
      <c r="F12" s="66">
        <v>1384.743</v>
      </c>
      <c r="G12" s="104">
        <v>29.375</v>
      </c>
      <c r="H12" s="1185"/>
    </row>
    <row r="13" spans="1:8" ht="10.5" customHeight="1">
      <c r="A13" s="64">
        <v>1995</v>
      </c>
      <c r="B13" s="66">
        <v>13255.791200738326</v>
      </c>
      <c r="C13" s="66">
        <v>358.533633897</v>
      </c>
      <c r="D13" s="66">
        <v>2248.800001435</v>
      </c>
      <c r="E13" s="66">
        <v>7235.982248394001</v>
      </c>
      <c r="F13" s="66">
        <v>3396.4163730123246</v>
      </c>
      <c r="G13" s="66">
        <v>16</v>
      </c>
      <c r="H13" s="66"/>
    </row>
    <row r="14" spans="1:8" ht="10.5" customHeight="1">
      <c r="A14" s="64">
        <v>1996</v>
      </c>
      <c r="B14" s="66">
        <v>13659.745498674001</v>
      </c>
      <c r="C14" s="66">
        <v>210.29336041499997</v>
      </c>
      <c r="D14" s="66">
        <v>1834.7734518230002</v>
      </c>
      <c r="E14" s="66">
        <v>7053.768650484</v>
      </c>
      <c r="F14" s="66">
        <v>4542.1811059520005</v>
      </c>
      <c r="G14" s="66">
        <v>19</v>
      </c>
      <c r="H14" s="66"/>
    </row>
    <row r="15" spans="1:8" ht="10.5" customHeight="1">
      <c r="A15" s="64">
        <v>1997</v>
      </c>
      <c r="B15" s="66">
        <v>12812.757766194502</v>
      </c>
      <c r="C15" s="66">
        <v>262.402932377</v>
      </c>
      <c r="D15" s="66">
        <v>1039.653047288</v>
      </c>
      <c r="E15" s="66">
        <v>6843.128937697499</v>
      </c>
      <c r="F15" s="66">
        <v>4661.241248832001</v>
      </c>
      <c r="G15" s="66">
        <v>6.331600000000001</v>
      </c>
      <c r="H15" s="66"/>
    </row>
    <row r="16" spans="1:8" ht="10.5" customHeight="1">
      <c r="A16" s="64">
        <v>1998</v>
      </c>
      <c r="B16" s="66">
        <v>12727.75268037932</v>
      </c>
      <c r="C16" s="66">
        <v>226.80614676300002</v>
      </c>
      <c r="D16" s="66">
        <v>706.2102565420001</v>
      </c>
      <c r="E16" s="66">
        <v>7086.432312677201</v>
      </c>
      <c r="F16" s="66">
        <v>4693.67836439712</v>
      </c>
      <c r="G16" s="66">
        <v>14.625599999999999</v>
      </c>
      <c r="H16" s="66"/>
    </row>
    <row r="17" spans="1:8" ht="10.5" customHeight="1">
      <c r="A17" s="64">
        <v>1999</v>
      </c>
      <c r="B17" s="66">
        <v>12444.106664346851</v>
      </c>
      <c r="C17" s="66">
        <v>234.503274337</v>
      </c>
      <c r="D17" s="66">
        <v>526.0738173320001</v>
      </c>
      <c r="E17" s="66">
        <v>6998.235207137</v>
      </c>
      <c r="F17" s="66">
        <v>4678.865965540852</v>
      </c>
      <c r="G17" s="66">
        <v>6.4284</v>
      </c>
      <c r="H17" s="66"/>
    </row>
    <row r="18" spans="1:8" ht="10.5" customHeight="1">
      <c r="A18" s="64">
        <v>2000</v>
      </c>
      <c r="B18" s="66">
        <v>12097.91801826876</v>
      </c>
      <c r="C18" s="66">
        <v>120.73188720599998</v>
      </c>
      <c r="D18" s="66">
        <v>475.63854071000003</v>
      </c>
      <c r="E18" s="66">
        <v>6806.044198701999</v>
      </c>
      <c r="F18" s="66">
        <v>4656.49079165076</v>
      </c>
      <c r="G18" s="66">
        <v>39.0126</v>
      </c>
      <c r="H18" s="66"/>
    </row>
    <row r="19" spans="1:8" ht="10.5" customHeight="1">
      <c r="A19" s="64">
        <v>2001</v>
      </c>
      <c r="B19" s="66">
        <v>12379.028773677801</v>
      </c>
      <c r="C19" s="66">
        <v>113.18516848499998</v>
      </c>
      <c r="D19" s="66">
        <v>389.548069164</v>
      </c>
      <c r="E19" s="66">
        <v>6999.3834764</v>
      </c>
      <c r="F19" s="66">
        <v>4837.1008596288</v>
      </c>
      <c r="G19" s="66">
        <v>39.8112</v>
      </c>
      <c r="H19" s="66"/>
    </row>
    <row r="20" spans="1:7" ht="10.5" customHeight="1">
      <c r="A20" s="64">
        <v>2002</v>
      </c>
      <c r="B20" s="66">
        <v>12065.917381097921</v>
      </c>
      <c r="C20" s="66">
        <v>106.13280659400002</v>
      </c>
      <c r="D20" s="66">
        <v>393.02112172399995</v>
      </c>
      <c r="E20" s="66">
        <v>6714.47766575656</v>
      </c>
      <c r="F20" s="66">
        <v>4852.28578702336</v>
      </c>
      <c r="G20" s="66" t="s">
        <v>345</v>
      </c>
    </row>
    <row r="21" spans="1:8" ht="10.5" customHeight="1">
      <c r="A21" s="64">
        <v>2003</v>
      </c>
      <c r="B21" s="66">
        <v>11923.778296359498</v>
      </c>
      <c r="C21" s="66">
        <v>99.8888032851</v>
      </c>
      <c r="D21" s="66">
        <v>342.264655176</v>
      </c>
      <c r="E21" s="66">
        <v>6468.1749193959995</v>
      </c>
      <c r="F21" s="66">
        <v>4944.3546785024</v>
      </c>
      <c r="G21" s="66">
        <v>69.09524</v>
      </c>
      <c r="H21" s="1185"/>
    </row>
    <row r="22" spans="1:8" ht="10.5" customHeight="1">
      <c r="A22" s="64">
        <v>2004</v>
      </c>
      <c r="B22" s="66">
        <v>11812.361626097987</v>
      </c>
      <c r="C22" s="66">
        <v>99.914099139</v>
      </c>
      <c r="D22" s="66">
        <v>329.207441454</v>
      </c>
      <c r="E22" s="66">
        <v>6345.361920717786</v>
      </c>
      <c r="F22" s="66">
        <v>4994.383764787201</v>
      </c>
      <c r="G22" s="66">
        <v>43.4944</v>
      </c>
      <c r="H22" s="1185"/>
    </row>
    <row r="23" spans="1:7" ht="10.5" customHeight="1">
      <c r="A23" s="61"/>
      <c r="B23" s="66"/>
      <c r="C23" s="66"/>
      <c r="D23" s="66"/>
      <c r="E23" s="66"/>
      <c r="F23" s="66"/>
      <c r="G23" s="66"/>
    </row>
    <row r="24" spans="1:7" ht="10.5" customHeight="1">
      <c r="A24" s="70" t="s">
        <v>61</v>
      </c>
      <c r="B24" s="54"/>
      <c r="C24" s="70"/>
      <c r="D24" s="70"/>
      <c r="E24" s="70"/>
      <c r="F24" s="70"/>
      <c r="G24" s="70"/>
    </row>
    <row r="25" ht="10.5" customHeight="1"/>
    <row r="26" spans="1:7" ht="10.5" customHeight="1">
      <c r="A26" s="64">
        <v>1990</v>
      </c>
      <c r="B26" s="66">
        <v>100</v>
      </c>
      <c r="C26" s="71">
        <f>SUM(C12/B12*100)</f>
        <v>7.821302896550655</v>
      </c>
      <c r="D26" s="71">
        <f>SUM(D12/B12*100)</f>
        <v>72.79051801768411</v>
      </c>
      <c r="E26" s="71">
        <f>SUM(E12/B12*100)</f>
        <v>14.360612079026616</v>
      </c>
      <c r="F26" s="71">
        <f>SUM(F12/B12*100)</f>
        <v>4.9231310397097365</v>
      </c>
      <c r="G26" s="71">
        <f aca="true" t="shared" si="0" ref="G26:G35">SUM(G12/B12*100)</f>
        <v>0.10443596702888083</v>
      </c>
    </row>
    <row r="27" spans="1:9" ht="10.5" customHeight="1">
      <c r="A27" s="64">
        <v>1995</v>
      </c>
      <c r="B27" s="146">
        <v>100</v>
      </c>
      <c r="C27" s="71">
        <f aca="true" t="shared" si="1" ref="C27:C35">SUM(C13/B13*100)</f>
        <v>2.7047320561071473</v>
      </c>
      <c r="D27" s="71">
        <f aca="true" t="shared" si="2" ref="D27:D35">SUM(D13/B13*100)</f>
        <v>16.9646607085192</v>
      </c>
      <c r="E27" s="71">
        <f aca="true" t="shared" si="3" ref="E27:E35">SUM(E13/B13*100)</f>
        <v>54.58732820105803</v>
      </c>
      <c r="F27" s="71">
        <f aca="true" t="shared" si="4" ref="F27:F35">SUM(F13/B13*100)</f>
        <v>25.622132406726124</v>
      </c>
      <c r="G27" s="71">
        <f t="shared" si="0"/>
        <v>0.12070196156310024</v>
      </c>
      <c r="H27" s="62"/>
      <c r="I27" s="62"/>
    </row>
    <row r="28" spans="1:9" ht="10.5" customHeight="1">
      <c r="A28" s="64">
        <v>1996</v>
      </c>
      <c r="B28" s="146">
        <v>100</v>
      </c>
      <c r="C28" s="71">
        <f t="shared" si="1"/>
        <v>1.5395115555806942</v>
      </c>
      <c r="D28" s="71">
        <f t="shared" si="2"/>
        <v>13.43197391196716</v>
      </c>
      <c r="E28" s="71">
        <f t="shared" si="3"/>
        <v>51.639092772033955</v>
      </c>
      <c r="F28" s="71">
        <f t="shared" si="4"/>
        <v>33.25231137280652</v>
      </c>
      <c r="G28" s="71">
        <f t="shared" si="0"/>
        <v>0.13909483161193886</v>
      </c>
      <c r="H28" s="62"/>
      <c r="I28" s="62"/>
    </row>
    <row r="29" spans="1:9" ht="10.5" customHeight="1">
      <c r="A29" s="64">
        <v>1997</v>
      </c>
      <c r="B29" s="146">
        <v>100</v>
      </c>
      <c r="C29" s="71">
        <f t="shared" si="1"/>
        <v>2.0479816848589025</v>
      </c>
      <c r="D29" s="71">
        <f t="shared" si="2"/>
        <v>8.114202002874404</v>
      </c>
      <c r="E29" s="71">
        <f t="shared" si="3"/>
        <v>53.40871233632919</v>
      </c>
      <c r="F29" s="71">
        <f t="shared" si="4"/>
        <v>36.379687604259054</v>
      </c>
      <c r="G29" s="71">
        <f t="shared" si="0"/>
        <v>0.04941637167843329</v>
      </c>
      <c r="H29" s="62"/>
      <c r="I29" s="62"/>
    </row>
    <row r="30" spans="1:9" ht="10.5" customHeight="1">
      <c r="A30" s="64">
        <v>1998</v>
      </c>
      <c r="B30" s="146">
        <v>100</v>
      </c>
      <c r="C30" s="71">
        <f t="shared" si="1"/>
        <v>1.7819810964164695</v>
      </c>
      <c r="D30" s="71">
        <f t="shared" si="2"/>
        <v>5.548585632329816</v>
      </c>
      <c r="E30" s="71">
        <f t="shared" si="3"/>
        <v>55.67701141460274</v>
      </c>
      <c r="F30" s="71">
        <f t="shared" si="4"/>
        <v>36.87751076144604</v>
      </c>
      <c r="G30" s="71">
        <f t="shared" si="0"/>
        <v>0.11491109520494011</v>
      </c>
      <c r="H30" s="62"/>
      <c r="I30" s="62"/>
    </row>
    <row r="31" spans="1:9" ht="10.5" customHeight="1">
      <c r="A31" s="64">
        <v>1999</v>
      </c>
      <c r="B31" s="146">
        <v>100</v>
      </c>
      <c r="C31" s="71">
        <f t="shared" si="1"/>
        <v>1.8844524614118476</v>
      </c>
      <c r="D31" s="71">
        <f t="shared" si="2"/>
        <v>4.227493636318907</v>
      </c>
      <c r="E31" s="71">
        <f t="shared" si="3"/>
        <v>56.23734508148651</v>
      </c>
      <c r="F31" s="71">
        <f t="shared" si="4"/>
        <v>37.599050632908</v>
      </c>
      <c r="G31" s="71">
        <f t="shared" si="0"/>
        <v>0.05165818787472925</v>
      </c>
      <c r="H31" s="62"/>
      <c r="I31" s="62"/>
    </row>
    <row r="32" spans="1:9" ht="10.5" customHeight="1">
      <c r="A32" s="64">
        <v>2000</v>
      </c>
      <c r="B32" s="146">
        <v>100</v>
      </c>
      <c r="C32" s="71">
        <f t="shared" si="1"/>
        <v>0.9979559046745549</v>
      </c>
      <c r="D32" s="71">
        <f t="shared" si="2"/>
        <v>3.9315735153085867</v>
      </c>
      <c r="E32" s="71">
        <f t="shared" si="3"/>
        <v>56.25797916984033</v>
      </c>
      <c r="F32" s="71">
        <f t="shared" si="4"/>
        <v>38.49001774205372</v>
      </c>
      <c r="G32" s="71">
        <f t="shared" si="0"/>
        <v>0.3224736681227965</v>
      </c>
      <c r="H32" s="62"/>
      <c r="I32" s="62"/>
    </row>
    <row r="33" spans="1:9" ht="10.5" customHeight="1">
      <c r="A33" s="64">
        <v>2001</v>
      </c>
      <c r="B33" s="146">
        <v>100</v>
      </c>
      <c r="C33" s="71">
        <f t="shared" si="1"/>
        <v>0.9143299571746026</v>
      </c>
      <c r="D33" s="71">
        <f t="shared" si="2"/>
        <v>3.1468387083186786</v>
      </c>
      <c r="E33" s="71">
        <f t="shared" si="3"/>
        <v>56.54226679950182</v>
      </c>
      <c r="F33" s="71">
        <f t="shared" si="4"/>
        <v>39.074962568260524</v>
      </c>
      <c r="G33" s="71">
        <f t="shared" si="0"/>
        <v>0.32160196674437586</v>
      </c>
      <c r="H33" s="62"/>
      <c r="I33" s="62"/>
    </row>
    <row r="34" spans="1:9" ht="10.5" customHeight="1">
      <c r="A34" s="64">
        <v>2002</v>
      </c>
      <c r="B34" s="146">
        <v>100</v>
      </c>
      <c r="C34" s="71">
        <f t="shared" si="1"/>
        <v>0.8796082655121131</v>
      </c>
      <c r="D34" s="71">
        <f t="shared" si="2"/>
        <v>3.2572833818644757</v>
      </c>
      <c r="E34" s="71">
        <f t="shared" si="3"/>
        <v>55.64829804217991</v>
      </c>
      <c r="F34" s="71">
        <f t="shared" si="4"/>
        <v>40.2148103104435</v>
      </c>
      <c r="G34" s="66" t="s">
        <v>345</v>
      </c>
      <c r="H34" s="62"/>
      <c r="I34" s="62"/>
    </row>
    <row r="35" spans="1:9" ht="10.5" customHeight="1">
      <c r="A35" s="64">
        <v>2003</v>
      </c>
      <c r="B35" s="146">
        <v>100</v>
      </c>
      <c r="C35" s="71">
        <f t="shared" si="1"/>
        <v>0.8377277805944907</v>
      </c>
      <c r="D35" s="71">
        <f t="shared" si="2"/>
        <v>2.8704379322491964</v>
      </c>
      <c r="E35" s="71">
        <f t="shared" si="3"/>
        <v>54.24601798719142</v>
      </c>
      <c r="F35" s="71">
        <f t="shared" si="4"/>
        <v>41.46634192294554</v>
      </c>
      <c r="G35" s="71">
        <f t="shared" si="0"/>
        <v>0.5794743770193695</v>
      </c>
      <c r="H35" s="62"/>
      <c r="I35" s="62"/>
    </row>
    <row r="36" spans="1:9" ht="10.5" customHeight="1">
      <c r="A36" s="64">
        <v>2004</v>
      </c>
      <c r="B36" s="146">
        <v>100</v>
      </c>
      <c r="C36" s="71">
        <f>SUM(C22/B22*100)</f>
        <v>0.845843551879176</v>
      </c>
      <c r="D36" s="71">
        <f>SUM(D22/B22*100)</f>
        <v>2.786973950464367</v>
      </c>
      <c r="E36" s="71">
        <f>SUM(E22/B22*100)</f>
        <v>53.71797885613725</v>
      </c>
      <c r="F36" s="71">
        <f>SUM(F22/B22*100)</f>
        <v>42.280992767379495</v>
      </c>
      <c r="G36" s="71">
        <f>SUM(G22/B22*100)</f>
        <v>0.3682108741397179</v>
      </c>
      <c r="H36" s="62"/>
      <c r="I36" s="62"/>
    </row>
    <row r="37" spans="1:9" ht="10.5" customHeight="1">
      <c r="A37" s="61"/>
      <c r="B37" s="146"/>
      <c r="C37" s="71"/>
      <c r="D37" s="71"/>
      <c r="E37" s="71"/>
      <c r="F37" s="71"/>
      <c r="G37" s="71"/>
      <c r="H37" s="62"/>
      <c r="I37" s="62"/>
    </row>
    <row r="38" spans="1:7" ht="10.5" customHeight="1">
      <c r="A38" s="70" t="s">
        <v>62</v>
      </c>
      <c r="B38" s="54"/>
      <c r="C38" s="51"/>
      <c r="D38" s="51"/>
      <c r="E38" s="51"/>
      <c r="F38" s="51"/>
      <c r="G38" s="51"/>
    </row>
    <row r="39" spans="1:2" ht="10.5" customHeight="1">
      <c r="A39" s="61"/>
      <c r="B39" s="62"/>
    </row>
    <row r="40" spans="1:9" ht="10.5" customHeight="1">
      <c r="A40" s="64">
        <v>1990</v>
      </c>
      <c r="B40" s="72" t="s">
        <v>63</v>
      </c>
      <c r="C40" s="72" t="s">
        <v>63</v>
      </c>
      <c r="D40" s="72" t="s">
        <v>63</v>
      </c>
      <c r="E40" s="72" t="s">
        <v>63</v>
      </c>
      <c r="F40" s="72" t="s">
        <v>63</v>
      </c>
      <c r="G40" s="72" t="s">
        <v>63</v>
      </c>
      <c r="H40" s="72"/>
      <c r="I40" s="72"/>
    </row>
    <row r="41" spans="1:7" ht="10.5" customHeight="1">
      <c r="A41" s="64">
        <v>1995</v>
      </c>
      <c r="B41" s="71">
        <f>SUM(B13/$B$12*100)</f>
        <v>47.12787652023953</v>
      </c>
      <c r="C41" s="71">
        <f>SUM(C13/$C$12*100)</f>
        <v>16.297575998081747</v>
      </c>
      <c r="D41" s="71">
        <f>SUM(D13/$D$12*100)</f>
        <v>10.983689316300996</v>
      </c>
      <c r="E41" s="71">
        <f>SUM(E13/$E$12*100)</f>
        <v>179.1417280038126</v>
      </c>
      <c r="F41" s="71">
        <f>SUM(F13/$F$12*100)</f>
        <v>245.27413195172855</v>
      </c>
      <c r="G41" s="71">
        <f>SUM(G13/$G$12*100)</f>
        <v>54.46808510638298</v>
      </c>
    </row>
    <row r="42" spans="1:7" ht="10.5" customHeight="1">
      <c r="A42" s="64">
        <v>1996</v>
      </c>
      <c r="B42" s="71">
        <f aca="true" t="shared" si="5" ref="B42:B50">SUM(B14/$B$12*100)</f>
        <v>48.564041890124976</v>
      </c>
      <c r="C42" s="71">
        <f aca="true" t="shared" si="6" ref="C42:C50">SUM(C14/$C$12*100)</f>
        <v>9.55913671474417</v>
      </c>
      <c r="D42" s="71">
        <f aca="true" t="shared" si="7" ref="D42:D50">SUM(D14/$D$12*100)</f>
        <v>8.961482367378718</v>
      </c>
      <c r="E42" s="71">
        <f aca="true" t="shared" si="8" ref="E42:E50">SUM(E14/$E$12*100)</f>
        <v>174.63065297973634</v>
      </c>
      <c r="F42" s="71">
        <f aca="true" t="shared" si="9" ref="F42:F50">SUM(F14/$F$12*100)</f>
        <v>328.0161810496244</v>
      </c>
      <c r="G42" s="71">
        <f aca="true" t="shared" si="10" ref="G42:G47">SUM(G14/$G$12*100)</f>
        <v>64.68085106382979</v>
      </c>
    </row>
    <row r="43" spans="1:7" ht="10.5" customHeight="1">
      <c r="A43" s="64">
        <v>1997</v>
      </c>
      <c r="B43" s="71">
        <f t="shared" si="5"/>
        <v>45.55277438704087</v>
      </c>
      <c r="C43" s="71">
        <f t="shared" si="6"/>
        <v>11.927839756763882</v>
      </c>
      <c r="D43" s="71">
        <f t="shared" si="7"/>
        <v>5.077919806505765</v>
      </c>
      <c r="E43" s="71">
        <f t="shared" si="8"/>
        <v>169.41583060462955</v>
      </c>
      <c r="F43" s="71">
        <f t="shared" si="9"/>
        <v>336.6141766979144</v>
      </c>
      <c r="G43" s="71">
        <f t="shared" si="10"/>
        <v>21.554382978723407</v>
      </c>
    </row>
    <row r="44" spans="1:7" ht="10.5" customHeight="1">
      <c r="A44" s="64">
        <v>1998</v>
      </c>
      <c r="B44" s="71">
        <f t="shared" si="5"/>
        <v>45.250558613781934</v>
      </c>
      <c r="C44" s="71">
        <f t="shared" si="6"/>
        <v>10.309745207234808</v>
      </c>
      <c r="D44" s="71">
        <f t="shared" si="7"/>
        <v>3.449303648564924</v>
      </c>
      <c r="E44" s="71">
        <f t="shared" si="8"/>
        <v>175.4393095915628</v>
      </c>
      <c r="F44" s="71">
        <f t="shared" si="9"/>
        <v>338.95664136934585</v>
      </c>
      <c r="G44" s="71">
        <f t="shared" si="10"/>
        <v>49.789276595744674</v>
      </c>
    </row>
    <row r="45" spans="1:7" ht="10.5" customHeight="1">
      <c r="A45" s="64">
        <v>1999</v>
      </c>
      <c r="B45" s="71">
        <f t="shared" si="5"/>
        <v>44.24212130388439</v>
      </c>
      <c r="C45" s="71">
        <f t="shared" si="6"/>
        <v>10.659627365404196</v>
      </c>
      <c r="D45" s="71">
        <f t="shared" si="7"/>
        <v>2.569473213859826</v>
      </c>
      <c r="E45" s="71">
        <f t="shared" si="8"/>
        <v>173.255807566677</v>
      </c>
      <c r="F45" s="71">
        <f t="shared" si="9"/>
        <v>337.88695559687625</v>
      </c>
      <c r="G45" s="71">
        <f t="shared" si="10"/>
        <v>21.88391489361702</v>
      </c>
    </row>
    <row r="46" spans="1:7" ht="10.5" customHeight="1">
      <c r="A46" s="64">
        <v>2000</v>
      </c>
      <c r="B46" s="71">
        <f t="shared" si="5"/>
        <v>43.01132824762619</v>
      </c>
      <c r="C46" s="71">
        <f t="shared" si="6"/>
        <v>5.488012618913414</v>
      </c>
      <c r="D46" s="71">
        <f t="shared" si="7"/>
        <v>2.3231349851848653</v>
      </c>
      <c r="E46" s="71">
        <f t="shared" si="8"/>
        <v>168.4977210794578</v>
      </c>
      <c r="F46" s="71">
        <f t="shared" si="9"/>
        <v>336.2711197421298</v>
      </c>
      <c r="G46" s="71">
        <f t="shared" si="10"/>
        <v>132.8088510638298</v>
      </c>
    </row>
    <row r="47" spans="1:7" ht="10.5" customHeight="1">
      <c r="A47" s="64">
        <v>2001</v>
      </c>
      <c r="B47" s="71">
        <f t="shared" si="5"/>
        <v>44.010752029187465</v>
      </c>
      <c r="C47" s="71">
        <f t="shared" si="6"/>
        <v>5.144967475408196</v>
      </c>
      <c r="D47" s="71">
        <f t="shared" si="7"/>
        <v>1.902648062403063</v>
      </c>
      <c r="E47" s="71">
        <f t="shared" si="8"/>
        <v>173.28423535062203</v>
      </c>
      <c r="F47" s="71">
        <f t="shared" si="9"/>
        <v>349.31397809043267</v>
      </c>
      <c r="G47" s="71">
        <f t="shared" si="10"/>
        <v>135.52748936170212</v>
      </c>
    </row>
    <row r="48" spans="1:7" ht="10.5" customHeight="1">
      <c r="A48" s="64">
        <v>2002</v>
      </c>
      <c r="B48" s="71">
        <f t="shared" si="5"/>
        <v>42.89755743950783</v>
      </c>
      <c r="C48" s="71">
        <f t="shared" si="6"/>
        <v>4.82439391405142</v>
      </c>
      <c r="D48" s="71">
        <f t="shared" si="7"/>
        <v>1.9196113006963222</v>
      </c>
      <c r="E48" s="71">
        <f t="shared" si="8"/>
        <v>166.23080190026764</v>
      </c>
      <c r="F48" s="71">
        <f t="shared" si="9"/>
        <v>350.41056622227813</v>
      </c>
      <c r="G48" s="66" t="s">
        <v>346</v>
      </c>
    </row>
    <row r="49" spans="1:7" ht="10.5" customHeight="1">
      <c r="A49" s="64">
        <v>2003</v>
      </c>
      <c r="B49" s="71">
        <f t="shared" si="5"/>
        <v>42.39221504743099</v>
      </c>
      <c r="C49" s="71">
        <f t="shared" si="6"/>
        <v>4.540565260786755</v>
      </c>
      <c r="D49" s="71">
        <f t="shared" si="7"/>
        <v>1.6717043018521789</v>
      </c>
      <c r="E49" s="71">
        <f t="shared" si="8"/>
        <v>160.1330672623878</v>
      </c>
      <c r="F49" s="71">
        <f t="shared" si="9"/>
        <v>357.0593733640394</v>
      </c>
      <c r="G49" s="71">
        <f>SUM(G21/$G$12*100)</f>
        <v>235.21783829787236</v>
      </c>
    </row>
    <row r="50" spans="1:7" ht="10.5" customHeight="1">
      <c r="A50" s="64">
        <v>2004</v>
      </c>
      <c r="B50" s="71">
        <f t="shared" si="5"/>
        <v>41.99609904055784</v>
      </c>
      <c r="C50" s="71">
        <f t="shared" si="6"/>
        <v>4.541715114140514</v>
      </c>
      <c r="D50" s="71">
        <f t="shared" si="7"/>
        <v>1.6079296759328114</v>
      </c>
      <c r="E50" s="71">
        <f t="shared" si="8"/>
        <v>157.09257710510084</v>
      </c>
      <c r="F50" s="71">
        <f t="shared" si="9"/>
        <v>360.6722521642789</v>
      </c>
      <c r="G50" s="71">
        <f>SUM(G22/$G$12*100)</f>
        <v>148.0660425531915</v>
      </c>
    </row>
    <row r="51" spans="1:7" ht="10.5" customHeight="1">
      <c r="A51" s="61"/>
      <c r="B51" s="71"/>
      <c r="C51" s="71"/>
      <c r="D51" s="71"/>
      <c r="E51" s="71"/>
      <c r="F51" s="71"/>
      <c r="G51" s="81"/>
    </row>
    <row r="52" spans="1:7" ht="10.5" customHeight="1">
      <c r="A52" s="70" t="s">
        <v>64</v>
      </c>
      <c r="B52" s="54"/>
      <c r="C52" s="70"/>
      <c r="D52" s="70"/>
      <c r="E52" s="70"/>
      <c r="F52" s="70"/>
      <c r="G52" s="70"/>
    </row>
    <row r="53" ht="10.5" customHeight="1"/>
    <row r="54" spans="1:13" ht="10.5" customHeight="1">
      <c r="A54" s="64">
        <v>1990</v>
      </c>
      <c r="B54" s="72" t="s">
        <v>63</v>
      </c>
      <c r="C54" s="72" t="s">
        <v>63</v>
      </c>
      <c r="D54" s="72" t="s">
        <v>63</v>
      </c>
      <c r="E54" s="72" t="s">
        <v>63</v>
      </c>
      <c r="F54" s="72" t="s">
        <v>63</v>
      </c>
      <c r="G54" s="72" t="s">
        <v>63</v>
      </c>
      <c r="H54" s="72"/>
      <c r="I54" s="72"/>
      <c r="J54" s="72"/>
      <c r="K54" s="72"/>
      <c r="L54" s="72"/>
      <c r="M54" s="72"/>
    </row>
    <row r="55" spans="1:8" ht="10.5" customHeight="1">
      <c r="A55" s="64">
        <v>1995</v>
      </c>
      <c r="B55" s="74">
        <v>-5.350944264667717</v>
      </c>
      <c r="C55" s="76">
        <v>-55.365991130056344</v>
      </c>
      <c r="D55" s="75">
        <v>-43.468134863617</v>
      </c>
      <c r="E55" s="76">
        <v>7.503427187418097</v>
      </c>
      <c r="F55" s="76">
        <v>36.963539461001005</v>
      </c>
      <c r="G55" s="76">
        <v>20.609075832956435</v>
      </c>
      <c r="H55" s="76"/>
    </row>
    <row r="56" spans="1:8" ht="10.5" customHeight="1">
      <c r="A56" s="64">
        <v>1996</v>
      </c>
      <c r="B56" s="74">
        <v>3.0473797589175575</v>
      </c>
      <c r="C56" s="76">
        <v>-41.34626697940051</v>
      </c>
      <c r="D56" s="75">
        <v>-18.41099917057106</v>
      </c>
      <c r="E56" s="76">
        <v>-2.5181598248177295</v>
      </c>
      <c r="F56" s="76">
        <v>33.73451918450985</v>
      </c>
      <c r="G56" s="76">
        <v>18.75</v>
      </c>
      <c r="H56" s="76"/>
    </row>
    <row r="57" spans="1:8" ht="10.5" customHeight="1">
      <c r="A57" s="64">
        <v>1997</v>
      </c>
      <c r="B57" s="74">
        <v>-6.200611369821786</v>
      </c>
      <c r="C57" s="76">
        <v>24.779466103525706</v>
      </c>
      <c r="D57" s="75">
        <v>-43.33616249706371</v>
      </c>
      <c r="E57" s="76">
        <v>-2.986201039809373</v>
      </c>
      <c r="F57" s="76">
        <v>2.621210825873632</v>
      </c>
      <c r="G57" s="76">
        <v>-66.6757894736842</v>
      </c>
      <c r="H57" s="76"/>
    </row>
    <row r="58" spans="1:8" ht="10.5" customHeight="1">
      <c r="A58" s="64">
        <v>1998</v>
      </c>
      <c r="B58" s="74">
        <v>-0.6634409809842907</v>
      </c>
      <c r="C58" s="76">
        <v>-13.565696576461022</v>
      </c>
      <c r="D58" s="75">
        <v>-32.07250645932373</v>
      </c>
      <c r="E58" s="76">
        <v>3.5554404599829894</v>
      </c>
      <c r="F58" s="76">
        <v>0.6958900823519372</v>
      </c>
      <c r="G58" s="76">
        <v>130.99374565670598</v>
      </c>
      <c r="H58" s="62"/>
    </row>
    <row r="59" spans="1:8" ht="10.5" customHeight="1">
      <c r="A59" s="64">
        <v>1999</v>
      </c>
      <c r="B59" s="74">
        <v>-2.228563228367321</v>
      </c>
      <c r="C59" s="76">
        <v>3.3937032500459736</v>
      </c>
      <c r="D59" s="75">
        <v>-25.50747989586681</v>
      </c>
      <c r="E59" s="76">
        <v>-1.2445910953304633</v>
      </c>
      <c r="F59" s="76">
        <v>-0.31558188921985675</v>
      </c>
      <c r="G59" s="76">
        <v>-56.04693140794224</v>
      </c>
      <c r="H59" s="62"/>
    </row>
    <row r="60" spans="1:8" ht="10.5" customHeight="1">
      <c r="A60" s="64">
        <v>2000</v>
      </c>
      <c r="B60" s="74">
        <v>-2.781948559392717</v>
      </c>
      <c r="C60" s="76">
        <v>-48.51590556791178</v>
      </c>
      <c r="D60" s="76">
        <v>-9.587110203998392</v>
      </c>
      <c r="E60" s="76">
        <v>-2.746278207954461</v>
      </c>
      <c r="F60" s="76">
        <v>-0.47821788559197387</v>
      </c>
      <c r="G60" s="76">
        <v>506.8788501026694</v>
      </c>
      <c r="H60" s="62"/>
    </row>
    <row r="61" spans="1:8" ht="10.5" customHeight="1">
      <c r="A61" s="64">
        <v>2001</v>
      </c>
      <c r="B61" s="74">
        <v>2.3236291978879535</v>
      </c>
      <c r="C61" s="76">
        <v>-6.250808212848796</v>
      </c>
      <c r="D61" s="76">
        <v>-18.099978066850966</v>
      </c>
      <c r="E61" s="76">
        <v>2.8406997082809653</v>
      </c>
      <c r="F61" s="76">
        <v>3.8786733628224823</v>
      </c>
      <c r="G61" s="76">
        <v>2.0470309592285503</v>
      </c>
      <c r="H61" s="62"/>
    </row>
    <row r="62" spans="1:8" ht="10.5" customHeight="1">
      <c r="A62" s="64">
        <v>2002</v>
      </c>
      <c r="B62" s="74">
        <f aca="true" t="shared" si="11" ref="B62:F64">(B20/B19*100)-100</f>
        <v>-2.529369616182379</v>
      </c>
      <c r="C62" s="76">
        <f t="shared" si="11"/>
        <v>-6.230818035080802</v>
      </c>
      <c r="D62" s="76">
        <f t="shared" si="11"/>
        <v>0.8915594338468651</v>
      </c>
      <c r="E62" s="76">
        <f t="shared" si="11"/>
        <v>-4.070441512514137</v>
      </c>
      <c r="F62" s="76">
        <f t="shared" si="11"/>
        <v>0.31392620983564257</v>
      </c>
      <c r="G62" s="66" t="s">
        <v>347</v>
      </c>
      <c r="H62" s="62"/>
    </row>
    <row r="63" spans="1:8" ht="10.5" customHeight="1">
      <c r="A63" s="64">
        <v>2003</v>
      </c>
      <c r="B63" s="74">
        <f t="shared" si="11"/>
        <v>-1.1780213658771856</v>
      </c>
      <c r="C63" s="76">
        <f t="shared" si="11"/>
        <v>-5.883198145118129</v>
      </c>
      <c r="D63" s="76">
        <f t="shared" si="11"/>
        <v>-12.91443735271912</v>
      </c>
      <c r="E63" s="76">
        <f t="shared" si="11"/>
        <v>-3.6682339062156615</v>
      </c>
      <c r="F63" s="76">
        <f t="shared" si="11"/>
        <v>1.8974334060302596</v>
      </c>
      <c r="G63" s="66" t="s">
        <v>347</v>
      </c>
      <c r="H63" s="62"/>
    </row>
    <row r="64" spans="1:8" ht="10.5" customHeight="1">
      <c r="A64" s="64">
        <v>2004</v>
      </c>
      <c r="B64" s="74">
        <f t="shared" si="11"/>
        <v>-0.9344074293592683</v>
      </c>
      <c r="C64" s="76">
        <f t="shared" si="11"/>
        <v>0.02532401337096246</v>
      </c>
      <c r="D64" s="76">
        <f t="shared" si="11"/>
        <v>-3.8149465697197797</v>
      </c>
      <c r="E64" s="76">
        <f t="shared" si="11"/>
        <v>-1.8987272330860492</v>
      </c>
      <c r="F64" s="76">
        <f t="shared" si="11"/>
        <v>1.0118425869066954</v>
      </c>
      <c r="G64" s="76">
        <v>-37.7</v>
      </c>
      <c r="H64" s="62"/>
    </row>
    <row r="65" spans="1:8" ht="11.25" customHeight="1">
      <c r="A65" s="115"/>
      <c r="B65" s="62"/>
      <c r="C65" s="62"/>
      <c r="D65" s="62"/>
      <c r="E65" s="62"/>
      <c r="F65" s="62"/>
      <c r="G65" s="62"/>
      <c r="H65" s="62"/>
    </row>
    <row r="66" spans="1:8" ht="11.25" customHeight="1">
      <c r="A66" s="61"/>
      <c r="B66" s="62"/>
      <c r="C66" s="62"/>
      <c r="D66" s="62"/>
      <c r="E66" s="62"/>
      <c r="F66" s="62"/>
      <c r="G66" s="62"/>
      <c r="H66" s="62"/>
    </row>
    <row r="67" spans="1:8" ht="11.25" customHeight="1">
      <c r="A67" s="61"/>
      <c r="B67" s="62"/>
      <c r="C67" s="62"/>
      <c r="D67" s="62"/>
      <c r="E67" s="62"/>
      <c r="F67" s="62"/>
      <c r="G67" s="62"/>
      <c r="H67" s="62"/>
    </row>
    <row r="68" spans="1:8" ht="11.25" customHeight="1">
      <c r="A68" s="61"/>
      <c r="B68" s="62"/>
      <c r="C68" s="62"/>
      <c r="D68" s="62"/>
      <c r="E68" s="62"/>
      <c r="F68" s="62"/>
      <c r="G68" s="62"/>
      <c r="H68" s="62"/>
    </row>
    <row r="69" spans="1:8" ht="11.25" customHeight="1">
      <c r="A69" s="61"/>
      <c r="B69" s="62"/>
      <c r="C69" s="62"/>
      <c r="D69" s="62"/>
      <c r="E69" s="62"/>
      <c r="F69" s="62"/>
      <c r="G69" s="62"/>
      <c r="H69" s="62"/>
    </row>
    <row r="70" spans="1:8" ht="11.25" customHeight="1">
      <c r="A70" s="61"/>
      <c r="B70" s="62"/>
      <c r="C70" s="62"/>
      <c r="D70" s="62"/>
      <c r="E70" s="62"/>
      <c r="F70" s="62"/>
      <c r="G70" s="62"/>
      <c r="H70" s="62"/>
    </row>
    <row r="71" spans="1:8" ht="11.25" customHeight="1">
      <c r="A71" s="61"/>
      <c r="B71" s="62"/>
      <c r="C71" s="62"/>
      <c r="D71" s="62"/>
      <c r="E71" s="62"/>
      <c r="F71" s="62"/>
      <c r="G71" s="62"/>
      <c r="H71" s="62"/>
    </row>
    <row r="72" spans="1:8" ht="11.25" customHeight="1">
      <c r="A72" s="61"/>
      <c r="B72" s="62"/>
      <c r="C72" s="62"/>
      <c r="D72" s="62"/>
      <c r="E72" s="62"/>
      <c r="F72" s="62"/>
      <c r="G72" s="62"/>
      <c r="H72" s="62"/>
    </row>
    <row r="86" ht="11.25" customHeight="1">
      <c r="A86" s="77"/>
    </row>
    <row r="90" ht="11.25" customHeight="1">
      <c r="A90" s="77"/>
    </row>
  </sheetData>
  <mergeCells count="3">
    <mergeCell ref="A3:G3"/>
    <mergeCell ref="A4:G4"/>
    <mergeCell ref="A7:A8"/>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&amp;C&amp;9- 31 -</oddHeader>
  </headerFooter>
</worksheet>
</file>

<file path=xl/worksheets/sheet24.xml><?xml version="1.0" encoding="utf-8"?>
<worksheet xmlns="http://schemas.openxmlformats.org/spreadsheetml/2006/main" xmlns:r="http://schemas.openxmlformats.org/officeDocument/2006/relationships">
  <dimension ref="A1:I759"/>
  <sheetViews>
    <sheetView workbookViewId="0" topLeftCell="A1">
      <selection activeCell="A97" sqref="A97"/>
    </sheetView>
  </sheetViews>
  <sheetFormatPr defaultColWidth="11.421875" defaultRowHeight="12.75"/>
  <cols>
    <col min="4" max="4" width="14.421875" style="0" bestFit="1" customWidth="1"/>
    <col min="5" max="5" width="12.00390625" style="0" bestFit="1" customWidth="1"/>
  </cols>
  <sheetData>
    <row r="1" s="52" customFormat="1" ht="11.25" customHeight="1">
      <c r="A1" s="55"/>
    </row>
    <row r="2" s="52" customFormat="1" ht="11.25" customHeight="1">
      <c r="A2" s="55"/>
    </row>
    <row r="3" spans="1:7" s="52" customFormat="1" ht="14.25">
      <c r="A3" s="53" t="s">
        <v>506</v>
      </c>
      <c r="B3" s="86"/>
      <c r="C3" s="51"/>
      <c r="D3" s="51"/>
      <c r="E3" s="51"/>
      <c r="F3" s="51"/>
      <c r="G3" s="51"/>
    </row>
    <row r="4" spans="1:7" s="52" customFormat="1" ht="12.75">
      <c r="A4" s="1186" t="s">
        <v>348</v>
      </c>
      <c r="B4" s="51"/>
      <c r="C4" s="51"/>
      <c r="D4" s="51"/>
      <c r="E4" s="51"/>
      <c r="F4" s="51"/>
      <c r="G4" s="51"/>
    </row>
    <row r="5" spans="1:7" s="52" customFormat="1" ht="11.25" customHeight="1">
      <c r="A5" s="1186"/>
      <c r="B5" s="51"/>
      <c r="C5" s="51"/>
      <c r="D5" s="51"/>
      <c r="E5" s="51"/>
      <c r="F5" s="51"/>
      <c r="G5" s="51"/>
    </row>
    <row r="6" s="52" customFormat="1" ht="11.25" customHeight="1">
      <c r="A6" s="87"/>
    </row>
    <row r="7" spans="1:9" s="52" customFormat="1" ht="11.25" customHeight="1">
      <c r="A7" s="1437" t="s">
        <v>49</v>
      </c>
      <c r="B7" s="1432" t="s">
        <v>349</v>
      </c>
      <c r="C7" s="1433" t="s">
        <v>51</v>
      </c>
      <c r="D7" s="1427"/>
      <c r="E7" s="1427"/>
      <c r="F7" s="1427"/>
      <c r="G7" s="1428"/>
      <c r="H7" s="1188"/>
      <c r="I7" s="1188"/>
    </row>
    <row r="8" spans="1:8" s="52" customFormat="1" ht="11.25" customHeight="1">
      <c r="A8" s="1439"/>
      <c r="B8" s="1446"/>
      <c r="C8" s="1429" t="s">
        <v>350</v>
      </c>
      <c r="D8" s="1466" t="s">
        <v>126</v>
      </c>
      <c r="E8" s="1467"/>
      <c r="F8" s="1468"/>
      <c r="G8" s="1469" t="s">
        <v>351</v>
      </c>
      <c r="H8" s="1188"/>
    </row>
    <row r="9" spans="1:8" s="52" customFormat="1" ht="11.25" customHeight="1">
      <c r="A9" s="1445"/>
      <c r="B9" s="1446"/>
      <c r="C9" s="1464"/>
      <c r="D9" s="1187" t="s">
        <v>352</v>
      </c>
      <c r="E9" s="1432" t="s">
        <v>507</v>
      </c>
      <c r="F9" s="1189"/>
      <c r="G9" s="1470"/>
      <c r="H9" s="1188"/>
    </row>
    <row r="10" spans="1:8" s="52" customFormat="1" ht="11.25" customHeight="1">
      <c r="A10" s="1439"/>
      <c r="B10" s="1446"/>
      <c r="C10" s="1464"/>
      <c r="D10" s="1190" t="s">
        <v>353</v>
      </c>
      <c r="E10" s="1472"/>
      <c r="F10" s="1191" t="s">
        <v>508</v>
      </c>
      <c r="G10" s="1470"/>
      <c r="H10" s="1188"/>
    </row>
    <row r="11" spans="1:7" s="52" customFormat="1" ht="11.25" customHeight="1">
      <c r="A11" s="1445"/>
      <c r="B11" s="1446"/>
      <c r="C11" s="1464"/>
      <c r="D11" s="1190" t="s">
        <v>354</v>
      </c>
      <c r="E11" s="1472"/>
      <c r="F11" s="1191" t="s">
        <v>355</v>
      </c>
      <c r="G11" s="1470"/>
    </row>
    <row r="12" spans="1:8" s="52" customFormat="1" ht="11.25" customHeight="1">
      <c r="A12" s="1438"/>
      <c r="B12" s="1442"/>
      <c r="C12" s="1465"/>
      <c r="D12" s="1192" t="s">
        <v>356</v>
      </c>
      <c r="E12" s="1473"/>
      <c r="F12" s="1193"/>
      <c r="G12" s="1471"/>
      <c r="H12" s="87"/>
    </row>
    <row r="13" spans="1:2" s="52" customFormat="1" ht="11.25" customHeight="1">
      <c r="A13" s="61"/>
      <c r="B13" s="62"/>
    </row>
    <row r="14" spans="1:7" s="52" customFormat="1" ht="11.25" customHeight="1">
      <c r="A14" s="63" t="s">
        <v>182</v>
      </c>
      <c r="B14" s="54"/>
      <c r="C14" s="51"/>
      <c r="D14" s="51"/>
      <c r="E14" s="51"/>
      <c r="F14" s="51"/>
      <c r="G14" s="51"/>
    </row>
    <row r="15" spans="1:2" s="52" customFormat="1" ht="11.25" customHeight="1">
      <c r="A15" s="61"/>
      <c r="B15" s="62"/>
    </row>
    <row r="16" spans="1:8" s="52" customFormat="1" ht="11.25" customHeight="1">
      <c r="A16" s="64">
        <v>1990</v>
      </c>
      <c r="B16" s="65">
        <v>28127.283000000003</v>
      </c>
      <c r="C16" s="66">
        <v>6731.738</v>
      </c>
      <c r="D16" s="66">
        <v>1776.2960000000003</v>
      </c>
      <c r="E16" s="66">
        <v>4222.151</v>
      </c>
      <c r="F16" s="66">
        <v>733.291</v>
      </c>
      <c r="G16" s="66">
        <v>21395.545000000002</v>
      </c>
      <c r="H16" s="66"/>
    </row>
    <row r="17" spans="1:8" s="52" customFormat="1" ht="11.25" customHeight="1">
      <c r="A17" s="64">
        <v>1995</v>
      </c>
      <c r="B17" s="66">
        <v>13255.791200738326</v>
      </c>
      <c r="C17" s="66">
        <v>2317.8893986934017</v>
      </c>
      <c r="D17" s="66">
        <v>558.0109189586076</v>
      </c>
      <c r="E17" s="66">
        <v>1656.572670343216</v>
      </c>
      <c r="F17" s="66">
        <v>103.30580939157781</v>
      </c>
      <c r="G17" s="66">
        <v>10937.901802044924</v>
      </c>
      <c r="H17" s="66"/>
    </row>
    <row r="18" spans="1:8" s="52" customFormat="1" ht="11.25" customHeight="1">
      <c r="A18" s="64">
        <v>1996</v>
      </c>
      <c r="B18" s="66">
        <v>13659.745498674001</v>
      </c>
      <c r="C18" s="66">
        <v>2654.349453999</v>
      </c>
      <c r="D18" s="66">
        <v>811.557987934</v>
      </c>
      <c r="E18" s="66">
        <v>1820.9201573609998</v>
      </c>
      <c r="F18" s="66">
        <v>21.871308704</v>
      </c>
      <c r="G18" s="66">
        <v>11005.396044675</v>
      </c>
      <c r="H18" s="66"/>
    </row>
    <row r="19" spans="1:8" s="52" customFormat="1" ht="11.25" customHeight="1">
      <c r="A19" s="64">
        <v>1997</v>
      </c>
      <c r="B19" s="66">
        <v>12812.757766194502</v>
      </c>
      <c r="C19" s="66">
        <v>2134.5487083410003</v>
      </c>
      <c r="D19" s="66">
        <v>864.037219761</v>
      </c>
      <c r="E19" s="66">
        <v>1259.5425114280001</v>
      </c>
      <c r="F19" s="66">
        <v>10.968977152000003</v>
      </c>
      <c r="G19" s="66">
        <v>10678.2090578535</v>
      </c>
      <c r="H19" s="66"/>
    </row>
    <row r="20" spans="1:8" s="52" customFormat="1" ht="11.25" customHeight="1">
      <c r="A20" s="64">
        <v>1998</v>
      </c>
      <c r="B20" s="66">
        <v>12727.75268037932</v>
      </c>
      <c r="C20" s="66">
        <v>2058.61000583432</v>
      </c>
      <c r="D20" s="66">
        <v>907.9730019352</v>
      </c>
      <c r="E20" s="66">
        <v>1138.507602446</v>
      </c>
      <c r="F20" s="66">
        <v>12.12940145312</v>
      </c>
      <c r="G20" s="66">
        <v>10669.142674545</v>
      </c>
      <c r="H20" s="66"/>
    </row>
    <row r="21" spans="1:8" s="52" customFormat="1" ht="11.25" customHeight="1">
      <c r="A21" s="64">
        <v>1999</v>
      </c>
      <c r="B21" s="66">
        <v>12444.106664346851</v>
      </c>
      <c r="C21" s="66">
        <v>1770.438298712</v>
      </c>
      <c r="D21" s="66">
        <v>776.2305164208001</v>
      </c>
      <c r="E21" s="66">
        <v>991.5191972292</v>
      </c>
      <c r="F21" s="66">
        <v>2.6885850620000005</v>
      </c>
      <c r="G21" s="66">
        <v>10673.66836563485</v>
      </c>
      <c r="H21" s="66"/>
    </row>
    <row r="22" spans="1:8" s="52" customFormat="1" ht="11.25" customHeight="1">
      <c r="A22" s="64">
        <v>2000</v>
      </c>
      <c r="B22" s="66">
        <v>12097.91801826876</v>
      </c>
      <c r="C22" s="66">
        <v>1665.5528007017783</v>
      </c>
      <c r="D22" s="66">
        <v>803.285757434</v>
      </c>
      <c r="E22" s="66">
        <v>856.1783012517784</v>
      </c>
      <c r="F22" s="66">
        <v>6.088742016000001</v>
      </c>
      <c r="G22" s="66">
        <v>10432.365217566981</v>
      </c>
      <c r="H22" s="66"/>
    </row>
    <row r="23" spans="1:8" s="52" customFormat="1" ht="11.25" customHeight="1">
      <c r="A23" s="64">
        <v>2001</v>
      </c>
      <c r="B23" s="66">
        <v>12379.028773677801</v>
      </c>
      <c r="C23" s="66">
        <v>1639.7514682752</v>
      </c>
      <c r="D23" s="66">
        <v>787.8522069024001</v>
      </c>
      <c r="E23" s="66">
        <v>845.666031696</v>
      </c>
      <c r="F23" s="66">
        <v>6.233229676800001</v>
      </c>
      <c r="G23" s="66">
        <v>10739.2773054026</v>
      </c>
      <c r="H23" s="66"/>
    </row>
    <row r="24" spans="1:7" s="52" customFormat="1" ht="11.25" customHeight="1">
      <c r="A24" s="64">
        <v>2002</v>
      </c>
      <c r="B24" s="66">
        <v>12065.917381097921</v>
      </c>
      <c r="C24" s="66">
        <v>1771.8872802285598</v>
      </c>
      <c r="D24" s="66">
        <v>801.0504818212</v>
      </c>
      <c r="E24" s="66">
        <v>966.1839020719999</v>
      </c>
      <c r="F24" s="66">
        <v>4.65289633536</v>
      </c>
      <c r="G24" s="66">
        <v>10294.03010086936</v>
      </c>
    </row>
    <row r="25" spans="1:8" s="52" customFormat="1" ht="11.25" customHeight="1">
      <c r="A25" s="64">
        <v>2003</v>
      </c>
      <c r="B25" s="66">
        <v>11923.778296359498</v>
      </c>
      <c r="C25" s="66">
        <v>1909.0517130784</v>
      </c>
      <c r="D25" s="66">
        <v>1499.98043104</v>
      </c>
      <c r="E25" s="66">
        <v>404.424022</v>
      </c>
      <c r="F25" s="66">
        <v>4.647260038400001</v>
      </c>
      <c r="G25" s="66">
        <v>10014.726583281099</v>
      </c>
      <c r="H25" s="66"/>
    </row>
    <row r="26" spans="1:8" s="52" customFormat="1" ht="11.25" customHeight="1">
      <c r="A26" s="64">
        <v>2004</v>
      </c>
      <c r="B26" s="66">
        <v>11812.361626097987</v>
      </c>
      <c r="C26" s="66">
        <v>1759.8222457169875</v>
      </c>
      <c r="D26" s="66">
        <v>1476.2021387877871</v>
      </c>
      <c r="E26" s="66">
        <v>263.159116</v>
      </c>
      <c r="F26" s="66">
        <v>20.4609909292</v>
      </c>
      <c r="G26" s="66">
        <v>10052.539380381</v>
      </c>
      <c r="H26" s="66"/>
    </row>
    <row r="27" spans="1:7" s="52" customFormat="1" ht="11.25" customHeight="1">
      <c r="A27" s="61"/>
      <c r="B27" s="66"/>
      <c r="C27" s="66"/>
      <c r="D27" s="66"/>
      <c r="E27" s="66"/>
      <c r="F27" s="66"/>
      <c r="G27" s="66"/>
    </row>
    <row r="28" spans="1:7" s="52" customFormat="1" ht="11.25" customHeight="1">
      <c r="A28" s="70" t="s">
        <v>61</v>
      </c>
      <c r="B28" s="54"/>
      <c r="C28" s="51"/>
      <c r="D28" s="51"/>
      <c r="E28" s="51"/>
      <c r="F28" s="51"/>
      <c r="G28" s="51"/>
    </row>
    <row r="29" s="52" customFormat="1" ht="11.25" customHeight="1">
      <c r="A29" s="55"/>
    </row>
    <row r="30" spans="1:8" s="52" customFormat="1" ht="11.25" customHeight="1">
      <c r="A30" s="64">
        <v>1990</v>
      </c>
      <c r="B30" s="66">
        <v>100</v>
      </c>
      <c r="C30" s="71">
        <f aca="true" t="shared" si="0" ref="C30:C39">SUM(C16/B16*100)</f>
        <v>23.933125712853247</v>
      </c>
      <c r="D30" s="71">
        <f>SUM(D16/C16*100)</f>
        <v>26.38688552644206</v>
      </c>
      <c r="E30" s="71">
        <f>SUM(E16/C16*100)</f>
        <v>62.720073181695426</v>
      </c>
      <c r="F30" s="71">
        <f>SUM(F16/C16*100)</f>
        <v>10.893041291862518</v>
      </c>
      <c r="G30" s="71">
        <f>SUM(G16/B16*100)</f>
        <v>76.06687428714676</v>
      </c>
      <c r="H30" s="71"/>
    </row>
    <row r="31" spans="1:8" s="52" customFormat="1" ht="11.25" customHeight="1">
      <c r="A31" s="64">
        <v>1995</v>
      </c>
      <c r="B31" s="66">
        <v>100</v>
      </c>
      <c r="C31" s="71">
        <f t="shared" si="0"/>
        <v>17.485862319288035</v>
      </c>
      <c r="D31" s="71">
        <f aca="true" t="shared" si="1" ref="D31:D40">SUM(D17/C17*100)</f>
        <v>24.074095997555332</v>
      </c>
      <c r="E31" s="71">
        <f aca="true" t="shared" si="2" ref="E31:E40">SUM(E17/C17*100)</f>
        <v>71.46901276985128</v>
      </c>
      <c r="F31" s="71">
        <f aca="true" t="shared" si="3" ref="F31:F40">SUM(F17/C17*100)</f>
        <v>4.456891232593387</v>
      </c>
      <c r="G31" s="71">
        <f aca="true" t="shared" si="4" ref="G31:G39">SUM(G17/B17*100)</f>
        <v>82.51413768071197</v>
      </c>
      <c r="H31" s="71"/>
    </row>
    <row r="32" spans="1:8" s="52" customFormat="1" ht="11.25" customHeight="1">
      <c r="A32" s="64">
        <v>1996</v>
      </c>
      <c r="B32" s="66">
        <v>100</v>
      </c>
      <c r="C32" s="71">
        <f t="shared" si="0"/>
        <v>19.431910018064883</v>
      </c>
      <c r="D32" s="71">
        <f t="shared" si="1"/>
        <v>30.57464746065443</v>
      </c>
      <c r="E32" s="71">
        <f t="shared" si="2"/>
        <v>68.60137253659765</v>
      </c>
      <c r="F32" s="71">
        <f t="shared" si="3"/>
        <v>0.8239800027479064</v>
      </c>
      <c r="G32" s="71">
        <f t="shared" si="4"/>
        <v>80.5680899819351</v>
      </c>
      <c r="H32" s="71"/>
    </row>
    <row r="33" spans="1:8" s="52" customFormat="1" ht="11.25" customHeight="1">
      <c r="A33" s="64">
        <v>1997</v>
      </c>
      <c r="B33" s="66">
        <v>100</v>
      </c>
      <c r="C33" s="71">
        <f t="shared" si="0"/>
        <v>16.659557195195298</v>
      </c>
      <c r="D33" s="71">
        <f t="shared" si="1"/>
        <v>40.47868368544006</v>
      </c>
      <c r="E33" s="71">
        <f t="shared" si="2"/>
        <v>59.00743827049669</v>
      </c>
      <c r="F33" s="71">
        <f t="shared" si="3"/>
        <v>0.5138780440632454</v>
      </c>
      <c r="G33" s="71">
        <f t="shared" si="4"/>
        <v>83.34044280480471</v>
      </c>
      <c r="H33" s="71"/>
    </row>
    <row r="34" spans="1:8" s="52" customFormat="1" ht="11.25" customHeight="1">
      <c r="A34" s="64">
        <v>1998</v>
      </c>
      <c r="B34" s="66">
        <v>100</v>
      </c>
      <c r="C34" s="71">
        <f t="shared" si="0"/>
        <v>16.1741829648199</v>
      </c>
      <c r="D34" s="71">
        <f t="shared" si="1"/>
        <v>44.106120118036344</v>
      </c>
      <c r="E34" s="71">
        <f t="shared" si="2"/>
        <v>55.304676418522604</v>
      </c>
      <c r="F34" s="71">
        <f t="shared" si="3"/>
        <v>0.589203463441059</v>
      </c>
      <c r="G34" s="71">
        <f t="shared" si="4"/>
        <v>83.82581703518011</v>
      </c>
      <c r="H34" s="71"/>
    </row>
    <row r="35" spans="1:8" s="52" customFormat="1" ht="11.25" customHeight="1">
      <c r="A35" s="64">
        <v>1999</v>
      </c>
      <c r="B35" s="66">
        <v>100</v>
      </c>
      <c r="C35" s="71">
        <f t="shared" si="0"/>
        <v>14.227122496341318</v>
      </c>
      <c r="D35" s="71">
        <f t="shared" si="1"/>
        <v>43.84397451102986</v>
      </c>
      <c r="E35" s="71">
        <f t="shared" si="2"/>
        <v>56.004165632348425</v>
      </c>
      <c r="F35" s="71">
        <f t="shared" si="3"/>
        <v>0.15185985662171653</v>
      </c>
      <c r="G35" s="71">
        <f t="shared" si="4"/>
        <v>85.77287750365868</v>
      </c>
      <c r="H35" s="71"/>
    </row>
    <row r="36" spans="1:8" s="52" customFormat="1" ht="11.25" customHeight="1">
      <c r="A36" s="64">
        <v>2000</v>
      </c>
      <c r="B36" s="66">
        <v>100</v>
      </c>
      <c r="C36" s="71">
        <f t="shared" si="0"/>
        <v>13.767268038902802</v>
      </c>
      <c r="D36" s="71">
        <f t="shared" si="1"/>
        <v>48.22937808369309</v>
      </c>
      <c r="E36" s="71">
        <f t="shared" si="2"/>
        <v>51.405053078535175</v>
      </c>
      <c r="F36" s="71">
        <f t="shared" si="3"/>
        <v>0.3655688377717307</v>
      </c>
      <c r="G36" s="71">
        <f t="shared" si="4"/>
        <v>86.2327319610972</v>
      </c>
      <c r="H36" s="71"/>
    </row>
    <row r="37" spans="1:8" s="52" customFormat="1" ht="11.25" customHeight="1">
      <c r="A37" s="64">
        <v>2001</v>
      </c>
      <c r="B37" s="66">
        <v>100</v>
      </c>
      <c r="C37" s="71">
        <f t="shared" si="0"/>
        <v>13.246204514540691</v>
      </c>
      <c r="D37" s="71">
        <f t="shared" si="1"/>
        <v>48.04704994294749</v>
      </c>
      <c r="E37" s="71">
        <f t="shared" si="2"/>
        <v>51.57281747004794</v>
      </c>
      <c r="F37" s="71">
        <f t="shared" si="3"/>
        <v>0.38013258700457375</v>
      </c>
      <c r="G37" s="71">
        <f t="shared" si="4"/>
        <v>86.7537954854593</v>
      </c>
      <c r="H37" s="71"/>
    </row>
    <row r="38" spans="1:7" s="52" customFormat="1" ht="11.25" customHeight="1">
      <c r="A38" s="64">
        <v>2002</v>
      </c>
      <c r="B38" s="66">
        <v>100</v>
      </c>
      <c r="C38" s="71">
        <f t="shared" si="0"/>
        <v>14.685060607197109</v>
      </c>
      <c r="D38" s="71">
        <f t="shared" si="1"/>
        <v>45.208884942041614</v>
      </c>
      <c r="E38" s="71">
        <f t="shared" si="2"/>
        <v>54.52851955387194</v>
      </c>
      <c r="F38" s="71">
        <f t="shared" si="3"/>
        <v>0.26259550408645704</v>
      </c>
      <c r="G38" s="71">
        <f t="shared" si="4"/>
        <v>85.31493939280288</v>
      </c>
    </row>
    <row r="39" spans="1:7" s="52" customFormat="1" ht="11.25" customHeight="1">
      <c r="A39" s="64">
        <v>2003</v>
      </c>
      <c r="B39" s="66">
        <v>100</v>
      </c>
      <c r="C39" s="71">
        <f t="shared" si="0"/>
        <v>16.010459651545695</v>
      </c>
      <c r="D39" s="71">
        <f t="shared" si="1"/>
        <v>78.57201671196424</v>
      </c>
      <c r="E39" s="71">
        <f t="shared" si="2"/>
        <v>21.184550383281906</v>
      </c>
      <c r="F39" s="71">
        <f t="shared" si="3"/>
        <v>0.24343290475385615</v>
      </c>
      <c r="G39" s="71">
        <f t="shared" si="4"/>
        <v>83.98954034845431</v>
      </c>
    </row>
    <row r="40" spans="1:7" s="52" customFormat="1" ht="11.25" customHeight="1">
      <c r="A40" s="64">
        <v>2004</v>
      </c>
      <c r="B40" s="66">
        <v>100</v>
      </c>
      <c r="C40" s="71">
        <f>SUM(C26/B26*100)</f>
        <v>14.898140620998875</v>
      </c>
      <c r="D40" s="71">
        <f t="shared" si="1"/>
        <v>83.883593492498</v>
      </c>
      <c r="E40" s="71">
        <f t="shared" si="2"/>
        <v>14.953732778436585</v>
      </c>
      <c r="F40" s="71">
        <f t="shared" si="3"/>
        <v>1.1626737290653908</v>
      </c>
      <c r="G40" s="71">
        <f>SUM(G26/B26*100)</f>
        <v>85.10185937900113</v>
      </c>
    </row>
    <row r="41" spans="1:7" s="52" customFormat="1" ht="11.25" customHeight="1">
      <c r="A41" s="61"/>
      <c r="B41" s="66"/>
      <c r="C41" s="71"/>
      <c r="D41" s="71"/>
      <c r="E41" s="71"/>
      <c r="F41" s="71"/>
      <c r="G41" s="71"/>
    </row>
    <row r="42" spans="1:7" s="52" customFormat="1" ht="11.25" customHeight="1">
      <c r="A42" s="70" t="s">
        <v>62</v>
      </c>
      <c r="B42" s="54"/>
      <c r="C42" s="51"/>
      <c r="D42" s="51"/>
      <c r="E42" s="51"/>
      <c r="F42" s="51"/>
      <c r="G42" s="51"/>
    </row>
    <row r="43" s="52" customFormat="1" ht="11.25" customHeight="1">
      <c r="A43" s="55"/>
    </row>
    <row r="44" spans="1:7" s="52" customFormat="1" ht="11.25" customHeight="1">
      <c r="A44" s="64">
        <v>1990</v>
      </c>
      <c r="B44" s="72" t="s">
        <v>63</v>
      </c>
      <c r="C44" s="72" t="s">
        <v>63</v>
      </c>
      <c r="D44" s="72" t="s">
        <v>63</v>
      </c>
      <c r="E44" s="72" t="s">
        <v>63</v>
      </c>
      <c r="F44" s="72" t="s">
        <v>63</v>
      </c>
      <c r="G44" s="72" t="s">
        <v>63</v>
      </c>
    </row>
    <row r="45" spans="1:7" s="52" customFormat="1" ht="11.25" customHeight="1">
      <c r="A45" s="64">
        <v>1995</v>
      </c>
      <c r="B45" s="71">
        <f>B17/$B$16*100</f>
        <v>47.127876520239525</v>
      </c>
      <c r="C45" s="71">
        <f>SUM(C17/$C$16*100)</f>
        <v>34.43225803935628</v>
      </c>
      <c r="D45" s="71">
        <f>SUM(D17/$D$16*100)</f>
        <v>31.41429800881202</v>
      </c>
      <c r="E45" s="71">
        <f>SUM(E17/$E$16*100)</f>
        <v>39.23527771373445</v>
      </c>
      <c r="F45" s="71">
        <f>SUM(F17/$F$16*100)</f>
        <v>14.087969086157855</v>
      </c>
      <c r="G45" s="71">
        <f>SUM(G17/$G$16*100)</f>
        <v>51.12233318686167</v>
      </c>
    </row>
    <row r="46" spans="1:7" s="52" customFormat="1" ht="11.25" customHeight="1">
      <c r="A46" s="64">
        <v>1996</v>
      </c>
      <c r="B46" s="71">
        <f aca="true" t="shared" si="5" ref="B46:B54">SUM(B18/$B$16*100)</f>
        <v>48.56404189012497</v>
      </c>
      <c r="C46" s="71">
        <f aca="true" t="shared" si="6" ref="C46:C54">SUM(C18/$C$16*100)</f>
        <v>39.43037376081779</v>
      </c>
      <c r="D46" s="71">
        <f aca="true" t="shared" si="7" ref="D46:D54">SUM(D18/$D$16*100)</f>
        <v>45.688217950949614</v>
      </c>
      <c r="E46" s="71">
        <f aca="true" t="shared" si="8" ref="E46:E54">SUM(E18/$E$16*100)</f>
        <v>43.12778385616715</v>
      </c>
      <c r="F46" s="71">
        <f aca="true" t="shared" si="9" ref="F46:F54">SUM(F18/$F$16*100)</f>
        <v>2.982623365621561</v>
      </c>
      <c r="G46" s="71">
        <f aca="true" t="shared" si="10" ref="G46:G54">SUM(G18/$G$16*100)</f>
        <v>51.43779251556807</v>
      </c>
    </row>
    <row r="47" spans="1:7" s="52" customFormat="1" ht="11.25" customHeight="1">
      <c r="A47" s="64">
        <v>1997</v>
      </c>
      <c r="B47" s="71">
        <f t="shared" si="5"/>
        <v>45.55277438704087</v>
      </c>
      <c r="C47" s="71">
        <f t="shared" si="6"/>
        <v>31.708731212370417</v>
      </c>
      <c r="D47" s="71">
        <f t="shared" si="7"/>
        <v>48.64263724970387</v>
      </c>
      <c r="E47" s="71">
        <f t="shared" si="8"/>
        <v>29.83177322241673</v>
      </c>
      <c r="F47" s="71">
        <f t="shared" si="9"/>
        <v>1.4958559633215192</v>
      </c>
      <c r="G47" s="71">
        <f t="shared" si="10"/>
        <v>49.908563010914186</v>
      </c>
    </row>
    <row r="48" spans="1:7" s="52" customFormat="1" ht="11.25" customHeight="1">
      <c r="A48" s="64">
        <v>1998</v>
      </c>
      <c r="B48" s="71">
        <f t="shared" si="5"/>
        <v>45.25055861378193</v>
      </c>
      <c r="C48" s="71">
        <f t="shared" si="6"/>
        <v>30.580661425538548</v>
      </c>
      <c r="D48" s="71">
        <f t="shared" si="7"/>
        <v>51.11608661705031</v>
      </c>
      <c r="E48" s="71">
        <f t="shared" si="8"/>
        <v>26.96510860094772</v>
      </c>
      <c r="F48" s="71">
        <f t="shared" si="9"/>
        <v>1.6541047760193428</v>
      </c>
      <c r="G48" s="71">
        <f t="shared" si="10"/>
        <v>49.866187912226586</v>
      </c>
    </row>
    <row r="49" spans="1:7" s="52" customFormat="1" ht="11.25" customHeight="1">
      <c r="A49" s="64">
        <v>1999</v>
      </c>
      <c r="B49" s="71">
        <f t="shared" si="5"/>
        <v>44.24212130388438</v>
      </c>
      <c r="C49" s="71">
        <f t="shared" si="6"/>
        <v>26.299869345954935</v>
      </c>
      <c r="D49" s="71">
        <f t="shared" si="7"/>
        <v>43.69938999022685</v>
      </c>
      <c r="E49" s="71">
        <f t="shared" si="8"/>
        <v>23.483745541767693</v>
      </c>
      <c r="F49" s="71">
        <f t="shared" si="9"/>
        <v>0.3666464012240707</v>
      </c>
      <c r="G49" s="71">
        <f t="shared" si="10"/>
        <v>49.88734040490602</v>
      </c>
    </row>
    <row r="50" spans="1:7" s="52" customFormat="1" ht="11.25" customHeight="1">
      <c r="A50" s="64">
        <v>2000</v>
      </c>
      <c r="B50" s="71">
        <f t="shared" si="5"/>
        <v>43.01132824762618</v>
      </c>
      <c r="C50" s="71">
        <f t="shared" si="6"/>
        <v>24.741794774273423</v>
      </c>
      <c r="D50" s="71">
        <f t="shared" si="7"/>
        <v>45.22251682343482</v>
      </c>
      <c r="E50" s="71">
        <f t="shared" si="8"/>
        <v>20.278249196956207</v>
      </c>
      <c r="F50" s="71">
        <f t="shared" si="9"/>
        <v>0.8303309349221525</v>
      </c>
      <c r="G50" s="71">
        <f t="shared" si="10"/>
        <v>48.75952081410864</v>
      </c>
    </row>
    <row r="51" spans="1:7" s="52" customFormat="1" ht="11.25" customHeight="1">
      <c r="A51" s="64">
        <v>2001</v>
      </c>
      <c r="B51" s="71">
        <f t="shared" si="5"/>
        <v>44.01075202918746</v>
      </c>
      <c r="C51" s="71">
        <f t="shared" si="6"/>
        <v>24.358515858389023</v>
      </c>
      <c r="D51" s="71">
        <f t="shared" si="7"/>
        <v>44.35365541004427</v>
      </c>
      <c r="E51" s="71">
        <f t="shared" si="8"/>
        <v>20.02927019180508</v>
      </c>
      <c r="F51" s="71">
        <f t="shared" si="9"/>
        <v>0.8500349352167149</v>
      </c>
      <c r="G51" s="71">
        <f t="shared" si="10"/>
        <v>50.19398807276281</v>
      </c>
    </row>
    <row r="52" spans="1:7" s="52" customFormat="1" ht="11.25" customHeight="1">
      <c r="A52" s="64">
        <v>2002</v>
      </c>
      <c r="B52" s="71">
        <f t="shared" si="5"/>
        <v>42.89755743950782</v>
      </c>
      <c r="C52" s="71">
        <f t="shared" si="6"/>
        <v>26.321393973273466</v>
      </c>
      <c r="D52" s="71">
        <f t="shared" si="7"/>
        <v>45.09667768329152</v>
      </c>
      <c r="E52" s="71">
        <f t="shared" si="8"/>
        <v>22.883688955511065</v>
      </c>
      <c r="F52" s="71">
        <f t="shared" si="9"/>
        <v>0.6345224931657418</v>
      </c>
      <c r="G52" s="71">
        <f t="shared" si="10"/>
        <v>48.112960435779314</v>
      </c>
    </row>
    <row r="53" spans="1:7" s="52" customFormat="1" ht="11.25" customHeight="1">
      <c r="A53" s="64">
        <v>2003</v>
      </c>
      <c r="B53" s="71">
        <f t="shared" si="5"/>
        <v>42.39221504743098</v>
      </c>
      <c r="C53" s="71">
        <f t="shared" si="6"/>
        <v>28.35897227548666</v>
      </c>
      <c r="D53" s="71">
        <f t="shared" si="7"/>
        <v>84.4442835563442</v>
      </c>
      <c r="E53" s="71">
        <f t="shared" si="8"/>
        <v>9.57862525523128</v>
      </c>
      <c r="F53" s="71">
        <f t="shared" si="9"/>
        <v>0.6337538628457189</v>
      </c>
      <c r="G53" s="71">
        <f t="shared" si="10"/>
        <v>46.80753205062595</v>
      </c>
    </row>
    <row r="54" spans="1:7" s="52" customFormat="1" ht="11.25" customHeight="1">
      <c r="A54" s="64">
        <v>2004</v>
      </c>
      <c r="B54" s="71">
        <f t="shared" si="5"/>
        <v>41.99609904055783</v>
      </c>
      <c r="C54" s="71">
        <f t="shared" si="6"/>
        <v>26.14216782823377</v>
      </c>
      <c r="D54" s="71">
        <f t="shared" si="7"/>
        <v>83.10563885680016</v>
      </c>
      <c r="E54" s="71">
        <f t="shared" si="8"/>
        <v>6.232821043112859</v>
      </c>
      <c r="F54" s="71">
        <f t="shared" si="9"/>
        <v>2.7902962028989857</v>
      </c>
      <c r="G54" s="71">
        <f t="shared" si="10"/>
        <v>46.98426415583711</v>
      </c>
    </row>
    <row r="55" spans="1:7" s="52" customFormat="1" ht="11.25" customHeight="1">
      <c r="A55" s="61"/>
      <c r="B55" s="71"/>
      <c r="C55" s="71"/>
      <c r="D55" s="71"/>
      <c r="E55" s="71"/>
      <c r="F55" s="71"/>
      <c r="G55" s="71"/>
    </row>
    <row r="56" spans="1:7" s="52" customFormat="1" ht="11.25" customHeight="1">
      <c r="A56" s="70" t="s">
        <v>64</v>
      </c>
      <c r="B56" s="54"/>
      <c r="C56" s="51"/>
      <c r="D56" s="51"/>
      <c r="E56" s="51"/>
      <c r="F56" s="51"/>
      <c r="G56" s="51"/>
    </row>
    <row r="57" s="52" customFormat="1" ht="11.25" customHeight="1">
      <c r="A57" s="55"/>
    </row>
    <row r="58" spans="1:7" s="52" customFormat="1" ht="11.25" customHeight="1">
      <c r="A58" s="64">
        <v>1990</v>
      </c>
      <c r="B58" s="72" t="s">
        <v>63</v>
      </c>
      <c r="C58" s="72" t="s">
        <v>63</v>
      </c>
      <c r="D58" s="72" t="s">
        <v>63</v>
      </c>
      <c r="E58" s="72" t="s">
        <v>63</v>
      </c>
      <c r="F58" s="72" t="s">
        <v>63</v>
      </c>
      <c r="G58" s="72" t="s">
        <v>63</v>
      </c>
    </row>
    <row r="59" spans="1:7" s="52" customFormat="1" ht="11.25" customHeight="1">
      <c r="A59" s="64">
        <v>1995</v>
      </c>
      <c r="B59" s="74">
        <v>-5.350944264667717</v>
      </c>
      <c r="C59" s="75">
        <v>-32.58813575330629</v>
      </c>
      <c r="D59" s="75">
        <v>-21.211498474094597</v>
      </c>
      <c r="E59" s="76">
        <v>-30.555282334525273</v>
      </c>
      <c r="F59" s="76">
        <v>-70.03070464742285</v>
      </c>
      <c r="G59" s="76">
        <v>3.5119410186818385</v>
      </c>
    </row>
    <row r="60" spans="1:7" s="52" customFormat="1" ht="11.25" customHeight="1">
      <c r="A60" s="64">
        <v>1996</v>
      </c>
      <c r="B60" s="74">
        <v>3.0473797589175575</v>
      </c>
      <c r="C60" s="75">
        <v>14.515794217586972</v>
      </c>
      <c r="D60" s="74">
        <v>45.437653701934124</v>
      </c>
      <c r="E60" s="76">
        <v>9.920934345954976</v>
      </c>
      <c r="F60" s="76">
        <v>-78.82857814791673</v>
      </c>
      <c r="G60" s="76">
        <v>0.6170675496232576</v>
      </c>
    </row>
    <row r="61" spans="1:7" s="52" customFormat="1" ht="11.25" customHeight="1">
      <c r="A61" s="64">
        <v>1997</v>
      </c>
      <c r="B61" s="74">
        <v>-6.200611369821786</v>
      </c>
      <c r="C61" s="76">
        <v>-19.58298086466634</v>
      </c>
      <c r="D61" s="74">
        <v>6.4664796117154</v>
      </c>
      <c r="E61" s="76">
        <v>-30.82933887373656</v>
      </c>
      <c r="F61" s="76">
        <v>-49.84764149026935</v>
      </c>
      <c r="G61" s="76">
        <v>-2.972968764534471</v>
      </c>
    </row>
    <row r="62" spans="1:7" s="52" customFormat="1" ht="11.25" customHeight="1">
      <c r="A62" s="64">
        <v>1998</v>
      </c>
      <c r="B62" s="74">
        <v>-0.6634409809842907</v>
      </c>
      <c r="C62" s="76">
        <v>-3.55759989031597</v>
      </c>
      <c r="D62" s="74">
        <v>5.084940922608979</v>
      </c>
      <c r="E62" s="76">
        <v>-9.609434209947977</v>
      </c>
      <c r="F62" s="76">
        <v>10.579147764095893</v>
      </c>
      <c r="G62" s="76">
        <v>-0.08490546738109117</v>
      </c>
    </row>
    <row r="63" spans="1:7" s="52" customFormat="1" ht="11.25" customHeight="1">
      <c r="A63" s="64">
        <v>1999</v>
      </c>
      <c r="B63" s="74">
        <v>-2.228563228367321</v>
      </c>
      <c r="C63" s="76">
        <v>-13.998363279378339</v>
      </c>
      <c r="D63" s="75">
        <v>-14.509515727187022</v>
      </c>
      <c r="E63" s="76">
        <v>-12.910621316977256</v>
      </c>
      <c r="F63" s="76">
        <v>-77.83414892819442</v>
      </c>
      <c r="G63" s="76">
        <v>0.042418507539949246</v>
      </c>
    </row>
    <row r="64" spans="1:7" s="52" customFormat="1" ht="11.25" customHeight="1">
      <c r="A64" s="64">
        <v>2000</v>
      </c>
      <c r="B64" s="74">
        <v>-2.781948559392717</v>
      </c>
      <c r="C64" s="76">
        <v>-5.9242673459180395</v>
      </c>
      <c r="D64" s="74">
        <v>3.4854647480173213</v>
      </c>
      <c r="E64" s="76">
        <v>-13.649851294420884</v>
      </c>
      <c r="F64" s="76">
        <v>126.46640800238146</v>
      </c>
      <c r="G64" s="76">
        <v>-2.2607330469885483</v>
      </c>
    </row>
    <row r="65" spans="1:7" s="52" customFormat="1" ht="11.25" customHeight="1">
      <c r="A65" s="64">
        <v>2001</v>
      </c>
      <c r="B65" s="74">
        <v>2.3236291978879535</v>
      </c>
      <c r="C65" s="76">
        <v>-1.5491152496460643</v>
      </c>
      <c r="D65" s="75">
        <v>-1.9213026483751605</v>
      </c>
      <c r="E65" s="76">
        <v>-1.2278131249540962</v>
      </c>
      <c r="F65" s="76">
        <v>2.3730297723292324</v>
      </c>
      <c r="G65" s="76">
        <v>2.9419223870614815</v>
      </c>
    </row>
    <row r="66" spans="1:7" s="52" customFormat="1" ht="11.25" customHeight="1">
      <c r="A66" s="64">
        <v>2002</v>
      </c>
      <c r="B66" s="74">
        <f aca="true" t="shared" si="11" ref="B66:G68">(B24/B23*100)-100</f>
        <v>-2.529369616182379</v>
      </c>
      <c r="C66" s="74">
        <f t="shared" si="11"/>
        <v>8.058282886756558</v>
      </c>
      <c r="D66" s="74">
        <f t="shared" si="11"/>
        <v>1.6752221803999987</v>
      </c>
      <c r="E66" s="74">
        <f t="shared" si="11"/>
        <v>14.251236996512546</v>
      </c>
      <c r="F66" s="75">
        <f t="shared" si="11"/>
        <v>-25.353362917493328</v>
      </c>
      <c r="G66" s="75">
        <f t="shared" si="11"/>
        <v>-4.145969899755258</v>
      </c>
    </row>
    <row r="67" spans="1:7" s="52" customFormat="1" ht="11.25" customHeight="1">
      <c r="A67" s="64">
        <v>2003</v>
      </c>
      <c r="B67" s="74">
        <f t="shared" si="11"/>
        <v>-1.1780213658771856</v>
      </c>
      <c r="C67" s="74">
        <f t="shared" si="11"/>
        <v>7.741148908306798</v>
      </c>
      <c r="D67" s="74">
        <f t="shared" si="11"/>
        <v>87.25167328153557</v>
      </c>
      <c r="E67" s="75">
        <f t="shared" si="11"/>
        <v>-58.142127897939005</v>
      </c>
      <c r="F67" s="75">
        <f t="shared" si="11"/>
        <v>-0.12113523607148124</v>
      </c>
      <c r="G67" s="75">
        <f t="shared" si="11"/>
        <v>-2.71325724571831</v>
      </c>
    </row>
    <row r="68" spans="1:7" s="52" customFormat="1" ht="11.25" customHeight="1">
      <c r="A68" s="64">
        <v>2004</v>
      </c>
      <c r="B68" s="74">
        <f t="shared" si="11"/>
        <v>-0.9344074293592683</v>
      </c>
      <c r="C68" s="75">
        <f t="shared" si="11"/>
        <v>-7.816942115244004</v>
      </c>
      <c r="D68" s="75">
        <f t="shared" si="11"/>
        <v>-1.5852401644817746</v>
      </c>
      <c r="E68" s="75">
        <f t="shared" si="11"/>
        <v>-34.92989988611508</v>
      </c>
      <c r="F68" s="74">
        <f t="shared" si="11"/>
        <v>340.2807409125419</v>
      </c>
      <c r="G68" s="74">
        <f t="shared" si="11"/>
        <v>0.37757193654219634</v>
      </c>
    </row>
    <row r="69" s="52" customFormat="1" ht="11.25" customHeight="1">
      <c r="A69" s="55"/>
    </row>
    <row r="70" s="52" customFormat="1" ht="11.25" customHeight="1">
      <c r="A70" s="52" t="s">
        <v>357</v>
      </c>
    </row>
    <row r="71" s="52" customFormat="1" ht="11.25" customHeight="1">
      <c r="A71" s="87"/>
    </row>
    <row r="72" s="52" customFormat="1" ht="11.25" customHeight="1">
      <c r="A72" s="55"/>
    </row>
    <row r="73" s="52" customFormat="1" ht="11.25" customHeight="1">
      <c r="A73" s="55"/>
    </row>
    <row r="74" s="52" customFormat="1" ht="11.25" customHeight="1">
      <c r="A74" s="55"/>
    </row>
    <row r="75" s="52" customFormat="1" ht="11.25" customHeight="1">
      <c r="A75" s="55"/>
    </row>
    <row r="76" s="52" customFormat="1" ht="11.25" customHeight="1">
      <c r="A76" s="55"/>
    </row>
    <row r="77" s="52" customFormat="1" ht="11.25" customHeight="1">
      <c r="A77" s="55"/>
    </row>
    <row r="78" s="52" customFormat="1" ht="11.25" customHeight="1">
      <c r="A78" s="55"/>
    </row>
    <row r="79" s="52" customFormat="1" ht="11.25" customHeight="1">
      <c r="A79" s="55"/>
    </row>
    <row r="80" s="52" customFormat="1" ht="11.25" customHeight="1">
      <c r="A80" s="55"/>
    </row>
    <row r="81" s="52" customFormat="1" ht="11.25" customHeight="1">
      <c r="A81" s="55"/>
    </row>
    <row r="82" s="52" customFormat="1" ht="11.25" customHeight="1">
      <c r="A82" s="55"/>
    </row>
    <row r="83" s="52" customFormat="1" ht="11.25" customHeight="1">
      <c r="A83" s="55"/>
    </row>
    <row r="84" s="52" customFormat="1" ht="11.25" customHeight="1">
      <c r="A84" s="55"/>
    </row>
    <row r="85" s="52" customFormat="1" ht="11.25" customHeight="1">
      <c r="A85" s="55"/>
    </row>
    <row r="86" s="52" customFormat="1" ht="11.25" customHeight="1">
      <c r="A86" s="77"/>
    </row>
    <row r="87" s="52" customFormat="1" ht="11.25" customHeight="1">
      <c r="A87" s="55"/>
    </row>
    <row r="88" s="52" customFormat="1" ht="11.25" customHeight="1">
      <c r="A88" s="55"/>
    </row>
    <row r="89" s="52" customFormat="1" ht="11.25" customHeight="1">
      <c r="A89" s="55"/>
    </row>
    <row r="90" s="52" customFormat="1" ht="11.25" customHeight="1">
      <c r="A90" s="77"/>
    </row>
    <row r="91" s="52" customFormat="1" ht="11.25" customHeight="1">
      <c r="A91" s="55"/>
    </row>
    <row r="92" s="52" customFormat="1" ht="11.25" customHeight="1">
      <c r="A92" s="55"/>
    </row>
    <row r="93" s="52" customFormat="1" ht="11.25" customHeight="1">
      <c r="A93" s="55"/>
    </row>
    <row r="94" s="52" customFormat="1" ht="11.25" customHeight="1">
      <c r="A94" s="55"/>
    </row>
    <row r="95" s="52" customFormat="1" ht="11.25" customHeight="1">
      <c r="A95" s="55"/>
    </row>
    <row r="96" s="52" customFormat="1" ht="11.25" customHeight="1">
      <c r="A96" s="55"/>
    </row>
    <row r="97" s="52" customFormat="1" ht="11.25" customHeight="1">
      <c r="A97" s="55"/>
    </row>
    <row r="98" s="52" customFormat="1" ht="11.25" customHeight="1">
      <c r="A98" s="55"/>
    </row>
    <row r="99" s="52" customFormat="1" ht="11.25" customHeight="1">
      <c r="A99" s="55"/>
    </row>
    <row r="100" s="52" customFormat="1" ht="11.25" customHeight="1">
      <c r="A100" s="55"/>
    </row>
    <row r="101" s="52" customFormat="1" ht="11.25" customHeight="1">
      <c r="A101" s="55"/>
    </row>
    <row r="102" s="52" customFormat="1" ht="11.25" customHeight="1">
      <c r="A102" s="55"/>
    </row>
    <row r="103" s="52" customFormat="1" ht="11.25" customHeight="1">
      <c r="A103" s="55"/>
    </row>
    <row r="104" s="52" customFormat="1" ht="11.25" customHeight="1">
      <c r="A104" s="55"/>
    </row>
    <row r="105" s="52" customFormat="1" ht="11.25" customHeight="1">
      <c r="A105" s="55"/>
    </row>
    <row r="106" s="52" customFormat="1" ht="11.25" customHeight="1">
      <c r="A106" s="55"/>
    </row>
    <row r="107" s="52" customFormat="1" ht="11.25" customHeight="1">
      <c r="A107" s="55"/>
    </row>
    <row r="108" s="52" customFormat="1" ht="11.25" customHeight="1">
      <c r="A108" s="55"/>
    </row>
    <row r="109" s="52" customFormat="1" ht="11.25" customHeight="1">
      <c r="A109" s="55"/>
    </row>
    <row r="110" s="52" customFormat="1" ht="11.25" customHeight="1">
      <c r="A110" s="55"/>
    </row>
    <row r="111" s="52" customFormat="1" ht="11.25" customHeight="1">
      <c r="A111" s="55"/>
    </row>
    <row r="112" s="52" customFormat="1" ht="11.25" customHeight="1">
      <c r="A112" s="55"/>
    </row>
    <row r="113" s="52" customFormat="1" ht="11.25" customHeight="1">
      <c r="A113" s="55"/>
    </row>
    <row r="114" s="52" customFormat="1" ht="11.25" customHeight="1">
      <c r="A114" s="55"/>
    </row>
    <row r="115" s="52" customFormat="1" ht="11.25" customHeight="1">
      <c r="A115" s="55"/>
    </row>
    <row r="116" s="52" customFormat="1" ht="11.25" customHeight="1">
      <c r="A116" s="55"/>
    </row>
    <row r="117" s="52" customFormat="1" ht="11.25" customHeight="1">
      <c r="A117" s="55"/>
    </row>
    <row r="118" s="52" customFormat="1" ht="11.25" customHeight="1">
      <c r="A118" s="55"/>
    </row>
    <row r="119" s="52" customFormat="1" ht="11.25" customHeight="1">
      <c r="A119" s="55"/>
    </row>
    <row r="120" s="52" customFormat="1" ht="11.25" customHeight="1">
      <c r="A120" s="55"/>
    </row>
    <row r="121" s="52" customFormat="1" ht="11.25" customHeight="1">
      <c r="A121" s="55"/>
    </row>
    <row r="122" s="52" customFormat="1" ht="11.25" customHeight="1">
      <c r="A122" s="55"/>
    </row>
    <row r="123" s="52" customFormat="1" ht="11.25" customHeight="1">
      <c r="A123" s="55"/>
    </row>
    <row r="124" s="52" customFormat="1" ht="11.25" customHeight="1">
      <c r="A124" s="55"/>
    </row>
    <row r="125" s="52" customFormat="1" ht="11.25" customHeight="1">
      <c r="A125" s="55"/>
    </row>
    <row r="126" s="52" customFormat="1" ht="11.25" customHeight="1">
      <c r="A126" s="55"/>
    </row>
    <row r="127" s="52" customFormat="1" ht="11.25" customHeight="1">
      <c r="A127" s="55"/>
    </row>
    <row r="128" s="52" customFormat="1" ht="11.25" customHeight="1">
      <c r="A128" s="55"/>
    </row>
    <row r="129" s="52" customFormat="1" ht="11.25" customHeight="1">
      <c r="A129" s="55"/>
    </row>
    <row r="130" s="52" customFormat="1" ht="11.25" customHeight="1">
      <c r="A130" s="55"/>
    </row>
    <row r="131" s="52" customFormat="1" ht="11.25" customHeight="1">
      <c r="A131" s="55"/>
    </row>
    <row r="132" s="52" customFormat="1" ht="11.25" customHeight="1">
      <c r="A132" s="55"/>
    </row>
    <row r="133" s="52" customFormat="1" ht="11.25" customHeight="1">
      <c r="A133" s="55"/>
    </row>
    <row r="134" s="52" customFormat="1" ht="11.25" customHeight="1">
      <c r="A134" s="55"/>
    </row>
    <row r="135" s="52" customFormat="1" ht="11.25" customHeight="1">
      <c r="A135" s="55"/>
    </row>
    <row r="136" s="52" customFormat="1" ht="11.25" customHeight="1">
      <c r="A136" s="55"/>
    </row>
    <row r="137" s="52" customFormat="1" ht="11.25" customHeight="1">
      <c r="A137" s="55"/>
    </row>
    <row r="138" s="52" customFormat="1" ht="11.25" customHeight="1">
      <c r="A138" s="55"/>
    </row>
    <row r="139" s="52" customFormat="1" ht="11.25" customHeight="1">
      <c r="A139" s="55"/>
    </row>
    <row r="140" s="52" customFormat="1" ht="11.25" customHeight="1">
      <c r="A140" s="55"/>
    </row>
    <row r="141" s="52" customFormat="1" ht="11.25" customHeight="1">
      <c r="A141" s="55"/>
    </row>
    <row r="142" s="52" customFormat="1" ht="11.25" customHeight="1">
      <c r="A142" s="55"/>
    </row>
    <row r="143" s="52" customFormat="1" ht="11.25" customHeight="1">
      <c r="A143" s="55"/>
    </row>
    <row r="144" s="52" customFormat="1" ht="11.25" customHeight="1">
      <c r="A144" s="55"/>
    </row>
    <row r="145" s="52" customFormat="1" ht="11.25" customHeight="1">
      <c r="A145" s="55"/>
    </row>
    <row r="146" s="52" customFormat="1" ht="11.25" customHeight="1">
      <c r="A146" s="55"/>
    </row>
    <row r="147" s="52" customFormat="1" ht="11.25" customHeight="1">
      <c r="A147" s="55"/>
    </row>
    <row r="148" s="52" customFormat="1" ht="11.25" customHeight="1">
      <c r="A148" s="55"/>
    </row>
    <row r="149" s="52" customFormat="1" ht="11.25" customHeight="1">
      <c r="A149" s="55"/>
    </row>
    <row r="150" s="52" customFormat="1" ht="11.25" customHeight="1">
      <c r="A150" s="55"/>
    </row>
    <row r="151" s="52" customFormat="1" ht="11.25" customHeight="1">
      <c r="A151" s="55"/>
    </row>
    <row r="152" s="52" customFormat="1" ht="11.25" customHeight="1">
      <c r="A152" s="55"/>
    </row>
    <row r="153" s="52" customFormat="1" ht="11.25" customHeight="1">
      <c r="A153" s="55"/>
    </row>
    <row r="154" s="52" customFormat="1" ht="11.25" customHeight="1">
      <c r="A154" s="55"/>
    </row>
    <row r="155" s="52" customFormat="1" ht="11.25" customHeight="1">
      <c r="A155" s="55"/>
    </row>
    <row r="156" s="52" customFormat="1" ht="11.25" customHeight="1">
      <c r="A156" s="55"/>
    </row>
    <row r="157" s="52" customFormat="1" ht="11.25" customHeight="1">
      <c r="A157" s="55"/>
    </row>
    <row r="158" s="52" customFormat="1" ht="11.25" customHeight="1">
      <c r="A158" s="55"/>
    </row>
    <row r="159" s="52" customFormat="1" ht="11.25" customHeight="1">
      <c r="A159" s="55"/>
    </row>
    <row r="160" s="52" customFormat="1" ht="11.25" customHeight="1">
      <c r="A160" s="55"/>
    </row>
    <row r="161" s="52" customFormat="1" ht="11.25" customHeight="1">
      <c r="A161" s="55"/>
    </row>
    <row r="162" s="52" customFormat="1" ht="11.25" customHeight="1">
      <c r="A162" s="55"/>
    </row>
    <row r="163" s="52" customFormat="1" ht="11.25" customHeight="1">
      <c r="A163" s="55"/>
    </row>
    <row r="164" s="52" customFormat="1" ht="11.25" customHeight="1">
      <c r="A164" s="55"/>
    </row>
    <row r="165" s="52" customFormat="1" ht="11.25" customHeight="1">
      <c r="A165" s="55"/>
    </row>
    <row r="166" s="52" customFormat="1" ht="11.25" customHeight="1">
      <c r="A166" s="55"/>
    </row>
    <row r="167" s="52" customFormat="1" ht="11.25" customHeight="1">
      <c r="A167" s="55"/>
    </row>
    <row r="168" s="52" customFormat="1" ht="11.25" customHeight="1">
      <c r="A168" s="55"/>
    </row>
    <row r="169" s="52" customFormat="1" ht="11.25" customHeight="1">
      <c r="A169" s="55"/>
    </row>
    <row r="170" s="52" customFormat="1" ht="11.25" customHeight="1">
      <c r="A170" s="55"/>
    </row>
    <row r="171" s="52" customFormat="1" ht="11.25" customHeight="1">
      <c r="A171" s="55"/>
    </row>
    <row r="172" s="52" customFormat="1" ht="11.25" customHeight="1">
      <c r="A172" s="55"/>
    </row>
    <row r="173" s="52" customFormat="1" ht="11.25" customHeight="1">
      <c r="A173" s="55"/>
    </row>
    <row r="174" s="52" customFormat="1" ht="11.25" customHeight="1">
      <c r="A174" s="55"/>
    </row>
    <row r="175" s="52" customFormat="1" ht="11.25" customHeight="1">
      <c r="A175" s="55"/>
    </row>
    <row r="176" s="52" customFormat="1" ht="11.25" customHeight="1">
      <c r="A176" s="55"/>
    </row>
    <row r="177" s="52" customFormat="1" ht="11.25" customHeight="1">
      <c r="A177" s="55"/>
    </row>
    <row r="178" s="52" customFormat="1" ht="11.25" customHeight="1">
      <c r="A178" s="55"/>
    </row>
    <row r="179" s="52" customFormat="1" ht="11.25" customHeight="1">
      <c r="A179" s="55"/>
    </row>
    <row r="180" s="52" customFormat="1" ht="11.25" customHeight="1">
      <c r="A180" s="55"/>
    </row>
    <row r="181" s="52" customFormat="1" ht="11.25" customHeight="1">
      <c r="A181" s="55"/>
    </row>
    <row r="182" s="52" customFormat="1" ht="11.25" customHeight="1">
      <c r="A182" s="55"/>
    </row>
    <row r="183" s="52" customFormat="1" ht="11.25" customHeight="1">
      <c r="A183" s="55"/>
    </row>
    <row r="184" s="52" customFormat="1" ht="11.25" customHeight="1">
      <c r="A184" s="55"/>
    </row>
    <row r="185" s="52" customFormat="1" ht="11.25" customHeight="1">
      <c r="A185" s="55"/>
    </row>
    <row r="186" s="52" customFormat="1" ht="11.25" customHeight="1">
      <c r="A186" s="55"/>
    </row>
    <row r="187" s="52" customFormat="1" ht="11.25" customHeight="1">
      <c r="A187" s="55"/>
    </row>
    <row r="188" s="52" customFormat="1" ht="11.25" customHeight="1">
      <c r="A188" s="55"/>
    </row>
    <row r="189" s="52" customFormat="1" ht="11.25" customHeight="1">
      <c r="A189" s="55"/>
    </row>
    <row r="190" s="52" customFormat="1" ht="11.25" customHeight="1">
      <c r="A190" s="55"/>
    </row>
    <row r="191" s="52" customFormat="1" ht="11.25" customHeight="1">
      <c r="A191" s="55"/>
    </row>
    <row r="192" s="52" customFormat="1" ht="11.25" customHeight="1">
      <c r="A192" s="55"/>
    </row>
    <row r="193" s="52" customFormat="1" ht="11.25" customHeight="1">
      <c r="A193" s="55"/>
    </row>
    <row r="194" s="52" customFormat="1" ht="11.25" customHeight="1">
      <c r="A194" s="55"/>
    </row>
    <row r="195" s="52" customFormat="1" ht="11.25" customHeight="1">
      <c r="A195" s="55"/>
    </row>
    <row r="196" s="52" customFormat="1" ht="11.25" customHeight="1">
      <c r="A196" s="55"/>
    </row>
    <row r="197" s="52" customFormat="1" ht="11.25" customHeight="1">
      <c r="A197" s="55"/>
    </row>
    <row r="198" s="52" customFormat="1" ht="11.25" customHeight="1">
      <c r="A198" s="55"/>
    </row>
    <row r="199" s="52" customFormat="1" ht="11.25" customHeight="1">
      <c r="A199" s="55"/>
    </row>
    <row r="200" s="52" customFormat="1" ht="11.25" customHeight="1">
      <c r="A200" s="55"/>
    </row>
    <row r="201" s="52" customFormat="1" ht="11.25" customHeight="1">
      <c r="A201" s="55"/>
    </row>
    <row r="202" s="52" customFormat="1" ht="11.25" customHeight="1">
      <c r="A202" s="55"/>
    </row>
    <row r="203" s="52" customFormat="1" ht="11.25" customHeight="1">
      <c r="A203" s="55"/>
    </row>
    <row r="204" s="52" customFormat="1" ht="11.25" customHeight="1">
      <c r="A204" s="55"/>
    </row>
    <row r="205" s="52" customFormat="1" ht="11.25" customHeight="1">
      <c r="A205" s="55"/>
    </row>
    <row r="206" s="52" customFormat="1" ht="11.25" customHeight="1">
      <c r="A206" s="55"/>
    </row>
    <row r="207" s="52" customFormat="1" ht="11.25" customHeight="1">
      <c r="A207" s="55"/>
    </row>
    <row r="208" s="52" customFormat="1" ht="11.25" customHeight="1">
      <c r="A208" s="55"/>
    </row>
    <row r="209" s="52" customFormat="1" ht="11.25" customHeight="1">
      <c r="A209" s="55"/>
    </row>
    <row r="210" s="52" customFormat="1" ht="11.25" customHeight="1">
      <c r="A210" s="55"/>
    </row>
    <row r="211" s="52" customFormat="1" ht="11.25" customHeight="1">
      <c r="A211" s="55"/>
    </row>
    <row r="212" s="52" customFormat="1" ht="11.25" customHeight="1">
      <c r="A212" s="55"/>
    </row>
    <row r="213" s="52" customFormat="1" ht="11.25" customHeight="1">
      <c r="A213" s="55"/>
    </row>
    <row r="214" s="52" customFormat="1" ht="11.25" customHeight="1">
      <c r="A214" s="55"/>
    </row>
    <row r="215" s="52" customFormat="1" ht="11.25" customHeight="1">
      <c r="A215" s="55"/>
    </row>
    <row r="216" s="52" customFormat="1" ht="11.25" customHeight="1">
      <c r="A216" s="55"/>
    </row>
    <row r="217" s="52" customFormat="1" ht="11.25" customHeight="1">
      <c r="A217" s="55"/>
    </row>
    <row r="218" s="52" customFormat="1" ht="11.25" customHeight="1">
      <c r="A218" s="55"/>
    </row>
    <row r="219" s="52" customFormat="1" ht="11.25" customHeight="1">
      <c r="A219" s="55"/>
    </row>
    <row r="220" s="52" customFormat="1" ht="11.25" customHeight="1">
      <c r="A220" s="55"/>
    </row>
    <row r="221" s="52" customFormat="1" ht="11.25" customHeight="1">
      <c r="A221" s="55"/>
    </row>
    <row r="222" s="52" customFormat="1" ht="11.25" customHeight="1">
      <c r="A222" s="55"/>
    </row>
    <row r="223" s="52" customFormat="1" ht="11.25" customHeight="1">
      <c r="A223" s="55"/>
    </row>
    <row r="224" s="52" customFormat="1" ht="11.25" customHeight="1">
      <c r="A224" s="55"/>
    </row>
    <row r="225" s="52" customFormat="1" ht="11.25" customHeight="1">
      <c r="A225" s="55"/>
    </row>
    <row r="226" s="52" customFormat="1" ht="11.25" customHeight="1">
      <c r="A226" s="55"/>
    </row>
    <row r="227" s="52" customFormat="1" ht="11.25" customHeight="1">
      <c r="A227" s="55"/>
    </row>
    <row r="228" s="52" customFormat="1" ht="11.25" customHeight="1">
      <c r="A228" s="55"/>
    </row>
    <row r="229" s="52" customFormat="1" ht="11.25" customHeight="1">
      <c r="A229" s="55"/>
    </row>
    <row r="230" s="52" customFormat="1" ht="11.25" customHeight="1">
      <c r="A230" s="55"/>
    </row>
    <row r="231" s="52" customFormat="1" ht="11.25" customHeight="1">
      <c r="A231" s="55"/>
    </row>
    <row r="232" s="52" customFormat="1" ht="11.25" customHeight="1">
      <c r="A232" s="55"/>
    </row>
    <row r="233" s="52" customFormat="1" ht="11.25" customHeight="1">
      <c r="A233" s="55"/>
    </row>
    <row r="234" s="52" customFormat="1" ht="11.25" customHeight="1">
      <c r="A234" s="55"/>
    </row>
    <row r="235" s="52" customFormat="1" ht="11.25" customHeight="1">
      <c r="A235" s="55"/>
    </row>
    <row r="236" s="52" customFormat="1" ht="11.25" customHeight="1">
      <c r="A236" s="55"/>
    </row>
    <row r="237" s="52" customFormat="1" ht="11.25" customHeight="1">
      <c r="A237" s="55"/>
    </row>
    <row r="238" s="52" customFormat="1" ht="11.25" customHeight="1">
      <c r="A238" s="55"/>
    </row>
    <row r="239" s="52" customFormat="1" ht="11.25" customHeight="1">
      <c r="A239" s="55"/>
    </row>
    <row r="240" s="52" customFormat="1" ht="11.25" customHeight="1">
      <c r="A240" s="55"/>
    </row>
    <row r="241" s="52" customFormat="1" ht="11.25" customHeight="1">
      <c r="A241" s="55"/>
    </row>
    <row r="242" s="52" customFormat="1" ht="11.25" customHeight="1">
      <c r="A242" s="55"/>
    </row>
    <row r="243" s="52" customFormat="1" ht="11.25" customHeight="1">
      <c r="A243" s="55"/>
    </row>
    <row r="244" s="52" customFormat="1" ht="11.25" customHeight="1">
      <c r="A244" s="55"/>
    </row>
    <row r="245" s="52" customFormat="1" ht="11.25" customHeight="1">
      <c r="A245" s="55"/>
    </row>
    <row r="246" s="52" customFormat="1" ht="11.25" customHeight="1">
      <c r="A246" s="55"/>
    </row>
    <row r="247" s="52" customFormat="1" ht="11.25" customHeight="1">
      <c r="A247" s="55"/>
    </row>
    <row r="248" s="52" customFormat="1" ht="11.25" customHeight="1">
      <c r="A248" s="55"/>
    </row>
    <row r="249" s="52" customFormat="1" ht="11.25" customHeight="1">
      <c r="A249" s="55"/>
    </row>
    <row r="250" s="52" customFormat="1" ht="11.25" customHeight="1">
      <c r="A250" s="55"/>
    </row>
    <row r="251" s="52" customFormat="1" ht="11.25" customHeight="1">
      <c r="A251" s="55"/>
    </row>
    <row r="252" s="52" customFormat="1" ht="11.25" customHeight="1">
      <c r="A252" s="55"/>
    </row>
    <row r="253" s="52" customFormat="1" ht="11.25" customHeight="1">
      <c r="A253" s="55"/>
    </row>
    <row r="254" s="52" customFormat="1" ht="11.25" customHeight="1">
      <c r="A254" s="55"/>
    </row>
    <row r="255" s="52" customFormat="1" ht="11.25" customHeight="1">
      <c r="A255" s="55"/>
    </row>
    <row r="256" s="52" customFormat="1" ht="11.25" customHeight="1">
      <c r="A256" s="55"/>
    </row>
    <row r="257" s="52" customFormat="1" ht="11.25" customHeight="1">
      <c r="A257" s="55"/>
    </row>
    <row r="258" s="52" customFormat="1" ht="11.25" customHeight="1">
      <c r="A258" s="55"/>
    </row>
    <row r="259" s="52" customFormat="1" ht="11.25" customHeight="1">
      <c r="A259" s="55"/>
    </row>
    <row r="260" s="52" customFormat="1" ht="11.25" customHeight="1">
      <c r="A260" s="55"/>
    </row>
    <row r="261" s="52" customFormat="1" ht="11.25" customHeight="1">
      <c r="A261" s="55"/>
    </row>
    <row r="262" s="52" customFormat="1" ht="11.25" customHeight="1">
      <c r="A262" s="55"/>
    </row>
    <row r="263" s="52" customFormat="1" ht="11.25" customHeight="1">
      <c r="A263" s="55"/>
    </row>
    <row r="264" s="52" customFormat="1" ht="11.25" customHeight="1">
      <c r="A264" s="55"/>
    </row>
    <row r="265" s="52" customFormat="1" ht="11.25" customHeight="1">
      <c r="A265" s="55"/>
    </row>
    <row r="266" s="52" customFormat="1" ht="11.25" customHeight="1">
      <c r="A266" s="55"/>
    </row>
    <row r="267" s="52" customFormat="1" ht="11.25" customHeight="1">
      <c r="A267" s="55"/>
    </row>
    <row r="268" s="52" customFormat="1" ht="11.25" customHeight="1">
      <c r="A268" s="55"/>
    </row>
    <row r="269" s="52" customFormat="1" ht="11.25" customHeight="1">
      <c r="A269" s="55"/>
    </row>
    <row r="270" s="52" customFormat="1" ht="11.25" customHeight="1">
      <c r="A270" s="55"/>
    </row>
    <row r="271" s="52" customFormat="1" ht="11.25" customHeight="1">
      <c r="A271" s="55"/>
    </row>
    <row r="272" s="52" customFormat="1" ht="11.25" customHeight="1">
      <c r="A272" s="55"/>
    </row>
    <row r="273" s="52" customFormat="1" ht="11.25" customHeight="1">
      <c r="A273" s="55"/>
    </row>
    <row r="274" s="52" customFormat="1" ht="11.25" customHeight="1">
      <c r="A274" s="55"/>
    </row>
    <row r="275" s="52" customFormat="1" ht="11.25" customHeight="1">
      <c r="A275" s="55"/>
    </row>
    <row r="276" s="52" customFormat="1" ht="11.25" customHeight="1">
      <c r="A276" s="55"/>
    </row>
    <row r="277" s="52" customFormat="1" ht="11.25" customHeight="1">
      <c r="A277" s="55"/>
    </row>
    <row r="278" s="52" customFormat="1" ht="11.25" customHeight="1">
      <c r="A278" s="55"/>
    </row>
    <row r="279" s="52" customFormat="1" ht="11.25" customHeight="1">
      <c r="A279" s="55"/>
    </row>
    <row r="280" s="52" customFormat="1" ht="11.25" customHeight="1">
      <c r="A280" s="55"/>
    </row>
    <row r="281" s="52" customFormat="1" ht="11.25" customHeight="1">
      <c r="A281" s="55"/>
    </row>
    <row r="282" s="52" customFormat="1" ht="11.25" customHeight="1">
      <c r="A282" s="55"/>
    </row>
    <row r="283" s="52" customFormat="1" ht="11.25" customHeight="1">
      <c r="A283" s="55"/>
    </row>
    <row r="284" s="52" customFormat="1" ht="11.25" customHeight="1">
      <c r="A284" s="55"/>
    </row>
    <row r="285" s="52" customFormat="1" ht="11.25" customHeight="1">
      <c r="A285" s="55"/>
    </row>
    <row r="286" s="52" customFormat="1" ht="11.25" customHeight="1">
      <c r="A286" s="55"/>
    </row>
    <row r="287" s="52" customFormat="1" ht="11.25" customHeight="1">
      <c r="A287" s="55"/>
    </row>
    <row r="288" s="52" customFormat="1" ht="11.25" customHeight="1">
      <c r="A288" s="55"/>
    </row>
    <row r="289" s="52" customFormat="1" ht="11.25" customHeight="1">
      <c r="A289" s="55"/>
    </row>
    <row r="290" s="52" customFormat="1" ht="11.25" customHeight="1">
      <c r="A290" s="55"/>
    </row>
    <row r="291" s="52" customFormat="1" ht="11.25" customHeight="1">
      <c r="A291" s="55"/>
    </row>
    <row r="292" s="52" customFormat="1" ht="11.25" customHeight="1">
      <c r="A292" s="55"/>
    </row>
    <row r="293" s="52" customFormat="1" ht="11.25" customHeight="1">
      <c r="A293" s="55"/>
    </row>
    <row r="294" s="52" customFormat="1" ht="11.25" customHeight="1">
      <c r="A294" s="55"/>
    </row>
    <row r="295" s="52" customFormat="1" ht="11.25" customHeight="1">
      <c r="A295" s="55"/>
    </row>
    <row r="296" s="52" customFormat="1" ht="11.25" customHeight="1">
      <c r="A296" s="55"/>
    </row>
    <row r="297" s="52" customFormat="1" ht="11.25" customHeight="1">
      <c r="A297" s="55"/>
    </row>
    <row r="298" s="52" customFormat="1" ht="11.25" customHeight="1">
      <c r="A298" s="55"/>
    </row>
    <row r="299" s="52" customFormat="1" ht="11.25" customHeight="1">
      <c r="A299" s="55"/>
    </row>
    <row r="300" s="52" customFormat="1" ht="11.25" customHeight="1">
      <c r="A300" s="55"/>
    </row>
    <row r="301" s="52" customFormat="1" ht="11.25" customHeight="1">
      <c r="A301" s="55"/>
    </row>
    <row r="302" s="52" customFormat="1" ht="11.25" customHeight="1">
      <c r="A302" s="55"/>
    </row>
    <row r="303" s="52" customFormat="1" ht="11.25" customHeight="1">
      <c r="A303" s="55"/>
    </row>
    <row r="304" s="52" customFormat="1" ht="11.25" customHeight="1">
      <c r="A304" s="55"/>
    </row>
    <row r="305" s="52" customFormat="1" ht="11.25" customHeight="1">
      <c r="A305" s="55"/>
    </row>
    <row r="306" s="52" customFormat="1" ht="11.25" customHeight="1">
      <c r="A306" s="55"/>
    </row>
    <row r="307" s="52" customFormat="1" ht="11.25" customHeight="1">
      <c r="A307" s="55"/>
    </row>
    <row r="308" s="52" customFormat="1" ht="11.25" customHeight="1">
      <c r="A308" s="55"/>
    </row>
    <row r="309" s="52" customFormat="1" ht="11.25" customHeight="1">
      <c r="A309" s="55"/>
    </row>
    <row r="310" s="52" customFormat="1" ht="11.25" customHeight="1">
      <c r="A310" s="55"/>
    </row>
    <row r="311" s="52" customFormat="1" ht="11.25" customHeight="1">
      <c r="A311" s="55"/>
    </row>
    <row r="312" s="52" customFormat="1" ht="11.25" customHeight="1">
      <c r="A312" s="55"/>
    </row>
    <row r="313" s="52" customFormat="1" ht="11.25" customHeight="1">
      <c r="A313" s="55"/>
    </row>
    <row r="314" s="52" customFormat="1" ht="11.25" customHeight="1">
      <c r="A314" s="55"/>
    </row>
    <row r="315" s="52" customFormat="1" ht="11.25" customHeight="1">
      <c r="A315" s="55"/>
    </row>
    <row r="316" s="52" customFormat="1" ht="11.25" customHeight="1">
      <c r="A316" s="55"/>
    </row>
    <row r="317" s="52" customFormat="1" ht="11.25" customHeight="1">
      <c r="A317" s="55"/>
    </row>
    <row r="318" s="52" customFormat="1" ht="11.25" customHeight="1">
      <c r="A318" s="55"/>
    </row>
    <row r="319" s="52" customFormat="1" ht="11.25" customHeight="1">
      <c r="A319" s="55"/>
    </row>
    <row r="320" s="52" customFormat="1" ht="11.25" customHeight="1">
      <c r="A320" s="55"/>
    </row>
    <row r="321" s="52" customFormat="1" ht="11.25" customHeight="1">
      <c r="A321" s="55"/>
    </row>
    <row r="322" s="52" customFormat="1" ht="11.25" customHeight="1">
      <c r="A322" s="55"/>
    </row>
    <row r="323" s="52" customFormat="1" ht="11.25" customHeight="1">
      <c r="A323" s="55"/>
    </row>
    <row r="324" s="52" customFormat="1" ht="11.25" customHeight="1">
      <c r="A324" s="55"/>
    </row>
    <row r="325" s="52" customFormat="1" ht="11.25" customHeight="1">
      <c r="A325" s="55"/>
    </row>
    <row r="326" s="52" customFormat="1" ht="11.25" customHeight="1">
      <c r="A326" s="55"/>
    </row>
    <row r="327" s="52" customFormat="1" ht="11.25" customHeight="1">
      <c r="A327" s="55"/>
    </row>
    <row r="328" s="52" customFormat="1" ht="11.25" customHeight="1">
      <c r="A328" s="55"/>
    </row>
    <row r="329" s="52" customFormat="1" ht="11.25" customHeight="1">
      <c r="A329" s="55"/>
    </row>
    <row r="330" s="52" customFormat="1" ht="11.25" customHeight="1">
      <c r="A330" s="55"/>
    </row>
    <row r="331" s="52" customFormat="1" ht="11.25" customHeight="1">
      <c r="A331" s="55"/>
    </row>
    <row r="332" s="52" customFormat="1" ht="11.25" customHeight="1">
      <c r="A332" s="55"/>
    </row>
    <row r="333" s="52" customFormat="1" ht="11.25" customHeight="1">
      <c r="A333" s="55"/>
    </row>
    <row r="334" s="52" customFormat="1" ht="11.25" customHeight="1">
      <c r="A334" s="55"/>
    </row>
    <row r="335" s="52" customFormat="1" ht="11.25" customHeight="1">
      <c r="A335" s="55"/>
    </row>
    <row r="336" s="52" customFormat="1" ht="11.25" customHeight="1">
      <c r="A336" s="55"/>
    </row>
    <row r="337" s="52" customFormat="1" ht="11.25" customHeight="1">
      <c r="A337" s="55"/>
    </row>
    <row r="338" s="52" customFormat="1" ht="11.25" customHeight="1">
      <c r="A338" s="55"/>
    </row>
    <row r="339" s="52" customFormat="1" ht="11.25" customHeight="1">
      <c r="A339" s="55"/>
    </row>
    <row r="340" s="52" customFormat="1" ht="11.25" customHeight="1">
      <c r="A340" s="55"/>
    </row>
    <row r="341" s="52" customFormat="1" ht="11.25" customHeight="1">
      <c r="A341" s="55"/>
    </row>
    <row r="342" s="52" customFormat="1" ht="11.25" customHeight="1">
      <c r="A342" s="55"/>
    </row>
    <row r="343" s="52" customFormat="1" ht="11.25" customHeight="1">
      <c r="A343" s="55"/>
    </row>
    <row r="344" s="52" customFormat="1" ht="11.25" customHeight="1">
      <c r="A344" s="55"/>
    </row>
    <row r="345" s="52" customFormat="1" ht="11.25" customHeight="1">
      <c r="A345" s="55"/>
    </row>
    <row r="346" s="52" customFormat="1" ht="11.25" customHeight="1">
      <c r="A346" s="55"/>
    </row>
    <row r="347" s="52" customFormat="1" ht="11.25" customHeight="1">
      <c r="A347" s="55"/>
    </row>
    <row r="348" s="52" customFormat="1" ht="11.25" customHeight="1">
      <c r="A348" s="55"/>
    </row>
    <row r="349" s="52" customFormat="1" ht="11.25" customHeight="1">
      <c r="A349" s="55"/>
    </row>
    <row r="350" s="52" customFormat="1" ht="11.25" customHeight="1">
      <c r="A350" s="55"/>
    </row>
    <row r="351" s="52" customFormat="1" ht="11.25" customHeight="1">
      <c r="A351" s="55"/>
    </row>
    <row r="352" s="52" customFormat="1" ht="11.25" customHeight="1">
      <c r="A352" s="55"/>
    </row>
    <row r="353" s="52" customFormat="1" ht="11.25" customHeight="1">
      <c r="A353" s="55"/>
    </row>
    <row r="354" s="52" customFormat="1" ht="11.25" customHeight="1">
      <c r="A354" s="55"/>
    </row>
    <row r="355" s="52" customFormat="1" ht="11.25" customHeight="1">
      <c r="A355" s="55"/>
    </row>
    <row r="356" s="52" customFormat="1" ht="11.25" customHeight="1">
      <c r="A356" s="55"/>
    </row>
    <row r="357" s="52" customFormat="1" ht="11.25" customHeight="1">
      <c r="A357" s="55"/>
    </row>
    <row r="358" s="52" customFormat="1" ht="11.25" customHeight="1">
      <c r="A358" s="55"/>
    </row>
    <row r="359" s="52" customFormat="1" ht="11.25" customHeight="1">
      <c r="A359" s="55"/>
    </row>
    <row r="360" s="52" customFormat="1" ht="11.25" customHeight="1">
      <c r="A360" s="55"/>
    </row>
    <row r="361" s="52" customFormat="1" ht="11.25" customHeight="1">
      <c r="A361" s="55"/>
    </row>
    <row r="362" s="52" customFormat="1" ht="11.25" customHeight="1">
      <c r="A362" s="55"/>
    </row>
    <row r="363" s="52" customFormat="1" ht="11.25" customHeight="1">
      <c r="A363" s="55"/>
    </row>
    <row r="364" s="52" customFormat="1" ht="11.25" customHeight="1">
      <c r="A364" s="55"/>
    </row>
    <row r="365" s="52" customFormat="1" ht="11.25" customHeight="1">
      <c r="A365" s="55"/>
    </row>
    <row r="366" s="52" customFormat="1" ht="11.25" customHeight="1">
      <c r="A366" s="55"/>
    </row>
    <row r="367" s="52" customFormat="1" ht="11.25" customHeight="1">
      <c r="A367" s="55"/>
    </row>
    <row r="368" s="52" customFormat="1" ht="11.25" customHeight="1">
      <c r="A368" s="55"/>
    </row>
    <row r="369" s="52" customFormat="1" ht="11.25" customHeight="1">
      <c r="A369" s="55"/>
    </row>
    <row r="370" s="52" customFormat="1" ht="11.25" customHeight="1">
      <c r="A370" s="55"/>
    </row>
    <row r="371" s="52" customFormat="1" ht="11.25" customHeight="1">
      <c r="A371" s="55"/>
    </row>
    <row r="372" s="52" customFormat="1" ht="11.25" customHeight="1">
      <c r="A372" s="55"/>
    </row>
    <row r="373" s="52" customFormat="1" ht="11.25" customHeight="1">
      <c r="A373" s="55"/>
    </row>
    <row r="374" s="52" customFormat="1" ht="11.25" customHeight="1">
      <c r="A374" s="55"/>
    </row>
    <row r="375" s="52" customFormat="1" ht="11.25" customHeight="1">
      <c r="A375" s="55"/>
    </row>
    <row r="376" s="52" customFormat="1" ht="11.25" customHeight="1">
      <c r="A376" s="55"/>
    </row>
    <row r="377" s="52" customFormat="1" ht="11.25" customHeight="1">
      <c r="A377" s="55"/>
    </row>
    <row r="378" s="52" customFormat="1" ht="11.25" customHeight="1">
      <c r="A378" s="55"/>
    </row>
    <row r="379" s="52" customFormat="1" ht="11.25" customHeight="1">
      <c r="A379" s="55"/>
    </row>
    <row r="380" s="52" customFormat="1" ht="11.25" customHeight="1">
      <c r="A380" s="55"/>
    </row>
    <row r="381" s="52" customFormat="1" ht="11.25" customHeight="1">
      <c r="A381" s="55"/>
    </row>
    <row r="382" s="52" customFormat="1" ht="11.25" customHeight="1">
      <c r="A382" s="55"/>
    </row>
    <row r="383" s="52" customFormat="1" ht="11.25" customHeight="1">
      <c r="A383" s="55"/>
    </row>
    <row r="384" s="52" customFormat="1" ht="11.25" customHeight="1">
      <c r="A384" s="55"/>
    </row>
    <row r="385" s="52" customFormat="1" ht="11.25" customHeight="1">
      <c r="A385" s="55"/>
    </row>
    <row r="386" s="52" customFormat="1" ht="11.25" customHeight="1">
      <c r="A386" s="55"/>
    </row>
    <row r="387" s="52" customFormat="1" ht="11.25" customHeight="1">
      <c r="A387" s="55"/>
    </row>
    <row r="388" s="52" customFormat="1" ht="11.25" customHeight="1">
      <c r="A388" s="55"/>
    </row>
    <row r="389" s="52" customFormat="1" ht="11.25" customHeight="1">
      <c r="A389" s="55"/>
    </row>
    <row r="390" s="52" customFormat="1" ht="11.25" customHeight="1">
      <c r="A390" s="55"/>
    </row>
    <row r="391" s="52" customFormat="1" ht="11.25" customHeight="1">
      <c r="A391" s="55"/>
    </row>
    <row r="392" s="52" customFormat="1" ht="11.25" customHeight="1">
      <c r="A392" s="55"/>
    </row>
    <row r="393" s="52" customFormat="1" ht="11.25" customHeight="1">
      <c r="A393" s="55"/>
    </row>
    <row r="394" s="52" customFormat="1" ht="11.25" customHeight="1">
      <c r="A394" s="55"/>
    </row>
    <row r="395" s="52" customFormat="1" ht="11.25" customHeight="1">
      <c r="A395" s="55"/>
    </row>
    <row r="396" s="52" customFormat="1" ht="11.25" customHeight="1">
      <c r="A396" s="55"/>
    </row>
    <row r="397" s="52" customFormat="1" ht="11.25" customHeight="1">
      <c r="A397" s="55"/>
    </row>
    <row r="398" s="52" customFormat="1" ht="11.25" customHeight="1">
      <c r="A398" s="55"/>
    </row>
    <row r="399" s="52" customFormat="1" ht="11.25" customHeight="1">
      <c r="A399" s="55"/>
    </row>
    <row r="400" s="52" customFormat="1" ht="11.25" customHeight="1">
      <c r="A400" s="55"/>
    </row>
    <row r="401" s="52" customFormat="1" ht="11.25" customHeight="1">
      <c r="A401" s="55"/>
    </row>
    <row r="402" s="52" customFormat="1" ht="11.25" customHeight="1">
      <c r="A402" s="55"/>
    </row>
    <row r="403" s="52" customFormat="1" ht="11.25" customHeight="1">
      <c r="A403" s="55"/>
    </row>
    <row r="404" s="52" customFormat="1" ht="11.25" customHeight="1">
      <c r="A404" s="55"/>
    </row>
    <row r="405" s="52" customFormat="1" ht="11.25" customHeight="1">
      <c r="A405" s="55"/>
    </row>
    <row r="406" s="52" customFormat="1" ht="11.25" customHeight="1">
      <c r="A406" s="55"/>
    </row>
    <row r="407" s="52" customFormat="1" ht="11.25" customHeight="1">
      <c r="A407" s="55"/>
    </row>
    <row r="408" s="52" customFormat="1" ht="11.25" customHeight="1">
      <c r="A408" s="55"/>
    </row>
    <row r="409" s="52" customFormat="1" ht="11.25" customHeight="1">
      <c r="A409" s="55"/>
    </row>
    <row r="410" s="52" customFormat="1" ht="11.25" customHeight="1">
      <c r="A410" s="55"/>
    </row>
    <row r="411" s="52" customFormat="1" ht="11.25" customHeight="1">
      <c r="A411" s="55"/>
    </row>
    <row r="412" s="52" customFormat="1" ht="11.25" customHeight="1">
      <c r="A412" s="55"/>
    </row>
    <row r="413" s="52" customFormat="1" ht="11.25" customHeight="1">
      <c r="A413" s="55"/>
    </row>
    <row r="414" s="52" customFormat="1" ht="11.25" customHeight="1">
      <c r="A414" s="55"/>
    </row>
    <row r="415" s="52" customFormat="1" ht="11.25" customHeight="1">
      <c r="A415" s="55"/>
    </row>
    <row r="416" s="52" customFormat="1" ht="11.25" customHeight="1">
      <c r="A416" s="55"/>
    </row>
    <row r="417" s="52" customFormat="1" ht="11.25" customHeight="1">
      <c r="A417" s="55"/>
    </row>
    <row r="418" s="52" customFormat="1" ht="11.25" customHeight="1">
      <c r="A418" s="55"/>
    </row>
    <row r="419" s="52" customFormat="1" ht="11.25" customHeight="1">
      <c r="A419" s="55"/>
    </row>
    <row r="420" s="52" customFormat="1" ht="11.25" customHeight="1">
      <c r="A420" s="55"/>
    </row>
    <row r="421" s="52" customFormat="1" ht="11.25" customHeight="1">
      <c r="A421" s="55"/>
    </row>
    <row r="422" s="52" customFormat="1" ht="11.25" customHeight="1">
      <c r="A422" s="55"/>
    </row>
    <row r="423" s="52" customFormat="1" ht="11.25" customHeight="1">
      <c r="A423" s="55"/>
    </row>
    <row r="424" s="52" customFormat="1" ht="11.25" customHeight="1">
      <c r="A424" s="55"/>
    </row>
    <row r="425" s="52" customFormat="1" ht="11.25" customHeight="1">
      <c r="A425" s="55"/>
    </row>
    <row r="426" s="52" customFormat="1" ht="11.25" customHeight="1">
      <c r="A426" s="55"/>
    </row>
    <row r="427" s="52" customFormat="1" ht="11.25" customHeight="1">
      <c r="A427" s="55"/>
    </row>
    <row r="428" s="52" customFormat="1" ht="11.25" customHeight="1">
      <c r="A428" s="55"/>
    </row>
    <row r="429" s="52" customFormat="1" ht="11.25" customHeight="1">
      <c r="A429" s="55"/>
    </row>
    <row r="430" s="52" customFormat="1" ht="11.25" customHeight="1">
      <c r="A430" s="55"/>
    </row>
    <row r="431" s="52" customFormat="1" ht="11.25" customHeight="1">
      <c r="A431" s="55"/>
    </row>
    <row r="432" s="52" customFormat="1" ht="11.25" customHeight="1">
      <c r="A432" s="55"/>
    </row>
    <row r="433" s="52" customFormat="1" ht="11.25" customHeight="1">
      <c r="A433" s="55"/>
    </row>
    <row r="434" s="52" customFormat="1" ht="11.25" customHeight="1">
      <c r="A434" s="55"/>
    </row>
    <row r="435" s="52" customFormat="1" ht="11.25" customHeight="1">
      <c r="A435" s="55"/>
    </row>
    <row r="436" s="52" customFormat="1" ht="11.25" customHeight="1">
      <c r="A436" s="55"/>
    </row>
    <row r="437" s="52" customFormat="1" ht="11.25" customHeight="1">
      <c r="A437" s="55"/>
    </row>
    <row r="438" s="52" customFormat="1" ht="11.25" customHeight="1">
      <c r="A438" s="55"/>
    </row>
    <row r="439" s="52" customFormat="1" ht="11.25" customHeight="1">
      <c r="A439" s="55"/>
    </row>
    <row r="440" s="52" customFormat="1" ht="11.25" customHeight="1">
      <c r="A440" s="55"/>
    </row>
    <row r="441" s="52" customFormat="1" ht="11.25" customHeight="1">
      <c r="A441" s="55"/>
    </row>
    <row r="442" s="52" customFormat="1" ht="11.25" customHeight="1">
      <c r="A442" s="55"/>
    </row>
    <row r="443" s="52" customFormat="1" ht="11.25" customHeight="1">
      <c r="A443" s="55"/>
    </row>
    <row r="444" s="52" customFormat="1" ht="11.25" customHeight="1">
      <c r="A444" s="55"/>
    </row>
    <row r="445" s="52" customFormat="1" ht="11.25" customHeight="1">
      <c r="A445" s="55"/>
    </row>
    <row r="446" s="52" customFormat="1" ht="11.25" customHeight="1">
      <c r="A446" s="55"/>
    </row>
    <row r="447" s="52" customFormat="1" ht="11.25" customHeight="1">
      <c r="A447" s="55"/>
    </row>
    <row r="448" s="52" customFormat="1" ht="11.25" customHeight="1">
      <c r="A448" s="55"/>
    </row>
    <row r="449" s="52" customFormat="1" ht="11.25" customHeight="1">
      <c r="A449" s="55"/>
    </row>
    <row r="450" s="52" customFormat="1" ht="11.25" customHeight="1">
      <c r="A450" s="55"/>
    </row>
    <row r="451" s="52" customFormat="1" ht="11.25" customHeight="1">
      <c r="A451" s="55"/>
    </row>
    <row r="452" s="52" customFormat="1" ht="11.25" customHeight="1">
      <c r="A452" s="55"/>
    </row>
    <row r="453" s="52" customFormat="1" ht="11.25" customHeight="1">
      <c r="A453" s="55"/>
    </row>
    <row r="454" s="52" customFormat="1" ht="11.25" customHeight="1">
      <c r="A454" s="55"/>
    </row>
    <row r="455" s="52" customFormat="1" ht="11.25" customHeight="1">
      <c r="A455" s="55"/>
    </row>
    <row r="456" s="52" customFormat="1" ht="11.25" customHeight="1">
      <c r="A456" s="55"/>
    </row>
    <row r="457" s="52" customFormat="1" ht="11.25" customHeight="1">
      <c r="A457" s="55"/>
    </row>
    <row r="458" s="52" customFormat="1" ht="11.25" customHeight="1">
      <c r="A458" s="55"/>
    </row>
    <row r="459" s="52" customFormat="1" ht="11.25" customHeight="1">
      <c r="A459" s="55"/>
    </row>
    <row r="460" s="52" customFormat="1" ht="11.25" customHeight="1">
      <c r="A460" s="55"/>
    </row>
    <row r="461" s="52" customFormat="1" ht="11.25" customHeight="1">
      <c r="A461" s="55"/>
    </row>
    <row r="462" s="52" customFormat="1" ht="11.25" customHeight="1">
      <c r="A462" s="55"/>
    </row>
    <row r="463" s="52" customFormat="1" ht="11.25" customHeight="1">
      <c r="A463" s="55"/>
    </row>
    <row r="464" s="52" customFormat="1" ht="11.25" customHeight="1">
      <c r="A464" s="55"/>
    </row>
    <row r="465" s="52" customFormat="1" ht="11.25" customHeight="1">
      <c r="A465" s="55"/>
    </row>
    <row r="466" s="52" customFormat="1" ht="11.25" customHeight="1">
      <c r="A466" s="55"/>
    </row>
    <row r="467" s="52" customFormat="1" ht="11.25" customHeight="1">
      <c r="A467" s="55"/>
    </row>
    <row r="468" s="52" customFormat="1" ht="11.25" customHeight="1">
      <c r="A468" s="55"/>
    </row>
    <row r="469" s="52" customFormat="1" ht="11.25" customHeight="1">
      <c r="A469" s="55"/>
    </row>
    <row r="470" s="52" customFormat="1" ht="11.25" customHeight="1">
      <c r="A470" s="55"/>
    </row>
    <row r="471" s="52" customFormat="1" ht="11.25" customHeight="1">
      <c r="A471" s="55"/>
    </row>
    <row r="472" s="52" customFormat="1" ht="11.25" customHeight="1">
      <c r="A472" s="55"/>
    </row>
    <row r="473" s="52" customFormat="1" ht="11.25" customHeight="1">
      <c r="A473" s="55"/>
    </row>
    <row r="474" s="52" customFormat="1" ht="11.25" customHeight="1">
      <c r="A474" s="55"/>
    </row>
    <row r="475" s="52" customFormat="1" ht="11.25" customHeight="1">
      <c r="A475" s="55"/>
    </row>
    <row r="476" s="52" customFormat="1" ht="11.25" customHeight="1">
      <c r="A476" s="55"/>
    </row>
    <row r="477" s="52" customFormat="1" ht="11.25" customHeight="1">
      <c r="A477" s="55"/>
    </row>
    <row r="478" s="52" customFormat="1" ht="11.25" customHeight="1">
      <c r="A478" s="55"/>
    </row>
    <row r="479" s="52" customFormat="1" ht="11.25" customHeight="1">
      <c r="A479" s="55"/>
    </row>
    <row r="480" s="52" customFormat="1" ht="11.25" customHeight="1">
      <c r="A480" s="55"/>
    </row>
    <row r="481" s="52" customFormat="1" ht="11.25" customHeight="1">
      <c r="A481" s="55"/>
    </row>
    <row r="482" s="52" customFormat="1" ht="11.25" customHeight="1">
      <c r="A482" s="55"/>
    </row>
    <row r="483" s="52" customFormat="1" ht="11.25" customHeight="1">
      <c r="A483" s="55"/>
    </row>
    <row r="484" s="52" customFormat="1" ht="11.25" customHeight="1">
      <c r="A484" s="55"/>
    </row>
    <row r="485" s="52" customFormat="1" ht="11.25" customHeight="1">
      <c r="A485" s="55"/>
    </row>
    <row r="486" s="52" customFormat="1" ht="11.25" customHeight="1">
      <c r="A486" s="55"/>
    </row>
    <row r="487" s="52" customFormat="1" ht="11.25" customHeight="1">
      <c r="A487" s="55"/>
    </row>
    <row r="488" s="52" customFormat="1" ht="11.25" customHeight="1">
      <c r="A488" s="55"/>
    </row>
    <row r="489" s="52" customFormat="1" ht="11.25" customHeight="1">
      <c r="A489" s="55"/>
    </row>
    <row r="490" s="52" customFormat="1" ht="11.25" customHeight="1">
      <c r="A490" s="55"/>
    </row>
    <row r="491" s="52" customFormat="1" ht="11.25" customHeight="1">
      <c r="A491" s="55"/>
    </row>
    <row r="492" s="52" customFormat="1" ht="11.25" customHeight="1">
      <c r="A492" s="55"/>
    </row>
    <row r="493" s="52" customFormat="1" ht="11.25" customHeight="1">
      <c r="A493" s="55"/>
    </row>
    <row r="494" s="52" customFormat="1" ht="11.25" customHeight="1">
      <c r="A494" s="55"/>
    </row>
    <row r="495" s="52" customFormat="1" ht="11.25" customHeight="1">
      <c r="A495" s="55"/>
    </row>
    <row r="496" s="52" customFormat="1" ht="11.25" customHeight="1">
      <c r="A496" s="55"/>
    </row>
    <row r="497" s="52" customFormat="1" ht="11.25" customHeight="1">
      <c r="A497" s="55"/>
    </row>
    <row r="498" s="52" customFormat="1" ht="11.25" customHeight="1">
      <c r="A498" s="55"/>
    </row>
    <row r="499" s="52" customFormat="1" ht="11.25" customHeight="1">
      <c r="A499" s="55"/>
    </row>
    <row r="500" s="52" customFormat="1" ht="11.25" customHeight="1">
      <c r="A500" s="55"/>
    </row>
    <row r="501" s="52" customFormat="1" ht="11.25" customHeight="1">
      <c r="A501" s="55"/>
    </row>
    <row r="502" s="52" customFormat="1" ht="11.25" customHeight="1">
      <c r="A502" s="55"/>
    </row>
    <row r="503" s="52" customFormat="1" ht="11.25" customHeight="1">
      <c r="A503" s="55"/>
    </row>
    <row r="504" s="52" customFormat="1" ht="11.25" customHeight="1">
      <c r="A504" s="55"/>
    </row>
    <row r="505" s="52" customFormat="1" ht="11.25" customHeight="1">
      <c r="A505" s="55"/>
    </row>
    <row r="506" s="52" customFormat="1" ht="11.25" customHeight="1">
      <c r="A506" s="55"/>
    </row>
    <row r="507" s="52" customFormat="1" ht="11.25" customHeight="1">
      <c r="A507" s="55"/>
    </row>
    <row r="508" s="52" customFormat="1" ht="11.25" customHeight="1">
      <c r="A508" s="55"/>
    </row>
    <row r="509" s="52" customFormat="1" ht="11.25" customHeight="1">
      <c r="A509" s="55"/>
    </row>
    <row r="510" s="52" customFormat="1" ht="11.25" customHeight="1">
      <c r="A510" s="55"/>
    </row>
    <row r="511" s="52" customFormat="1" ht="11.25" customHeight="1">
      <c r="A511" s="55"/>
    </row>
    <row r="512" s="52" customFormat="1" ht="11.25" customHeight="1">
      <c r="A512" s="55"/>
    </row>
    <row r="513" s="52" customFormat="1" ht="11.25" customHeight="1">
      <c r="A513" s="55"/>
    </row>
    <row r="514" s="52" customFormat="1" ht="11.25" customHeight="1">
      <c r="A514" s="55"/>
    </row>
    <row r="515" s="52" customFormat="1" ht="11.25" customHeight="1">
      <c r="A515" s="55"/>
    </row>
    <row r="516" s="52" customFormat="1" ht="11.25" customHeight="1">
      <c r="A516" s="55"/>
    </row>
    <row r="517" s="52" customFormat="1" ht="11.25" customHeight="1">
      <c r="A517" s="55"/>
    </row>
    <row r="518" s="52" customFormat="1" ht="11.25" customHeight="1">
      <c r="A518" s="55"/>
    </row>
    <row r="519" s="52" customFormat="1" ht="11.25" customHeight="1">
      <c r="A519" s="55"/>
    </row>
    <row r="520" s="52" customFormat="1" ht="11.25" customHeight="1">
      <c r="A520" s="55"/>
    </row>
    <row r="521" s="52" customFormat="1" ht="11.25" customHeight="1">
      <c r="A521" s="55"/>
    </row>
    <row r="522" s="52" customFormat="1" ht="11.25" customHeight="1">
      <c r="A522" s="55"/>
    </row>
    <row r="523" s="52" customFormat="1" ht="11.25" customHeight="1">
      <c r="A523" s="55"/>
    </row>
    <row r="524" s="52" customFormat="1" ht="11.25" customHeight="1">
      <c r="A524" s="55"/>
    </row>
    <row r="525" s="52" customFormat="1" ht="11.25" customHeight="1">
      <c r="A525" s="55"/>
    </row>
    <row r="526" s="52" customFormat="1" ht="11.25" customHeight="1">
      <c r="A526" s="55"/>
    </row>
    <row r="527" s="52" customFormat="1" ht="11.25" customHeight="1">
      <c r="A527" s="55"/>
    </row>
    <row r="528" s="52" customFormat="1" ht="11.25" customHeight="1">
      <c r="A528" s="55"/>
    </row>
    <row r="529" s="52" customFormat="1" ht="11.25" customHeight="1">
      <c r="A529" s="55"/>
    </row>
    <row r="530" s="52" customFormat="1" ht="11.25" customHeight="1">
      <c r="A530" s="55"/>
    </row>
    <row r="531" s="52" customFormat="1" ht="11.25" customHeight="1">
      <c r="A531" s="55"/>
    </row>
    <row r="532" s="52" customFormat="1" ht="11.25" customHeight="1">
      <c r="A532" s="55"/>
    </row>
    <row r="533" s="52" customFormat="1" ht="11.25" customHeight="1">
      <c r="A533" s="55"/>
    </row>
    <row r="534" s="52" customFormat="1" ht="11.25" customHeight="1">
      <c r="A534" s="55"/>
    </row>
    <row r="535" s="52" customFormat="1" ht="11.25" customHeight="1">
      <c r="A535" s="55"/>
    </row>
    <row r="536" s="52" customFormat="1" ht="11.25" customHeight="1">
      <c r="A536" s="55"/>
    </row>
    <row r="537" s="52" customFormat="1" ht="11.25" customHeight="1">
      <c r="A537" s="55"/>
    </row>
    <row r="538" s="52" customFormat="1" ht="11.25" customHeight="1">
      <c r="A538" s="55"/>
    </row>
    <row r="539" s="52" customFormat="1" ht="11.25" customHeight="1">
      <c r="A539" s="55"/>
    </row>
    <row r="540" s="52" customFormat="1" ht="11.25" customHeight="1">
      <c r="A540" s="55"/>
    </row>
    <row r="541" s="52" customFormat="1" ht="11.25" customHeight="1">
      <c r="A541" s="55"/>
    </row>
    <row r="542" s="52" customFormat="1" ht="11.25" customHeight="1">
      <c r="A542" s="55"/>
    </row>
    <row r="543" s="52" customFormat="1" ht="11.25" customHeight="1">
      <c r="A543" s="55"/>
    </row>
    <row r="544" s="52" customFormat="1" ht="11.25" customHeight="1">
      <c r="A544" s="55"/>
    </row>
    <row r="545" s="52" customFormat="1" ht="11.25" customHeight="1">
      <c r="A545" s="55"/>
    </row>
    <row r="546" s="52" customFormat="1" ht="11.25" customHeight="1">
      <c r="A546" s="55"/>
    </row>
    <row r="547" s="52" customFormat="1" ht="11.25" customHeight="1">
      <c r="A547" s="55"/>
    </row>
    <row r="548" s="52" customFormat="1" ht="11.25" customHeight="1">
      <c r="A548" s="55"/>
    </row>
    <row r="549" s="52" customFormat="1" ht="11.25" customHeight="1">
      <c r="A549" s="55"/>
    </row>
    <row r="550" s="52" customFormat="1" ht="11.25" customHeight="1">
      <c r="A550" s="55"/>
    </row>
    <row r="551" s="52" customFormat="1" ht="11.25" customHeight="1">
      <c r="A551" s="55"/>
    </row>
    <row r="552" s="52" customFormat="1" ht="11.25" customHeight="1">
      <c r="A552" s="55"/>
    </row>
    <row r="553" s="52" customFormat="1" ht="11.25" customHeight="1">
      <c r="A553" s="55"/>
    </row>
    <row r="554" s="52" customFormat="1" ht="11.25" customHeight="1">
      <c r="A554" s="55"/>
    </row>
    <row r="555" s="52" customFormat="1" ht="11.25" customHeight="1">
      <c r="A555" s="55"/>
    </row>
    <row r="556" s="52" customFormat="1" ht="11.25" customHeight="1">
      <c r="A556" s="55"/>
    </row>
    <row r="557" s="52" customFormat="1" ht="11.25" customHeight="1">
      <c r="A557" s="55"/>
    </row>
    <row r="558" s="52" customFormat="1" ht="11.25" customHeight="1">
      <c r="A558" s="55"/>
    </row>
    <row r="559" s="52" customFormat="1" ht="11.25" customHeight="1">
      <c r="A559" s="55"/>
    </row>
    <row r="560" s="52" customFormat="1" ht="11.25" customHeight="1">
      <c r="A560" s="55"/>
    </row>
    <row r="561" s="52" customFormat="1" ht="11.25" customHeight="1">
      <c r="A561" s="55"/>
    </row>
    <row r="562" s="52" customFormat="1" ht="11.25" customHeight="1">
      <c r="A562" s="55"/>
    </row>
    <row r="563" s="52" customFormat="1" ht="11.25" customHeight="1">
      <c r="A563" s="55"/>
    </row>
    <row r="564" s="52" customFormat="1" ht="11.25" customHeight="1">
      <c r="A564" s="55"/>
    </row>
    <row r="565" s="52" customFormat="1" ht="11.25" customHeight="1">
      <c r="A565" s="55"/>
    </row>
    <row r="566" s="52" customFormat="1" ht="11.25" customHeight="1">
      <c r="A566" s="55"/>
    </row>
    <row r="567" s="52" customFormat="1" ht="11.25" customHeight="1">
      <c r="A567" s="55"/>
    </row>
    <row r="568" s="52" customFormat="1" ht="11.25" customHeight="1">
      <c r="A568" s="55"/>
    </row>
    <row r="569" s="52" customFormat="1" ht="11.25" customHeight="1">
      <c r="A569" s="55"/>
    </row>
    <row r="570" s="52" customFormat="1" ht="11.25" customHeight="1">
      <c r="A570" s="55"/>
    </row>
    <row r="571" s="52" customFormat="1" ht="11.25" customHeight="1">
      <c r="A571" s="55"/>
    </row>
    <row r="572" s="52" customFormat="1" ht="11.25" customHeight="1">
      <c r="A572" s="55"/>
    </row>
    <row r="573" s="52" customFormat="1" ht="11.25" customHeight="1">
      <c r="A573" s="55"/>
    </row>
    <row r="574" s="52" customFormat="1" ht="11.25" customHeight="1">
      <c r="A574" s="55"/>
    </row>
    <row r="575" s="52" customFormat="1" ht="11.25" customHeight="1">
      <c r="A575" s="55"/>
    </row>
    <row r="576" s="52" customFormat="1" ht="11.25" customHeight="1">
      <c r="A576" s="55"/>
    </row>
    <row r="577" s="52" customFormat="1" ht="11.25" customHeight="1">
      <c r="A577" s="55"/>
    </row>
    <row r="578" s="52" customFormat="1" ht="11.25" customHeight="1">
      <c r="A578" s="55"/>
    </row>
    <row r="579" s="52" customFormat="1" ht="11.25" customHeight="1">
      <c r="A579" s="55"/>
    </row>
    <row r="580" s="52" customFormat="1" ht="11.25" customHeight="1">
      <c r="A580" s="55"/>
    </row>
    <row r="581" s="52" customFormat="1" ht="11.25" customHeight="1">
      <c r="A581" s="55"/>
    </row>
    <row r="582" s="52" customFormat="1" ht="11.25" customHeight="1">
      <c r="A582" s="55"/>
    </row>
    <row r="583" s="52" customFormat="1" ht="11.25" customHeight="1">
      <c r="A583" s="55"/>
    </row>
    <row r="584" s="52" customFormat="1" ht="11.25" customHeight="1">
      <c r="A584" s="55"/>
    </row>
    <row r="585" s="52" customFormat="1" ht="11.25" customHeight="1">
      <c r="A585" s="55"/>
    </row>
    <row r="586" s="52" customFormat="1" ht="11.25" customHeight="1">
      <c r="A586" s="55"/>
    </row>
    <row r="587" s="52" customFormat="1" ht="11.25" customHeight="1">
      <c r="A587" s="55"/>
    </row>
    <row r="588" s="52" customFormat="1" ht="11.25" customHeight="1">
      <c r="A588" s="55"/>
    </row>
    <row r="589" s="52" customFormat="1" ht="11.25" customHeight="1">
      <c r="A589" s="55"/>
    </row>
    <row r="590" s="52" customFormat="1" ht="11.25" customHeight="1">
      <c r="A590" s="55"/>
    </row>
    <row r="591" s="52" customFormat="1" ht="11.25" customHeight="1">
      <c r="A591" s="55"/>
    </row>
    <row r="592" s="52" customFormat="1" ht="11.25" customHeight="1">
      <c r="A592" s="55"/>
    </row>
    <row r="593" s="52" customFormat="1" ht="11.25" customHeight="1">
      <c r="A593" s="55"/>
    </row>
    <row r="594" s="52" customFormat="1" ht="11.25" customHeight="1">
      <c r="A594" s="55"/>
    </row>
    <row r="595" s="52" customFormat="1" ht="11.25" customHeight="1">
      <c r="A595" s="55"/>
    </row>
    <row r="596" s="52" customFormat="1" ht="11.25" customHeight="1">
      <c r="A596" s="55"/>
    </row>
    <row r="597" s="52" customFormat="1" ht="11.25" customHeight="1">
      <c r="A597" s="55"/>
    </row>
    <row r="598" s="52" customFormat="1" ht="11.25" customHeight="1">
      <c r="A598" s="55"/>
    </row>
    <row r="599" s="52" customFormat="1" ht="11.25" customHeight="1">
      <c r="A599" s="55"/>
    </row>
    <row r="600" s="52" customFormat="1" ht="11.25" customHeight="1">
      <c r="A600" s="55"/>
    </row>
    <row r="601" s="52" customFormat="1" ht="11.25" customHeight="1">
      <c r="A601" s="55"/>
    </row>
    <row r="602" s="52" customFormat="1" ht="11.25" customHeight="1">
      <c r="A602" s="55"/>
    </row>
    <row r="603" s="52" customFormat="1" ht="11.25" customHeight="1">
      <c r="A603" s="55"/>
    </row>
    <row r="604" s="52" customFormat="1" ht="11.25" customHeight="1">
      <c r="A604" s="55"/>
    </row>
    <row r="605" s="52" customFormat="1" ht="11.25" customHeight="1">
      <c r="A605" s="55"/>
    </row>
    <row r="606" s="52" customFormat="1" ht="11.25" customHeight="1">
      <c r="A606" s="55"/>
    </row>
    <row r="607" s="52" customFormat="1" ht="11.25" customHeight="1">
      <c r="A607" s="55"/>
    </row>
    <row r="608" s="52" customFormat="1" ht="11.25" customHeight="1">
      <c r="A608" s="55"/>
    </row>
    <row r="609" s="52" customFormat="1" ht="11.25" customHeight="1">
      <c r="A609" s="55"/>
    </row>
    <row r="610" s="52" customFormat="1" ht="11.25" customHeight="1">
      <c r="A610" s="55"/>
    </row>
    <row r="611" s="52" customFormat="1" ht="11.25" customHeight="1">
      <c r="A611" s="55"/>
    </row>
    <row r="612" s="52" customFormat="1" ht="11.25" customHeight="1">
      <c r="A612" s="55"/>
    </row>
    <row r="613" s="52" customFormat="1" ht="11.25" customHeight="1">
      <c r="A613" s="55"/>
    </row>
    <row r="614" s="52" customFormat="1" ht="11.25" customHeight="1">
      <c r="A614" s="55"/>
    </row>
    <row r="615" s="52" customFormat="1" ht="11.25" customHeight="1">
      <c r="A615" s="55"/>
    </row>
    <row r="616" s="52" customFormat="1" ht="11.25" customHeight="1">
      <c r="A616" s="55"/>
    </row>
    <row r="617" s="52" customFormat="1" ht="11.25" customHeight="1">
      <c r="A617" s="55"/>
    </row>
    <row r="618" s="52" customFormat="1" ht="11.25" customHeight="1">
      <c r="A618" s="55"/>
    </row>
    <row r="619" s="52" customFormat="1" ht="11.25" customHeight="1">
      <c r="A619" s="55"/>
    </row>
    <row r="620" s="52" customFormat="1" ht="11.25" customHeight="1">
      <c r="A620" s="55"/>
    </row>
    <row r="621" s="52" customFormat="1" ht="11.25" customHeight="1">
      <c r="A621" s="55"/>
    </row>
    <row r="622" s="52" customFormat="1" ht="11.25" customHeight="1">
      <c r="A622" s="55"/>
    </row>
    <row r="623" s="52" customFormat="1" ht="11.25" customHeight="1">
      <c r="A623" s="55"/>
    </row>
    <row r="624" s="52" customFormat="1" ht="11.25" customHeight="1">
      <c r="A624" s="55"/>
    </row>
    <row r="625" s="52" customFormat="1" ht="11.25" customHeight="1">
      <c r="A625" s="55"/>
    </row>
    <row r="626" s="52" customFormat="1" ht="11.25" customHeight="1">
      <c r="A626" s="55"/>
    </row>
    <row r="627" s="52" customFormat="1" ht="11.25" customHeight="1">
      <c r="A627" s="55"/>
    </row>
    <row r="628" s="52" customFormat="1" ht="11.25" customHeight="1">
      <c r="A628" s="55"/>
    </row>
    <row r="629" s="52" customFormat="1" ht="11.25" customHeight="1">
      <c r="A629" s="55"/>
    </row>
    <row r="630" s="52" customFormat="1" ht="11.25" customHeight="1">
      <c r="A630" s="55"/>
    </row>
    <row r="631" s="52" customFormat="1" ht="11.25" customHeight="1">
      <c r="A631" s="55"/>
    </row>
    <row r="632" s="52" customFormat="1" ht="11.25" customHeight="1">
      <c r="A632" s="55"/>
    </row>
    <row r="633" s="52" customFormat="1" ht="11.25" customHeight="1">
      <c r="A633" s="55"/>
    </row>
    <row r="634" s="52" customFormat="1" ht="11.25" customHeight="1">
      <c r="A634" s="55"/>
    </row>
    <row r="635" s="52" customFormat="1" ht="11.25" customHeight="1">
      <c r="A635" s="55"/>
    </row>
    <row r="636" s="52" customFormat="1" ht="11.25" customHeight="1">
      <c r="A636" s="55"/>
    </row>
    <row r="637" s="52" customFormat="1" ht="11.25" customHeight="1">
      <c r="A637" s="55"/>
    </row>
    <row r="638" s="52" customFormat="1" ht="11.25" customHeight="1">
      <c r="A638" s="55"/>
    </row>
    <row r="639" s="52" customFormat="1" ht="11.25" customHeight="1">
      <c r="A639" s="55"/>
    </row>
    <row r="640" s="52" customFormat="1" ht="11.25" customHeight="1">
      <c r="A640" s="55"/>
    </row>
    <row r="641" s="52" customFormat="1" ht="11.25" customHeight="1">
      <c r="A641" s="55"/>
    </row>
    <row r="642" s="52" customFormat="1" ht="11.25" customHeight="1">
      <c r="A642" s="55"/>
    </row>
    <row r="643" s="52" customFormat="1" ht="11.25" customHeight="1">
      <c r="A643" s="55"/>
    </row>
    <row r="644" s="52" customFormat="1" ht="11.25" customHeight="1">
      <c r="A644" s="55"/>
    </row>
    <row r="645" s="52" customFormat="1" ht="11.25" customHeight="1">
      <c r="A645" s="55"/>
    </row>
    <row r="646" s="52" customFormat="1" ht="11.25" customHeight="1">
      <c r="A646" s="55"/>
    </row>
    <row r="647" s="52" customFormat="1" ht="11.25" customHeight="1">
      <c r="A647" s="55"/>
    </row>
    <row r="648" s="52" customFormat="1" ht="11.25" customHeight="1">
      <c r="A648" s="55"/>
    </row>
    <row r="649" s="52" customFormat="1" ht="11.25" customHeight="1">
      <c r="A649" s="55"/>
    </row>
    <row r="650" s="52" customFormat="1" ht="11.25" customHeight="1">
      <c r="A650" s="55"/>
    </row>
    <row r="651" s="52" customFormat="1" ht="11.25" customHeight="1">
      <c r="A651" s="55"/>
    </row>
    <row r="652" s="52" customFormat="1" ht="11.25" customHeight="1">
      <c r="A652" s="55"/>
    </row>
    <row r="653" s="52" customFormat="1" ht="11.25" customHeight="1">
      <c r="A653" s="55"/>
    </row>
    <row r="654" s="52" customFormat="1" ht="11.25" customHeight="1">
      <c r="A654" s="55"/>
    </row>
    <row r="655" s="52" customFormat="1" ht="11.25" customHeight="1">
      <c r="A655" s="55"/>
    </row>
    <row r="656" s="52" customFormat="1" ht="11.25" customHeight="1">
      <c r="A656" s="55"/>
    </row>
    <row r="657" s="52" customFormat="1" ht="11.25" customHeight="1">
      <c r="A657" s="55"/>
    </row>
    <row r="658" s="52" customFormat="1" ht="11.25" customHeight="1">
      <c r="A658" s="55"/>
    </row>
    <row r="659" s="52" customFormat="1" ht="11.25" customHeight="1">
      <c r="A659" s="55"/>
    </row>
    <row r="660" s="52" customFormat="1" ht="11.25" customHeight="1">
      <c r="A660" s="55"/>
    </row>
    <row r="661" s="52" customFormat="1" ht="11.25" customHeight="1">
      <c r="A661" s="55"/>
    </row>
    <row r="662" s="52" customFormat="1" ht="11.25" customHeight="1">
      <c r="A662" s="55"/>
    </row>
    <row r="663" s="52" customFormat="1" ht="11.25" customHeight="1">
      <c r="A663" s="55"/>
    </row>
    <row r="664" s="52" customFormat="1" ht="11.25" customHeight="1">
      <c r="A664" s="55"/>
    </row>
    <row r="665" s="52" customFormat="1" ht="11.25" customHeight="1">
      <c r="A665" s="55"/>
    </row>
    <row r="666" s="52" customFormat="1" ht="11.25" customHeight="1">
      <c r="A666" s="55"/>
    </row>
    <row r="667" s="52" customFormat="1" ht="11.25" customHeight="1">
      <c r="A667" s="55"/>
    </row>
    <row r="668" s="52" customFormat="1" ht="11.25" customHeight="1">
      <c r="A668" s="55"/>
    </row>
    <row r="669" s="52" customFormat="1" ht="11.25" customHeight="1">
      <c r="A669" s="55"/>
    </row>
    <row r="670" s="52" customFormat="1" ht="11.25" customHeight="1">
      <c r="A670" s="55"/>
    </row>
    <row r="671" s="52" customFormat="1" ht="11.25" customHeight="1">
      <c r="A671" s="55"/>
    </row>
    <row r="672" s="52" customFormat="1" ht="11.25" customHeight="1">
      <c r="A672" s="55"/>
    </row>
    <row r="673" s="52" customFormat="1" ht="11.25" customHeight="1">
      <c r="A673" s="55"/>
    </row>
    <row r="674" s="52" customFormat="1" ht="11.25" customHeight="1">
      <c r="A674" s="55"/>
    </row>
    <row r="675" s="52" customFormat="1" ht="11.25" customHeight="1">
      <c r="A675" s="55"/>
    </row>
    <row r="676" s="52" customFormat="1" ht="11.25" customHeight="1">
      <c r="A676" s="55"/>
    </row>
    <row r="677" s="52" customFormat="1" ht="11.25" customHeight="1">
      <c r="A677" s="55"/>
    </row>
    <row r="678" s="52" customFormat="1" ht="11.25" customHeight="1">
      <c r="A678" s="55"/>
    </row>
    <row r="679" s="52" customFormat="1" ht="11.25" customHeight="1">
      <c r="A679" s="55"/>
    </row>
    <row r="680" s="52" customFormat="1" ht="11.25" customHeight="1">
      <c r="A680" s="55"/>
    </row>
    <row r="681" s="52" customFormat="1" ht="11.25" customHeight="1">
      <c r="A681" s="55"/>
    </row>
    <row r="682" s="52" customFormat="1" ht="11.25" customHeight="1">
      <c r="A682" s="55"/>
    </row>
    <row r="683" s="52" customFormat="1" ht="11.25" customHeight="1">
      <c r="A683" s="55"/>
    </row>
    <row r="684" s="52" customFormat="1" ht="11.25" customHeight="1">
      <c r="A684" s="55"/>
    </row>
    <row r="685" s="52" customFormat="1" ht="11.25" customHeight="1">
      <c r="A685" s="55"/>
    </row>
    <row r="686" s="52" customFormat="1" ht="11.25" customHeight="1">
      <c r="A686" s="55"/>
    </row>
    <row r="687" s="52" customFormat="1" ht="11.25" customHeight="1">
      <c r="A687" s="55"/>
    </row>
    <row r="688" s="52" customFormat="1" ht="11.25" customHeight="1">
      <c r="A688" s="55"/>
    </row>
    <row r="689" s="52" customFormat="1" ht="11.25" customHeight="1">
      <c r="A689" s="55"/>
    </row>
    <row r="690" s="52" customFormat="1" ht="11.25" customHeight="1">
      <c r="A690" s="55"/>
    </row>
    <row r="691" s="52" customFormat="1" ht="11.25" customHeight="1">
      <c r="A691" s="55"/>
    </row>
    <row r="692" s="52" customFormat="1" ht="11.25" customHeight="1">
      <c r="A692" s="55"/>
    </row>
    <row r="693" s="52" customFormat="1" ht="11.25" customHeight="1">
      <c r="A693" s="55"/>
    </row>
    <row r="694" s="52" customFormat="1" ht="11.25" customHeight="1">
      <c r="A694" s="55"/>
    </row>
    <row r="695" s="52" customFormat="1" ht="11.25" customHeight="1">
      <c r="A695" s="55"/>
    </row>
    <row r="696" s="52" customFormat="1" ht="11.25" customHeight="1">
      <c r="A696" s="55"/>
    </row>
    <row r="697" s="52" customFormat="1" ht="11.25" customHeight="1">
      <c r="A697" s="55"/>
    </row>
    <row r="698" s="52" customFormat="1" ht="11.25" customHeight="1">
      <c r="A698" s="55"/>
    </row>
    <row r="699" s="52" customFormat="1" ht="11.25" customHeight="1">
      <c r="A699" s="55"/>
    </row>
    <row r="700" s="52" customFormat="1" ht="11.25" customHeight="1">
      <c r="A700" s="55"/>
    </row>
    <row r="701" s="52" customFormat="1" ht="11.25" customHeight="1">
      <c r="A701" s="55"/>
    </row>
    <row r="702" s="52" customFormat="1" ht="11.25" customHeight="1">
      <c r="A702" s="55"/>
    </row>
    <row r="703" s="52" customFormat="1" ht="11.25" customHeight="1">
      <c r="A703" s="55"/>
    </row>
    <row r="704" s="52" customFormat="1" ht="11.25" customHeight="1">
      <c r="A704" s="55"/>
    </row>
    <row r="705" s="52" customFormat="1" ht="11.25" customHeight="1">
      <c r="A705" s="55"/>
    </row>
    <row r="706" s="52" customFormat="1" ht="11.25" customHeight="1">
      <c r="A706" s="55"/>
    </row>
    <row r="707" s="52" customFormat="1" ht="11.25" customHeight="1">
      <c r="A707" s="55"/>
    </row>
    <row r="708" s="52" customFormat="1" ht="11.25" customHeight="1">
      <c r="A708" s="55"/>
    </row>
    <row r="709" s="52" customFormat="1" ht="11.25" customHeight="1">
      <c r="A709" s="55"/>
    </row>
    <row r="710" s="52" customFormat="1" ht="11.25" customHeight="1">
      <c r="A710" s="55"/>
    </row>
    <row r="711" s="52" customFormat="1" ht="11.25" customHeight="1">
      <c r="A711" s="55"/>
    </row>
    <row r="712" s="52" customFormat="1" ht="11.25" customHeight="1">
      <c r="A712" s="55"/>
    </row>
    <row r="713" s="52" customFormat="1" ht="11.25" customHeight="1">
      <c r="A713" s="55"/>
    </row>
    <row r="714" s="52" customFormat="1" ht="11.25" customHeight="1">
      <c r="A714" s="55"/>
    </row>
    <row r="715" s="52" customFormat="1" ht="11.25" customHeight="1">
      <c r="A715" s="55"/>
    </row>
    <row r="716" s="52" customFormat="1" ht="11.25" customHeight="1">
      <c r="A716" s="55"/>
    </row>
    <row r="717" s="52" customFormat="1" ht="11.25" customHeight="1">
      <c r="A717" s="55"/>
    </row>
    <row r="718" s="52" customFormat="1" ht="11.25" customHeight="1">
      <c r="A718" s="55"/>
    </row>
    <row r="719" s="52" customFormat="1" ht="11.25" customHeight="1">
      <c r="A719" s="55"/>
    </row>
    <row r="720" s="52" customFormat="1" ht="11.25" customHeight="1">
      <c r="A720" s="55"/>
    </row>
    <row r="721" s="52" customFormat="1" ht="11.25" customHeight="1">
      <c r="A721" s="55"/>
    </row>
    <row r="722" s="52" customFormat="1" ht="11.25" customHeight="1">
      <c r="A722" s="55"/>
    </row>
    <row r="723" s="52" customFormat="1" ht="11.25" customHeight="1">
      <c r="A723" s="55"/>
    </row>
    <row r="724" s="52" customFormat="1" ht="11.25" customHeight="1">
      <c r="A724" s="55"/>
    </row>
    <row r="725" s="52" customFormat="1" ht="11.25" customHeight="1">
      <c r="A725" s="55"/>
    </row>
    <row r="726" s="52" customFormat="1" ht="11.25" customHeight="1">
      <c r="A726" s="55"/>
    </row>
    <row r="727" s="52" customFormat="1" ht="11.25" customHeight="1">
      <c r="A727" s="55"/>
    </row>
    <row r="728" s="52" customFormat="1" ht="11.25" customHeight="1">
      <c r="A728" s="55"/>
    </row>
    <row r="729" s="52" customFormat="1" ht="11.25" customHeight="1">
      <c r="A729" s="55"/>
    </row>
    <row r="730" s="52" customFormat="1" ht="11.25" customHeight="1">
      <c r="A730" s="55"/>
    </row>
    <row r="731" s="52" customFormat="1" ht="11.25" customHeight="1">
      <c r="A731" s="55"/>
    </row>
    <row r="732" s="52" customFormat="1" ht="11.25" customHeight="1">
      <c r="A732" s="55"/>
    </row>
    <row r="733" s="52" customFormat="1" ht="11.25" customHeight="1">
      <c r="A733" s="55"/>
    </row>
    <row r="734" s="52" customFormat="1" ht="11.25" customHeight="1">
      <c r="A734" s="55"/>
    </row>
    <row r="735" s="52" customFormat="1" ht="11.25" customHeight="1">
      <c r="A735" s="55"/>
    </row>
    <row r="736" s="52" customFormat="1" ht="11.25" customHeight="1">
      <c r="A736" s="55"/>
    </row>
    <row r="737" s="52" customFormat="1" ht="11.25" customHeight="1">
      <c r="A737" s="55"/>
    </row>
    <row r="738" s="52" customFormat="1" ht="11.25" customHeight="1">
      <c r="A738" s="55"/>
    </row>
    <row r="739" s="52" customFormat="1" ht="11.25" customHeight="1">
      <c r="A739" s="55"/>
    </row>
    <row r="740" s="52" customFormat="1" ht="11.25" customHeight="1">
      <c r="A740" s="55"/>
    </row>
    <row r="741" s="52" customFormat="1" ht="11.25" customHeight="1">
      <c r="A741" s="55"/>
    </row>
    <row r="742" s="52" customFormat="1" ht="11.25" customHeight="1">
      <c r="A742" s="55"/>
    </row>
    <row r="743" s="52" customFormat="1" ht="11.25" customHeight="1">
      <c r="A743" s="55"/>
    </row>
    <row r="744" s="52" customFormat="1" ht="11.25" customHeight="1">
      <c r="A744" s="55"/>
    </row>
    <row r="745" s="52" customFormat="1" ht="11.25" customHeight="1">
      <c r="A745" s="55"/>
    </row>
    <row r="746" s="52" customFormat="1" ht="11.25" customHeight="1">
      <c r="A746" s="55"/>
    </row>
    <row r="747" s="52" customFormat="1" ht="11.25" customHeight="1">
      <c r="A747" s="55"/>
    </row>
    <row r="748" s="52" customFormat="1" ht="11.25" customHeight="1">
      <c r="A748" s="55"/>
    </row>
    <row r="749" s="52" customFormat="1" ht="11.25" customHeight="1">
      <c r="A749" s="55"/>
    </row>
    <row r="750" s="52" customFormat="1" ht="11.25" customHeight="1">
      <c r="A750" s="55"/>
    </row>
    <row r="751" s="52" customFormat="1" ht="11.25" customHeight="1">
      <c r="A751" s="55"/>
    </row>
    <row r="752" s="52" customFormat="1" ht="11.25" customHeight="1">
      <c r="A752" s="55"/>
    </row>
    <row r="753" s="52" customFormat="1" ht="11.25" customHeight="1">
      <c r="A753" s="55"/>
    </row>
    <row r="754" s="52" customFormat="1" ht="11.25" customHeight="1">
      <c r="A754" s="55"/>
    </row>
    <row r="755" s="52" customFormat="1" ht="11.25" customHeight="1">
      <c r="A755" s="55"/>
    </row>
    <row r="756" s="52" customFormat="1" ht="11.25" customHeight="1">
      <c r="A756" s="55"/>
    </row>
    <row r="757" s="52" customFormat="1" ht="11.25" customHeight="1">
      <c r="A757" s="55"/>
    </row>
    <row r="758" s="52" customFormat="1" ht="11.25" customHeight="1">
      <c r="A758" s="55"/>
    </row>
    <row r="759" s="52" customFormat="1" ht="11.25" customHeight="1">
      <c r="A759" s="55"/>
    </row>
  </sheetData>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7086614173228347"/>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I90"/>
  <sheetViews>
    <sheetView workbookViewId="0" topLeftCell="A7">
      <selection activeCell="A97" sqref="A97"/>
    </sheetView>
  </sheetViews>
  <sheetFormatPr defaultColWidth="11.421875" defaultRowHeight="11.25" customHeight="1"/>
  <cols>
    <col min="1" max="1" width="8.7109375" style="55" customWidth="1"/>
    <col min="2" max="2" width="11.421875" style="52" customWidth="1"/>
    <col min="3" max="8" width="10.7109375" style="52" bestFit="1" customWidth="1"/>
    <col min="9" max="16384" width="11.421875" style="52" customWidth="1"/>
  </cols>
  <sheetData>
    <row r="1" spans="1:8" ht="11.25" customHeight="1">
      <c r="A1" s="1184"/>
      <c r="B1" s="1184"/>
      <c r="C1" s="1184"/>
      <c r="D1" s="1184"/>
      <c r="E1" s="1184"/>
      <c r="F1" s="1184"/>
      <c r="G1" s="1184"/>
      <c r="H1" s="1184"/>
    </row>
    <row r="3" spans="1:8" ht="14.25" customHeight="1">
      <c r="A3" s="1186" t="s">
        <v>509</v>
      </c>
      <c r="B3" s="51"/>
      <c r="C3" s="54"/>
      <c r="D3" s="51"/>
      <c r="E3" s="51"/>
      <c r="F3" s="51"/>
      <c r="G3" s="51"/>
      <c r="H3" s="51"/>
    </row>
    <row r="4" spans="1:8" ht="14.25" customHeight="1">
      <c r="A4" s="1431" t="s">
        <v>343</v>
      </c>
      <c r="B4" s="1431"/>
      <c r="C4" s="1431"/>
      <c r="D4" s="1431"/>
      <c r="E4" s="1431"/>
      <c r="F4" s="1431"/>
      <c r="G4" s="1431"/>
      <c r="H4" s="1431"/>
    </row>
    <row r="5" spans="1:8" ht="11.25" customHeight="1">
      <c r="A5" s="1184"/>
      <c r="B5" s="1184"/>
      <c r="C5" s="1184"/>
      <c r="D5" s="1184"/>
      <c r="E5" s="1184"/>
      <c r="F5" s="1184"/>
      <c r="G5" s="1184"/>
      <c r="H5" s="1184"/>
    </row>
    <row r="7" spans="1:8" ht="15" customHeight="1">
      <c r="A7" s="1437" t="s">
        <v>49</v>
      </c>
      <c r="B7" s="57" t="s">
        <v>344</v>
      </c>
      <c r="C7" s="1474" t="s">
        <v>51</v>
      </c>
      <c r="D7" s="1475"/>
      <c r="E7" s="1475"/>
      <c r="F7" s="1475"/>
      <c r="G7" s="1475"/>
      <c r="H7" s="1475"/>
    </row>
    <row r="8" spans="1:8" ht="15" customHeight="1">
      <c r="A8" s="1438"/>
      <c r="B8" s="60" t="s">
        <v>52</v>
      </c>
      <c r="C8" s="58" t="s">
        <v>53</v>
      </c>
      <c r="D8" s="58" t="s">
        <v>54</v>
      </c>
      <c r="E8" s="58" t="s">
        <v>55</v>
      </c>
      <c r="F8" s="1194" t="s">
        <v>56</v>
      </c>
      <c r="G8" s="58" t="s">
        <v>57</v>
      </c>
      <c r="H8" s="58" t="s">
        <v>59</v>
      </c>
    </row>
    <row r="9" spans="1:2" ht="11.25" customHeight="1">
      <c r="A9" s="61"/>
      <c r="B9" s="62"/>
    </row>
    <row r="10" spans="1:8" ht="11.25" customHeight="1">
      <c r="A10" s="63" t="s">
        <v>182</v>
      </c>
      <c r="B10" s="54"/>
      <c r="C10" s="51"/>
      <c r="D10" s="51"/>
      <c r="E10" s="51"/>
      <c r="F10" s="51"/>
      <c r="G10" s="51"/>
      <c r="H10" s="51"/>
    </row>
    <row r="11" spans="1:2" ht="11.25" customHeight="1">
      <c r="A11" s="61"/>
      <c r="B11" s="62"/>
    </row>
    <row r="12" spans="1:8" ht="11.25" customHeight="1">
      <c r="A12" s="64">
        <v>1990</v>
      </c>
      <c r="B12" s="65">
        <v>34023.575964</v>
      </c>
      <c r="C12" s="66">
        <v>1188.9189999999999</v>
      </c>
      <c r="D12" s="66">
        <v>15067.828</v>
      </c>
      <c r="E12" s="66">
        <v>3890.9930000000004</v>
      </c>
      <c r="F12" s="66">
        <v>1285.569</v>
      </c>
      <c r="G12" s="66">
        <v>8368.115963999999</v>
      </c>
      <c r="H12" s="66">
        <v>4222.151</v>
      </c>
    </row>
    <row r="13" spans="1:8" ht="11.25" customHeight="1">
      <c r="A13" s="64">
        <v>1995</v>
      </c>
      <c r="B13" s="66">
        <v>18697.433309568936</v>
      </c>
      <c r="C13" s="66">
        <v>315.353027073</v>
      </c>
      <c r="D13" s="66">
        <v>1504.867801435</v>
      </c>
      <c r="E13" s="66">
        <v>6738.39344666</v>
      </c>
      <c r="F13" s="66">
        <v>2474.6563761825164</v>
      </c>
      <c r="G13" s="66">
        <v>6007.589987875201</v>
      </c>
      <c r="H13" s="66">
        <v>1656.572670343216</v>
      </c>
    </row>
    <row r="14" spans="1:8" ht="11.25" customHeight="1">
      <c r="A14" s="64">
        <v>1996</v>
      </c>
      <c r="B14" s="66">
        <v>18936.29817115503</v>
      </c>
      <c r="C14" s="66">
        <v>186.03589098299997</v>
      </c>
      <c r="D14" s="66">
        <v>1163.2202530480001</v>
      </c>
      <c r="E14" s="66">
        <v>6868.780984484</v>
      </c>
      <c r="F14" s="66">
        <v>2797.776067744</v>
      </c>
      <c r="G14" s="66">
        <v>6099.564817535031</v>
      </c>
      <c r="H14" s="66">
        <v>1820.9201573609998</v>
      </c>
    </row>
    <row r="15" spans="1:9" ht="11.25" customHeight="1">
      <c r="A15" s="64">
        <v>1997</v>
      </c>
      <c r="B15" s="66">
        <v>17876.1726755879</v>
      </c>
      <c r="C15" s="66">
        <v>221.82697637700002</v>
      </c>
      <c r="D15" s="66">
        <v>827.7802502879999</v>
      </c>
      <c r="E15" s="66">
        <v>6732.992688468499</v>
      </c>
      <c r="F15" s="66">
        <v>2903.9496174080004</v>
      </c>
      <c r="G15" s="66">
        <v>5930.0806316184</v>
      </c>
      <c r="H15" s="66">
        <v>1259.5425114280001</v>
      </c>
      <c r="I15" s="66"/>
    </row>
    <row r="16" spans="1:9" ht="11.25" customHeight="1">
      <c r="A16" s="64">
        <v>1998</v>
      </c>
      <c r="B16" s="66">
        <v>17852.48953782284</v>
      </c>
      <c r="C16" s="66">
        <v>189.29995476300002</v>
      </c>
      <c r="D16" s="66">
        <v>578.8729986800001</v>
      </c>
      <c r="E16" s="66">
        <v>6993.6487699072</v>
      </c>
      <c r="F16" s="66">
        <v>2914.22444069344</v>
      </c>
      <c r="G16" s="66">
        <v>6037.9411479912</v>
      </c>
      <c r="H16" s="66">
        <v>1138.5076024460002</v>
      </c>
      <c r="I16" s="67"/>
    </row>
    <row r="17" spans="1:8" ht="11.25" customHeight="1">
      <c r="A17" s="64">
        <v>1999</v>
      </c>
      <c r="B17" s="66">
        <v>17706.84311397365</v>
      </c>
      <c r="C17" s="66">
        <v>212.82853433699998</v>
      </c>
      <c r="D17" s="66">
        <v>523.932223332</v>
      </c>
      <c r="E17" s="66">
        <v>6907.095487801</v>
      </c>
      <c r="F17" s="66">
        <v>3029.8121201648514</v>
      </c>
      <c r="G17" s="66">
        <v>6041.655551109599</v>
      </c>
      <c r="H17" s="66">
        <v>991.5191972292</v>
      </c>
    </row>
    <row r="18" spans="1:9" ht="11.25" customHeight="1">
      <c r="A18" s="64">
        <v>2000</v>
      </c>
      <c r="B18" s="66">
        <v>17729.45928172276</v>
      </c>
      <c r="C18" s="66">
        <v>120.73188720599998</v>
      </c>
      <c r="D18" s="66">
        <v>473.78937871000005</v>
      </c>
      <c r="E18" s="66">
        <v>6753.725466624221</v>
      </c>
      <c r="F18" s="66">
        <v>3087.8026537947603</v>
      </c>
      <c r="G18" s="66">
        <v>6437.231594135999</v>
      </c>
      <c r="H18" s="66">
        <v>856.1783012517785</v>
      </c>
      <c r="I18" s="66"/>
    </row>
    <row r="19" spans="1:9" ht="11.25" customHeight="1">
      <c r="A19" s="64">
        <v>2001</v>
      </c>
      <c r="B19" s="66">
        <v>18493.0511486378</v>
      </c>
      <c r="C19" s="66">
        <v>113.18516848499998</v>
      </c>
      <c r="D19" s="66">
        <v>388.89019516400003</v>
      </c>
      <c r="E19" s="66">
        <v>6956.9001781056</v>
      </c>
      <c r="F19" s="66">
        <v>3283.8265161408</v>
      </c>
      <c r="G19" s="66">
        <v>6905</v>
      </c>
      <c r="H19" s="66">
        <v>845.6660316960001</v>
      </c>
      <c r="I19" s="66"/>
    </row>
    <row r="20" spans="1:9" ht="11.25" customHeight="1">
      <c r="A20" s="64">
        <v>2002</v>
      </c>
      <c r="B20" s="66">
        <v>19705.94352925432</v>
      </c>
      <c r="C20" s="66">
        <v>106.13280659400002</v>
      </c>
      <c r="D20" s="66">
        <v>389.002337724</v>
      </c>
      <c r="E20" s="66">
        <v>6686.29040986336</v>
      </c>
      <c r="F20" s="66">
        <v>3116.0309480473597</v>
      </c>
      <c r="G20" s="69">
        <v>8442.303124953602</v>
      </c>
      <c r="H20" s="66">
        <v>966.1839020719997</v>
      </c>
      <c r="I20" s="66"/>
    </row>
    <row r="21" spans="1:9" ht="11.25" customHeight="1">
      <c r="A21" s="64">
        <v>2003</v>
      </c>
      <c r="B21" s="66">
        <v>18826.448904346544</v>
      </c>
      <c r="C21" s="66">
        <v>99.8888032851</v>
      </c>
      <c r="D21" s="66">
        <v>339.055547176</v>
      </c>
      <c r="E21" s="66">
        <v>6436.736918356</v>
      </c>
      <c r="F21" s="66">
        <v>3073.4776705023996</v>
      </c>
      <c r="G21" s="69">
        <v>7881.304458910219</v>
      </c>
      <c r="H21" s="66">
        <v>995.9855061168241</v>
      </c>
      <c r="I21" s="66"/>
    </row>
    <row r="22" spans="1:9" ht="11.25" customHeight="1">
      <c r="A22" s="64">
        <v>2004</v>
      </c>
      <c r="B22" s="66">
        <v>17699.380345667367</v>
      </c>
      <c r="C22" s="66">
        <v>99.914099139</v>
      </c>
      <c r="D22" s="66">
        <v>326.680511454</v>
      </c>
      <c r="E22" s="66">
        <v>6297.9446055</v>
      </c>
      <c r="F22" s="66">
        <v>3287.8224047872</v>
      </c>
      <c r="G22" s="66">
        <v>6882.936535604253</v>
      </c>
      <c r="H22" s="66">
        <v>804.0821891829142</v>
      </c>
      <c r="I22" s="66"/>
    </row>
    <row r="23" spans="1:9" ht="11.25" customHeight="1">
      <c r="A23" s="61"/>
      <c r="B23" s="66"/>
      <c r="C23" s="66"/>
      <c r="D23" s="66"/>
      <c r="E23" s="66"/>
      <c r="F23" s="66"/>
      <c r="G23" s="66"/>
      <c r="H23" s="66"/>
      <c r="I23" s="66"/>
    </row>
    <row r="24" spans="1:8" ht="11.25" customHeight="1">
      <c r="A24" s="70" t="s">
        <v>61</v>
      </c>
      <c r="B24" s="54"/>
      <c r="C24" s="51"/>
      <c r="D24" s="51"/>
      <c r="E24" s="51"/>
      <c r="F24" s="51"/>
      <c r="G24" s="51"/>
      <c r="H24" s="51"/>
    </row>
    <row r="26" spans="1:9" ht="11.25" customHeight="1">
      <c r="A26" s="64">
        <v>1990</v>
      </c>
      <c r="B26" s="66">
        <v>100</v>
      </c>
      <c r="C26" s="71">
        <f aca="true" t="shared" si="0" ref="C26:C35">SUM(C12/B12*100)</f>
        <v>3.494397535573518</v>
      </c>
      <c r="D26" s="71">
        <f aca="true" t="shared" si="1" ref="D26:D35">SUM(D12/B12*100)</f>
        <v>44.28643249005664</v>
      </c>
      <c r="E26" s="71">
        <f aca="true" t="shared" si="2" ref="E26:E35">SUM(E12/B12*100)</f>
        <v>11.436167098123432</v>
      </c>
      <c r="F26" s="71">
        <f aca="true" t="shared" si="3" ref="F26:F35">SUM(F12/B12*100)</f>
        <v>3.778465265850501</v>
      </c>
      <c r="G26" s="71">
        <f>SUM(G12/B12*100)</f>
        <v>24.59505130458426</v>
      </c>
      <c r="H26" s="71">
        <f>SUM(H12/B12*100)</f>
        <v>12.409486305811637</v>
      </c>
      <c r="I26" s="71"/>
    </row>
    <row r="27" spans="1:9" ht="11.25" customHeight="1">
      <c r="A27" s="64">
        <v>1995</v>
      </c>
      <c r="B27" s="66">
        <v>100</v>
      </c>
      <c r="C27" s="71">
        <f t="shared" si="0"/>
        <v>1.6866113217347818</v>
      </c>
      <c r="D27" s="71">
        <f t="shared" si="1"/>
        <v>8.048526107938256</v>
      </c>
      <c r="E27" s="71">
        <f t="shared" si="2"/>
        <v>36.03913614822971</v>
      </c>
      <c r="F27" s="71">
        <f t="shared" si="3"/>
        <v>13.235273180068205</v>
      </c>
      <c r="G27" s="71">
        <f aca="true" t="shared" si="4" ref="G27:G34">SUM(G13/B13*100)</f>
        <v>32.13055978544738</v>
      </c>
      <c r="H27" s="71">
        <f aca="true" t="shared" si="5" ref="H27:H35">SUM(H13/B13*100)</f>
        <v>8.85989345658165</v>
      </c>
      <c r="I27" s="71"/>
    </row>
    <row r="28" spans="1:9" ht="11.25" customHeight="1">
      <c r="A28" s="64">
        <v>1996</v>
      </c>
      <c r="B28" s="66">
        <v>100</v>
      </c>
      <c r="C28" s="71">
        <f t="shared" si="0"/>
        <v>0.9824300890359955</v>
      </c>
      <c r="D28" s="71">
        <f t="shared" si="1"/>
        <v>6.142807018215899</v>
      </c>
      <c r="E28" s="71">
        <f t="shared" si="2"/>
        <v>36.273092673133775</v>
      </c>
      <c r="F28" s="71">
        <f t="shared" si="3"/>
        <v>14.774672654900153</v>
      </c>
      <c r="G28" s="71">
        <f t="shared" si="4"/>
        <v>32.21096733059619</v>
      </c>
      <c r="H28" s="71">
        <f t="shared" si="5"/>
        <v>9.616030234117991</v>
      </c>
      <c r="I28" s="71"/>
    </row>
    <row r="29" spans="1:9" ht="11.25" customHeight="1">
      <c r="A29" s="64">
        <v>1997</v>
      </c>
      <c r="B29" s="66">
        <v>100</v>
      </c>
      <c r="C29" s="71">
        <f t="shared" si="0"/>
        <v>1.2409086687774722</v>
      </c>
      <c r="D29" s="71">
        <f t="shared" si="1"/>
        <v>4.630634673933504</v>
      </c>
      <c r="E29" s="71">
        <f t="shared" si="2"/>
        <v>37.66462100505006</v>
      </c>
      <c r="F29" s="71">
        <f t="shared" si="3"/>
        <v>16.2448062575145</v>
      </c>
      <c r="G29" s="71">
        <f t="shared" si="4"/>
        <v>33.17309996516564</v>
      </c>
      <c r="H29" s="71">
        <f t="shared" si="5"/>
        <v>7.04592942955882</v>
      </c>
      <c r="I29" s="71"/>
    </row>
    <row r="30" spans="1:9" ht="11.25" customHeight="1">
      <c r="A30" s="64">
        <v>1998</v>
      </c>
      <c r="B30" s="66">
        <v>100</v>
      </c>
      <c r="C30" s="71">
        <f t="shared" si="0"/>
        <v>1.0603560604919737</v>
      </c>
      <c r="D30" s="71">
        <f t="shared" si="1"/>
        <v>3.242533751125196</v>
      </c>
      <c r="E30" s="71">
        <f t="shared" si="2"/>
        <v>39.17464146997672</v>
      </c>
      <c r="F30" s="71">
        <f t="shared" si="3"/>
        <v>16.323910648536014</v>
      </c>
      <c r="G30" s="71">
        <f t="shared" si="4"/>
        <v>33.82128377781166</v>
      </c>
      <c r="H30" s="71">
        <f t="shared" si="5"/>
        <v>6.377304409191349</v>
      </c>
      <c r="I30" s="71"/>
    </row>
    <row r="31" spans="1:9" ht="11.25" customHeight="1">
      <c r="A31" s="64">
        <v>1999</v>
      </c>
      <c r="B31" s="66">
        <v>100</v>
      </c>
      <c r="C31" s="71">
        <f t="shared" si="0"/>
        <v>1.2019564016413677</v>
      </c>
      <c r="D31" s="71">
        <f t="shared" si="1"/>
        <v>2.958925088789713</v>
      </c>
      <c r="E31" s="71">
        <f t="shared" si="2"/>
        <v>39.00805718637757</v>
      </c>
      <c r="F31" s="71">
        <f t="shared" si="3"/>
        <v>17.110967215685243</v>
      </c>
      <c r="G31" s="71">
        <f t="shared" si="4"/>
        <v>34.120455646561446</v>
      </c>
      <c r="H31" s="71">
        <f t="shared" si="5"/>
        <v>5.5996384609446626</v>
      </c>
      <c r="I31" s="71"/>
    </row>
    <row r="32" spans="1:9" ht="11.25" customHeight="1">
      <c r="A32" s="64">
        <v>2000</v>
      </c>
      <c r="B32" s="66">
        <v>100</v>
      </c>
      <c r="C32" s="71">
        <f t="shared" si="0"/>
        <v>0.6809676780749996</v>
      </c>
      <c r="D32" s="71">
        <f t="shared" si="1"/>
        <v>2.672328417812651</v>
      </c>
      <c r="E32" s="71">
        <f t="shared" si="2"/>
        <v>38.09323995338433</v>
      </c>
      <c r="F32" s="71">
        <f t="shared" si="3"/>
        <v>17.416225755841104</v>
      </c>
      <c r="G32" s="71">
        <f t="shared" si="4"/>
        <v>36.308110088682284</v>
      </c>
      <c r="H32" s="71">
        <f t="shared" si="5"/>
        <v>4.829128106204625</v>
      </c>
      <c r="I32" s="71"/>
    </row>
    <row r="33" spans="1:9" ht="11.25" customHeight="1">
      <c r="A33" s="64">
        <v>2001</v>
      </c>
      <c r="B33" s="66">
        <v>100</v>
      </c>
      <c r="C33" s="71">
        <f t="shared" si="0"/>
        <v>0.612041612686164</v>
      </c>
      <c r="D33" s="71">
        <f t="shared" si="1"/>
        <v>2.102899040500657</v>
      </c>
      <c r="E33" s="71">
        <f t="shared" si="2"/>
        <v>37.61899603364286</v>
      </c>
      <c r="F33" s="71">
        <f t="shared" si="3"/>
        <v>17.757083402555164</v>
      </c>
      <c r="G33" s="71">
        <v>37.336094533837866</v>
      </c>
      <c r="H33" s="71">
        <f t="shared" si="5"/>
        <v>4.572885376777276</v>
      </c>
      <c r="I33" s="71"/>
    </row>
    <row r="34" spans="1:8" ht="11.25" customHeight="1">
      <c r="A34" s="64">
        <v>2002</v>
      </c>
      <c r="B34" s="66">
        <v>100</v>
      </c>
      <c r="C34" s="71">
        <f t="shared" si="0"/>
        <v>0.5385827196573526</v>
      </c>
      <c r="D34" s="71">
        <f t="shared" si="1"/>
        <v>1.974035585489775</v>
      </c>
      <c r="E34" s="71">
        <f t="shared" si="2"/>
        <v>33.93032360991634</v>
      </c>
      <c r="F34" s="71">
        <f t="shared" si="3"/>
        <v>15.81264527334851</v>
      </c>
      <c r="G34" s="71">
        <f t="shared" si="4"/>
        <v>42.841405246192046</v>
      </c>
      <c r="H34" s="71">
        <f t="shared" si="5"/>
        <v>4.903007565395984</v>
      </c>
    </row>
    <row r="35" spans="1:8" ht="11.25" customHeight="1">
      <c r="A35" s="64">
        <v>2003</v>
      </c>
      <c r="B35" s="66">
        <v>100</v>
      </c>
      <c r="C35" s="71">
        <f t="shared" si="0"/>
        <v>0.5305769760012374</v>
      </c>
      <c r="D35" s="71">
        <f t="shared" si="1"/>
        <v>1.800953270044043</v>
      </c>
      <c r="E35" s="71">
        <f t="shared" si="2"/>
        <v>34.189862098050384</v>
      </c>
      <c r="F35" s="71">
        <f t="shared" si="3"/>
        <v>16.325318099648694</v>
      </c>
      <c r="G35" s="71">
        <f>SUM(G21/B21*100)</f>
        <v>41.86293707832829</v>
      </c>
      <c r="H35" s="71">
        <f t="shared" si="5"/>
        <v>5.290352477927351</v>
      </c>
    </row>
    <row r="36" spans="1:8" ht="11.25" customHeight="1">
      <c r="A36" s="64">
        <v>2004</v>
      </c>
      <c r="B36" s="66">
        <v>100</v>
      </c>
      <c r="C36" s="71">
        <f>SUM(C22/B22*100)</f>
        <v>0.5645061984526367</v>
      </c>
      <c r="D36" s="71">
        <f>SUM(D22/B22*100)</f>
        <v>1.8457172232810297</v>
      </c>
      <c r="E36" s="71">
        <f>SUM(E22/B22*100)</f>
        <v>35.58285365081538</v>
      </c>
      <c r="F36" s="71">
        <f>SUM(F22/B22*100)</f>
        <v>18.575918142761573</v>
      </c>
      <c r="G36" s="71">
        <f>SUM(G22/B22*100)</f>
        <v>38.88800851318576</v>
      </c>
      <c r="H36" s="71">
        <f>SUM(H22/B22*100)</f>
        <v>4.542996271503627</v>
      </c>
    </row>
    <row r="37" spans="1:8" ht="11.25" customHeight="1">
      <c r="A37" s="61"/>
      <c r="B37" s="66"/>
      <c r="C37" s="71"/>
      <c r="D37" s="71"/>
      <c r="E37" s="71"/>
      <c r="F37" s="71"/>
      <c r="G37" s="71"/>
      <c r="H37" s="71"/>
    </row>
    <row r="38" spans="1:8" ht="11.25" customHeight="1">
      <c r="A38" s="70" t="s">
        <v>62</v>
      </c>
      <c r="B38" s="54"/>
      <c r="C38" s="51"/>
      <c r="D38" s="51"/>
      <c r="E38" s="51"/>
      <c r="F38" s="51"/>
      <c r="G38" s="51"/>
      <c r="H38" s="51"/>
    </row>
    <row r="40" spans="1:8" ht="11.25" customHeight="1">
      <c r="A40" s="64">
        <v>1990</v>
      </c>
      <c r="B40" s="72" t="s">
        <v>63</v>
      </c>
      <c r="C40" s="72" t="s">
        <v>63</v>
      </c>
      <c r="D40" s="72" t="s">
        <v>63</v>
      </c>
      <c r="E40" s="72" t="s">
        <v>63</v>
      </c>
      <c r="F40" s="72" t="s">
        <v>63</v>
      </c>
      <c r="G40" s="72" t="s">
        <v>63</v>
      </c>
      <c r="H40" s="72" t="s">
        <v>63</v>
      </c>
    </row>
    <row r="41" spans="1:8" ht="11.25" customHeight="1">
      <c r="A41" s="64">
        <v>1995</v>
      </c>
      <c r="B41" s="71">
        <f>SUM(B13/$B$12*100)</f>
        <v>54.95434497935343</v>
      </c>
      <c r="C41" s="71">
        <f>SUM(C13/$C$12*100)</f>
        <v>26.52434918383843</v>
      </c>
      <c r="D41" s="71">
        <f>SUM(D13/$D$12*100)</f>
        <v>9.987290812152887</v>
      </c>
      <c r="E41" s="71">
        <f>SUM(E13/$E$12*100)</f>
        <v>173.1792744592447</v>
      </c>
      <c r="F41" s="71">
        <f>SUM(F13/$F$12*100)</f>
        <v>192.49502564098205</v>
      </c>
      <c r="G41" s="71">
        <f>SUM(G13/$G$12*100)</f>
        <v>71.79142848545736</v>
      </c>
      <c r="H41" s="71">
        <f>SUM(H13/$H$12*100)</f>
        <v>39.23527771373445</v>
      </c>
    </row>
    <row r="42" spans="1:8" ht="11.25" customHeight="1">
      <c r="A42" s="64">
        <v>1996</v>
      </c>
      <c r="B42" s="71">
        <f aca="true" t="shared" si="6" ref="B42:B50">SUM(B14/$B$12*100)</f>
        <v>55.6564018761324</v>
      </c>
      <c r="C42" s="71">
        <f aca="true" t="shared" si="7" ref="C42:C50">SUM(C14/$C$12*100)</f>
        <v>15.647482375418342</v>
      </c>
      <c r="D42" s="71">
        <f aca="true" t="shared" si="8" ref="D42:D50">SUM(D14/$D$12*100)</f>
        <v>7.719893358538471</v>
      </c>
      <c r="E42" s="71">
        <f aca="true" t="shared" si="9" ref="E42:E50">SUM(E14/$E$12*100)</f>
        <v>176.53028377290835</v>
      </c>
      <c r="F42" s="71">
        <f aca="true" t="shared" si="10" ref="F42:F50">SUM(F14/$F$12*100)</f>
        <v>217.62939739088299</v>
      </c>
      <c r="G42" s="71">
        <f aca="true" t="shared" si="11" ref="G42:G50">SUM(G14/$G$12*100)</f>
        <v>72.89053884740156</v>
      </c>
      <c r="H42" s="71">
        <f aca="true" t="shared" si="12" ref="H42:H50">SUM(H14/$H$12*100)</f>
        <v>43.12778385616715</v>
      </c>
    </row>
    <row r="43" spans="1:8" ht="11.25" customHeight="1">
      <c r="A43" s="64">
        <v>1997</v>
      </c>
      <c r="B43" s="71">
        <f t="shared" si="6"/>
        <v>52.540546280327774</v>
      </c>
      <c r="C43" s="71">
        <f t="shared" si="7"/>
        <v>18.65787125758778</v>
      </c>
      <c r="D43" s="71">
        <f t="shared" si="8"/>
        <v>5.493693253520016</v>
      </c>
      <c r="E43" s="71">
        <f t="shared" si="9"/>
        <v>173.04047291959915</v>
      </c>
      <c r="F43" s="71">
        <f t="shared" si="10"/>
        <v>225.88827339551597</v>
      </c>
      <c r="G43" s="71">
        <f t="shared" si="11"/>
        <v>70.86518228391989</v>
      </c>
      <c r="H43" s="71">
        <f t="shared" si="12"/>
        <v>29.83177322241673</v>
      </c>
    </row>
    <row r="44" spans="1:8" ht="11.25" customHeight="1">
      <c r="A44" s="64">
        <v>1998</v>
      </c>
      <c r="B44" s="71">
        <f t="shared" si="6"/>
        <v>52.47093825973018</v>
      </c>
      <c r="C44" s="71">
        <f t="shared" si="7"/>
        <v>15.922022842851366</v>
      </c>
      <c r="D44" s="71">
        <f t="shared" si="8"/>
        <v>3.841781301724443</v>
      </c>
      <c r="E44" s="71">
        <f t="shared" si="9"/>
        <v>179.73943335048918</v>
      </c>
      <c r="F44" s="71">
        <f t="shared" si="10"/>
        <v>226.68751663220257</v>
      </c>
      <c r="G44" s="71">
        <f t="shared" si="11"/>
        <v>72.15412852745692</v>
      </c>
      <c r="H44" s="71">
        <f t="shared" si="12"/>
        <v>26.965108600947723</v>
      </c>
    </row>
    <row r="45" spans="1:8" ht="11.25" customHeight="1">
      <c r="A45" s="64">
        <v>1999</v>
      </c>
      <c r="B45" s="71">
        <f t="shared" si="6"/>
        <v>52.04286325666967</v>
      </c>
      <c r="C45" s="71">
        <f t="shared" si="7"/>
        <v>17.901012124206947</v>
      </c>
      <c r="D45" s="71">
        <f t="shared" si="8"/>
        <v>3.4771582429265853</v>
      </c>
      <c r="E45" s="71">
        <f t="shared" si="9"/>
        <v>177.5149810806907</v>
      </c>
      <c r="F45" s="71">
        <f t="shared" si="10"/>
        <v>235.67868548205902</v>
      </c>
      <c r="G45" s="71">
        <f t="shared" si="11"/>
        <v>72.19851609491391</v>
      </c>
      <c r="H45" s="71">
        <f t="shared" si="12"/>
        <v>23.483745541767693</v>
      </c>
    </row>
    <row r="46" spans="1:8" ht="11.25" customHeight="1">
      <c r="A46" s="64">
        <v>2000</v>
      </c>
      <c r="B46" s="71">
        <f t="shared" si="6"/>
        <v>52.109335304678496</v>
      </c>
      <c r="C46" s="71">
        <f t="shared" si="7"/>
        <v>10.154761359352488</v>
      </c>
      <c r="D46" s="71">
        <f t="shared" si="8"/>
        <v>3.144377402701969</v>
      </c>
      <c r="E46" s="71">
        <f t="shared" si="9"/>
        <v>173.57331320370454</v>
      </c>
      <c r="F46" s="71">
        <f t="shared" si="10"/>
        <v>240.18957004989701</v>
      </c>
      <c r="G46" s="71">
        <f t="shared" si="11"/>
        <v>76.92569775358338</v>
      </c>
      <c r="H46" s="71">
        <f t="shared" si="12"/>
        <v>20.278249196956207</v>
      </c>
    </row>
    <row r="47" spans="1:8" ht="11.25" customHeight="1">
      <c r="A47" s="64">
        <v>2001</v>
      </c>
      <c r="B47" s="71">
        <f t="shared" si="6"/>
        <v>54.353637513602656</v>
      </c>
      <c r="C47" s="71">
        <f t="shared" si="7"/>
        <v>9.520006702306885</v>
      </c>
      <c r="D47" s="71">
        <f t="shared" si="8"/>
        <v>2.580930676697398</v>
      </c>
      <c r="E47" s="71">
        <f t="shared" si="9"/>
        <v>178.79498056423128</v>
      </c>
      <c r="F47" s="71">
        <f t="shared" si="10"/>
        <v>255.4375934812367</v>
      </c>
      <c r="G47" s="71">
        <f t="shared" si="11"/>
        <v>82.51558689800204</v>
      </c>
      <c r="H47" s="71">
        <f t="shared" si="12"/>
        <v>20.029270191805082</v>
      </c>
    </row>
    <row r="48" spans="1:8" ht="11.25" customHeight="1">
      <c r="A48" s="64">
        <v>2002</v>
      </c>
      <c r="B48" s="71">
        <f t="shared" si="6"/>
        <v>57.91849613369558</v>
      </c>
      <c r="C48" s="71">
        <f t="shared" si="7"/>
        <v>8.926832407758647</v>
      </c>
      <c r="D48" s="71">
        <f t="shared" si="8"/>
        <v>2.581674928357292</v>
      </c>
      <c r="E48" s="71">
        <f t="shared" si="9"/>
        <v>171.84020659670577</v>
      </c>
      <c r="F48" s="71">
        <f t="shared" si="10"/>
        <v>242.38535217070108</v>
      </c>
      <c r="G48" s="71">
        <f t="shared" si="11"/>
        <v>100.8865455650084</v>
      </c>
      <c r="H48" s="71">
        <f t="shared" si="12"/>
        <v>22.883688955511058</v>
      </c>
    </row>
    <row r="49" spans="1:8" ht="11.25" customHeight="1">
      <c r="A49" s="64">
        <v>2003</v>
      </c>
      <c r="B49" s="71">
        <f t="shared" si="6"/>
        <v>55.33353967339182</v>
      </c>
      <c r="C49" s="71">
        <f t="shared" si="7"/>
        <v>8.401649169127587</v>
      </c>
      <c r="D49" s="71">
        <f t="shared" si="8"/>
        <v>2.2501952316949727</v>
      </c>
      <c r="E49" s="71">
        <f t="shared" si="9"/>
        <v>165.42658694980946</v>
      </c>
      <c r="F49" s="71">
        <f t="shared" si="10"/>
        <v>239.0752787677985</v>
      </c>
      <c r="G49" s="71">
        <f t="shared" si="11"/>
        <v>94.18254351177656</v>
      </c>
      <c r="H49" s="71">
        <f t="shared" si="12"/>
        <v>23.58952832612628</v>
      </c>
    </row>
    <row r="50" spans="1:8" ht="11.25" customHeight="1">
      <c r="A50" s="64">
        <v>2004</v>
      </c>
      <c r="B50" s="71">
        <f t="shared" si="6"/>
        <v>52.02092914746792</v>
      </c>
      <c r="C50" s="71">
        <f t="shared" si="7"/>
        <v>8.403776803886556</v>
      </c>
      <c r="D50" s="71">
        <f t="shared" si="8"/>
        <v>2.1680663693134803</v>
      </c>
      <c r="E50" s="71">
        <f t="shared" si="9"/>
        <v>161.8595717211519</v>
      </c>
      <c r="F50" s="71">
        <f t="shared" si="10"/>
        <v>255.74841994379142</v>
      </c>
      <c r="G50" s="71">
        <f t="shared" si="11"/>
        <v>82.25192582434262</v>
      </c>
      <c r="H50" s="71">
        <f t="shared" si="12"/>
        <v>19.044373097573118</v>
      </c>
    </row>
    <row r="51" spans="1:8" ht="11.25" customHeight="1">
      <c r="A51" s="61"/>
      <c r="B51" s="71"/>
      <c r="C51" s="71"/>
      <c r="D51" s="71"/>
      <c r="E51" s="71"/>
      <c r="F51" s="71"/>
      <c r="G51" s="71"/>
      <c r="H51" s="71"/>
    </row>
    <row r="52" spans="1:8" ht="11.25" customHeight="1">
      <c r="A52" s="70" t="s">
        <v>64</v>
      </c>
      <c r="B52" s="54"/>
      <c r="C52" s="51"/>
      <c r="D52" s="51"/>
      <c r="E52" s="51"/>
      <c r="F52" s="51"/>
      <c r="G52" s="51"/>
      <c r="H52" s="51"/>
    </row>
    <row r="54" spans="1:8" ht="11.25" customHeight="1">
      <c r="A54" s="64">
        <v>1990</v>
      </c>
      <c r="B54" s="72" t="s">
        <v>63</v>
      </c>
      <c r="C54" s="72" t="s">
        <v>63</v>
      </c>
      <c r="D54" s="72" t="s">
        <v>63</v>
      </c>
      <c r="E54" s="72" t="s">
        <v>63</v>
      </c>
      <c r="F54" s="72" t="s">
        <v>63</v>
      </c>
      <c r="G54" s="72" t="s">
        <v>63</v>
      </c>
      <c r="H54" s="72" t="s">
        <v>63</v>
      </c>
    </row>
    <row r="55" spans="1:8" ht="11.25" customHeight="1">
      <c r="A55" s="64">
        <v>1995</v>
      </c>
      <c r="B55" s="74">
        <v>-1.9104147257857562</v>
      </c>
      <c r="C55" s="75">
        <v>-22.80022167690703</v>
      </c>
      <c r="D55" s="75">
        <v>-31.04655996646872</v>
      </c>
      <c r="E55" s="76">
        <v>6.392442710272746</v>
      </c>
      <c r="F55" s="76">
        <v>24.5391475197424</v>
      </c>
      <c r="G55" s="76">
        <v>4.214739877196095</v>
      </c>
      <c r="H55" s="76">
        <v>-30.555282334525273</v>
      </c>
    </row>
    <row r="56" spans="1:8" ht="11.25" customHeight="1">
      <c r="A56" s="64">
        <v>1996</v>
      </c>
      <c r="B56" s="74">
        <v>1.2775275495372256</v>
      </c>
      <c r="C56" s="75">
        <v>-41.00710156178867</v>
      </c>
      <c r="D56" s="75">
        <v>-22.702827986698523</v>
      </c>
      <c r="E56" s="76">
        <v>1.934994429401101</v>
      </c>
      <c r="F56" s="76">
        <v>13.05715390109792</v>
      </c>
      <c r="G56" s="76">
        <v>1.5309771446696345</v>
      </c>
      <c r="H56" s="76">
        <v>9.920934345954976</v>
      </c>
    </row>
    <row r="57" spans="1:8" ht="11.25" customHeight="1">
      <c r="A57" s="64">
        <v>1997</v>
      </c>
      <c r="B57" s="74">
        <v>-5.598377708173103</v>
      </c>
      <c r="C57" s="76">
        <v>19.238806665145418</v>
      </c>
      <c r="D57" s="75">
        <v>-28.837187272233507</v>
      </c>
      <c r="E57" s="76">
        <v>-1.9768907513900302</v>
      </c>
      <c r="F57" s="76">
        <v>3.794926652211089</v>
      </c>
      <c r="G57" s="76">
        <v>-2.7786275084641687</v>
      </c>
      <c r="H57" s="76">
        <v>-30.82933887373656</v>
      </c>
    </row>
    <row r="58" spans="1:8" ht="11.25" customHeight="1">
      <c r="A58" s="64">
        <v>1998</v>
      </c>
      <c r="B58" s="74">
        <v>-0.13248438686991904</v>
      </c>
      <c r="C58" s="76">
        <v>-14.663239857139644</v>
      </c>
      <c r="D58" s="75">
        <v>-30.069242594444646</v>
      </c>
      <c r="E58" s="76">
        <v>3.871325775908275</v>
      </c>
      <c r="F58" s="76">
        <v>0.3538223674352423</v>
      </c>
      <c r="G58" s="76">
        <v>1.8188709913605834</v>
      </c>
      <c r="H58" s="76">
        <v>-9.609434209947963</v>
      </c>
    </row>
    <row r="59" spans="1:8" ht="11.25" customHeight="1">
      <c r="A59" s="64">
        <v>1999</v>
      </c>
      <c r="B59" s="74">
        <v>-0.8158325680046943</v>
      </c>
      <c r="C59" s="76">
        <v>12.429257895733414</v>
      </c>
      <c r="D59" s="75">
        <v>-9.49098946975954</v>
      </c>
      <c r="E59" s="76">
        <v>-1.2375983546475595</v>
      </c>
      <c r="F59" s="76">
        <v>3.966327296462694</v>
      </c>
      <c r="G59" s="76">
        <v>0.0615177098842139</v>
      </c>
      <c r="H59" s="76">
        <v>-12.910621316977284</v>
      </c>
    </row>
    <row r="60" spans="1:8" ht="11.25" customHeight="1">
      <c r="A60" s="64">
        <v>2000</v>
      </c>
      <c r="B60" s="74">
        <v>0.1277255782046467</v>
      </c>
      <c r="C60" s="76">
        <v>-43.27269715872356</v>
      </c>
      <c r="D60" s="75">
        <v>-9.570483048954586</v>
      </c>
      <c r="E60" s="76">
        <v>-2.2204705501415845</v>
      </c>
      <c r="F60" s="76">
        <v>1.9139976780723202</v>
      </c>
      <c r="G60" s="76">
        <v>6.547477585903579</v>
      </c>
      <c r="H60" s="76">
        <v>-13.649851294420884</v>
      </c>
    </row>
    <row r="61" spans="1:8" ht="11.25" customHeight="1">
      <c r="A61" s="64">
        <v>2001</v>
      </c>
      <c r="B61" s="74">
        <v>4.306910068612325</v>
      </c>
      <c r="C61" s="76">
        <v>-6.250808212848796</v>
      </c>
      <c r="D61" s="75">
        <v>-17.919182523077552</v>
      </c>
      <c r="E61" s="76">
        <v>3.008335362244651</v>
      </c>
      <c r="F61" s="76">
        <v>6.3483287089327405</v>
      </c>
      <c r="G61" s="76">
        <v>7.2601312858796945</v>
      </c>
      <c r="H61" s="76">
        <v>-1.2278131249540962</v>
      </c>
    </row>
    <row r="62" spans="1:8" ht="11.25" customHeight="1">
      <c r="A62" s="64">
        <v>2002</v>
      </c>
      <c r="B62" s="74">
        <f>(B20/B19*100)-100</f>
        <v>6.558638544109897</v>
      </c>
      <c r="C62" s="76">
        <f aca="true" t="shared" si="13" ref="C62:H63">(C20/C19*100)-100</f>
        <v>-6.230818035080802</v>
      </c>
      <c r="D62" s="74">
        <f t="shared" si="13"/>
        <v>0.02883656142390123</v>
      </c>
      <c r="E62" s="76">
        <f t="shared" si="13"/>
        <v>-3.889803810810591</v>
      </c>
      <c r="F62" s="76">
        <f t="shared" si="13"/>
        <v>-5.109757390309284</v>
      </c>
      <c r="G62" s="74" t="s">
        <v>347</v>
      </c>
      <c r="H62" s="74">
        <f t="shared" si="13"/>
        <v>14.251236996512517</v>
      </c>
    </row>
    <row r="63" spans="1:8" ht="11.25" customHeight="1">
      <c r="A63" s="64">
        <v>2003</v>
      </c>
      <c r="B63" s="74">
        <f>(B21/B20*100)-100</f>
        <v>-4.463093196233558</v>
      </c>
      <c r="C63" s="76">
        <f t="shared" si="13"/>
        <v>-5.883198145118129</v>
      </c>
      <c r="D63" s="76">
        <f t="shared" si="13"/>
        <v>-12.839714753446444</v>
      </c>
      <c r="E63" s="76">
        <f t="shared" si="13"/>
        <v>-3.732316070795065</v>
      </c>
      <c r="F63" s="76">
        <f t="shared" si="13"/>
        <v>-1.3656243552916436</v>
      </c>
      <c r="G63" s="76">
        <f t="shared" si="13"/>
        <v>-6.6450902998874</v>
      </c>
      <c r="H63" s="74">
        <f t="shared" si="13"/>
        <v>3.0844649741021755</v>
      </c>
    </row>
    <row r="64" spans="1:8" ht="11.25" customHeight="1">
      <c r="A64" s="64">
        <v>2004</v>
      </c>
      <c r="B64" s="74">
        <f aca="true" t="shared" si="14" ref="B64:H64">(B22/B21*100)-100</f>
        <v>-5.986623204437478</v>
      </c>
      <c r="C64" s="74">
        <f t="shared" si="14"/>
        <v>0.02532401337096246</v>
      </c>
      <c r="D64" s="76">
        <f t="shared" si="14"/>
        <v>-3.6498549647902507</v>
      </c>
      <c r="E64" s="76">
        <f t="shared" si="14"/>
        <v>-2.1562526885353748</v>
      </c>
      <c r="F64" s="74">
        <f t="shared" si="14"/>
        <v>6.974013064808204</v>
      </c>
      <c r="G64" s="76">
        <f t="shared" si="14"/>
        <v>-12.667546705130277</v>
      </c>
      <c r="H64" s="76">
        <f t="shared" si="14"/>
        <v>-19.267681683652995</v>
      </c>
    </row>
    <row r="65" spans="2:8" ht="11.25" customHeight="1">
      <c r="B65" s="74"/>
      <c r="C65" s="74"/>
      <c r="D65" s="74"/>
      <c r="E65" s="74"/>
      <c r="F65" s="74"/>
      <c r="G65" s="74"/>
      <c r="H65" s="76"/>
    </row>
    <row r="86" ht="11.25" customHeight="1">
      <c r="A86" s="77"/>
    </row>
    <row r="90" ht="11.25" customHeight="1">
      <c r="A90" s="77"/>
    </row>
  </sheetData>
  <mergeCells count="3">
    <mergeCell ref="A4:H4"/>
    <mergeCell ref="A7:A8"/>
    <mergeCell ref="C7:H7"/>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&amp;C&amp;9- 33 -</oddHeader>
  </headerFooter>
</worksheet>
</file>

<file path=xl/worksheets/sheet26.xml><?xml version="1.0" encoding="utf-8"?>
<worksheet xmlns="http://schemas.openxmlformats.org/spreadsheetml/2006/main" xmlns:r="http://schemas.openxmlformats.org/officeDocument/2006/relationships">
  <dimension ref="A1:G90"/>
  <sheetViews>
    <sheetView workbookViewId="0" topLeftCell="A1">
      <selection activeCell="A1" sqref="A1"/>
    </sheetView>
  </sheetViews>
  <sheetFormatPr defaultColWidth="11.421875" defaultRowHeight="11.25" customHeight="1"/>
  <cols>
    <col min="1" max="1" width="8.7109375" style="55" customWidth="1"/>
    <col min="2" max="2" width="12.8515625" style="52" customWidth="1"/>
    <col min="3" max="3" width="19.28125" style="52" bestFit="1" customWidth="1"/>
    <col min="4" max="5" width="12.8515625" style="52" customWidth="1"/>
    <col min="6" max="6" width="13.8515625" style="52" bestFit="1" customWidth="1"/>
    <col min="7" max="16384" width="11.421875" style="52" customWidth="1"/>
  </cols>
  <sheetData>
    <row r="1" spans="1:6" ht="11.25">
      <c r="A1" s="87"/>
      <c r="D1" s="51"/>
      <c r="E1" s="51"/>
      <c r="F1" s="51"/>
    </row>
    <row r="2" ht="11.25" customHeight="1">
      <c r="A2" s="87"/>
    </row>
    <row r="3" spans="1:6" s="1196" customFormat="1" ht="14.25">
      <c r="A3" s="1186" t="s">
        <v>510</v>
      </c>
      <c r="B3" s="1195"/>
      <c r="C3" s="1195"/>
      <c r="D3" s="1195"/>
      <c r="E3" s="1195"/>
      <c r="F3" s="1195"/>
    </row>
    <row r="4" spans="1:6" ht="12.75">
      <c r="A4" s="1186" t="s">
        <v>348</v>
      </c>
      <c r="B4" s="51"/>
      <c r="C4" s="51"/>
      <c r="D4" s="51"/>
      <c r="E4" s="51"/>
      <c r="F4" s="51"/>
    </row>
    <row r="5" spans="1:6" ht="11.25">
      <c r="A5" s="50"/>
      <c r="B5" s="51"/>
      <c r="C5" s="51"/>
      <c r="D5" s="51"/>
      <c r="E5" s="51"/>
      <c r="F5" s="51"/>
    </row>
    <row r="6" ht="11.25" customHeight="1">
      <c r="A6" s="87"/>
    </row>
    <row r="7" spans="1:6" ht="12.75" customHeight="1">
      <c r="A7" s="1437" t="s">
        <v>49</v>
      </c>
      <c r="B7" s="1432" t="s">
        <v>349</v>
      </c>
      <c r="C7" s="1197" t="s">
        <v>51</v>
      </c>
      <c r="D7" s="1197"/>
      <c r="E7" s="1197"/>
      <c r="F7" s="78"/>
    </row>
    <row r="8" spans="1:6" ht="12.75" customHeight="1">
      <c r="A8" s="1439"/>
      <c r="B8" s="1446"/>
      <c r="C8" s="1432" t="s">
        <v>358</v>
      </c>
      <c r="D8" s="57"/>
      <c r="E8" s="57" t="s">
        <v>359</v>
      </c>
      <c r="F8" s="116" t="s">
        <v>360</v>
      </c>
    </row>
    <row r="9" spans="1:6" ht="12.75" customHeight="1">
      <c r="A9" s="1445"/>
      <c r="B9" s="1446"/>
      <c r="C9" s="1472"/>
      <c r="D9" s="117" t="s">
        <v>102</v>
      </c>
      <c r="E9" s="117" t="s">
        <v>361</v>
      </c>
      <c r="F9" s="118" t="s">
        <v>362</v>
      </c>
    </row>
    <row r="10" spans="1:6" ht="12" customHeight="1">
      <c r="A10" s="1438"/>
      <c r="B10" s="1442"/>
      <c r="C10" s="1473"/>
      <c r="D10" s="60"/>
      <c r="E10" s="60" t="s">
        <v>363</v>
      </c>
      <c r="F10" s="119" t="s">
        <v>364</v>
      </c>
    </row>
    <row r="11" spans="1:2" ht="11.25" customHeight="1">
      <c r="A11" s="61"/>
      <c r="B11" s="62"/>
    </row>
    <row r="12" spans="1:6" ht="11.25" customHeight="1">
      <c r="A12" s="63" t="s">
        <v>182</v>
      </c>
      <c r="B12" s="54"/>
      <c r="C12" s="51"/>
      <c r="D12" s="51"/>
      <c r="E12" s="51"/>
      <c r="F12" s="51"/>
    </row>
    <row r="13" spans="1:2" ht="11.25" customHeight="1">
      <c r="A13" s="61"/>
      <c r="B13" s="62"/>
    </row>
    <row r="14" spans="1:6" ht="11.25" customHeight="1">
      <c r="A14" s="64">
        <v>1990</v>
      </c>
      <c r="B14" s="66">
        <v>34024</v>
      </c>
      <c r="C14" s="66">
        <v>13753</v>
      </c>
      <c r="D14" s="66">
        <v>3328</v>
      </c>
      <c r="E14" s="66">
        <v>2768.862</v>
      </c>
      <c r="F14" s="66">
        <v>16942</v>
      </c>
    </row>
    <row r="15" spans="1:6" ht="11.25" customHeight="1">
      <c r="A15" s="64">
        <v>1995</v>
      </c>
      <c r="B15" s="66">
        <v>18697</v>
      </c>
      <c r="C15" s="66">
        <v>4007</v>
      </c>
      <c r="D15" s="66">
        <v>4317</v>
      </c>
      <c r="E15" s="66">
        <v>4133.517936</v>
      </c>
      <c r="F15" s="66">
        <v>10374</v>
      </c>
    </row>
    <row r="16" spans="1:6" ht="11.25" customHeight="1">
      <c r="A16" s="64">
        <v>1996</v>
      </c>
      <c r="B16" s="66">
        <v>18936</v>
      </c>
      <c r="C16" s="66">
        <v>4088</v>
      </c>
      <c r="D16" s="66">
        <v>4288</v>
      </c>
      <c r="E16" s="66">
        <v>4117.842456</v>
      </c>
      <c r="F16" s="66">
        <v>10560</v>
      </c>
    </row>
    <row r="17" spans="1:6" ht="11.25" customHeight="1">
      <c r="A17" s="64">
        <v>1997</v>
      </c>
      <c r="B17" s="66">
        <v>17876.1726755879</v>
      </c>
      <c r="C17" s="66">
        <v>3846.549920182695</v>
      </c>
      <c r="D17" s="66">
        <v>4310.143197477601</v>
      </c>
      <c r="E17" s="66">
        <v>4118.3258399999995</v>
      </c>
      <c r="F17" s="66">
        <v>9719.479557927605</v>
      </c>
    </row>
    <row r="18" spans="1:6" ht="11.25" customHeight="1">
      <c r="A18" s="64">
        <v>1998</v>
      </c>
      <c r="B18" s="66">
        <v>17852.48953782284</v>
      </c>
      <c r="C18" s="66">
        <v>3793.51435632245</v>
      </c>
      <c r="D18" s="66">
        <v>4393.950810988001</v>
      </c>
      <c r="E18" s="66">
        <v>4175.416728</v>
      </c>
      <c r="F18" s="66">
        <v>9665.02437051239</v>
      </c>
    </row>
    <row r="19" spans="1:6" ht="11.25" customHeight="1">
      <c r="A19" s="64">
        <v>1999</v>
      </c>
      <c r="B19" s="66">
        <v>17706.84311397365</v>
      </c>
      <c r="C19" s="66">
        <v>3875.045107619019</v>
      </c>
      <c r="D19" s="66">
        <v>4550.9318125656</v>
      </c>
      <c r="E19" s="66">
        <v>4331.1018</v>
      </c>
      <c r="F19" s="66">
        <v>9280.86619378903</v>
      </c>
    </row>
    <row r="20" spans="1:6" ht="11.25" customHeight="1">
      <c r="A20" s="64">
        <v>2000</v>
      </c>
      <c r="B20" s="66">
        <v>17729.45928172276</v>
      </c>
      <c r="C20" s="66">
        <v>4052.8436813745097</v>
      </c>
      <c r="D20" s="66">
        <v>4529.830881320001</v>
      </c>
      <c r="E20" s="66">
        <v>4273.966968000001</v>
      </c>
      <c r="F20" s="66">
        <v>9146.78471902825</v>
      </c>
    </row>
    <row r="21" spans="1:6" ht="11.25" customHeight="1">
      <c r="A21" s="64">
        <v>2001</v>
      </c>
      <c r="B21" s="66">
        <v>18493.0511486378</v>
      </c>
      <c r="C21" s="66">
        <v>4157.595503077235</v>
      </c>
      <c r="D21" s="66">
        <v>4565.535071168001</v>
      </c>
      <c r="E21" s="66">
        <v>4188.633620416001</v>
      </c>
      <c r="F21" s="66">
        <v>9770</v>
      </c>
    </row>
    <row r="22" spans="1:6" ht="11.25" customHeight="1">
      <c r="A22" s="64">
        <v>2002</v>
      </c>
      <c r="B22" s="66">
        <v>19705.94352925432</v>
      </c>
      <c r="C22" s="66">
        <v>4275.837428533432</v>
      </c>
      <c r="D22" s="66">
        <v>4552.2037448816</v>
      </c>
      <c r="E22" s="66">
        <v>4201.4807200000005</v>
      </c>
      <c r="F22" s="69">
        <v>10877.902355839287</v>
      </c>
    </row>
    <row r="23" spans="1:7" ht="11.25" customHeight="1">
      <c r="A23" s="64">
        <v>2003</v>
      </c>
      <c r="B23" s="66">
        <v>18826.448904346544</v>
      </c>
      <c r="C23" s="66">
        <v>4514.747075948274</v>
      </c>
      <c r="D23" s="66">
        <v>4424.6914287944</v>
      </c>
      <c r="E23" s="66">
        <v>3993.773392</v>
      </c>
      <c r="F23" s="69">
        <v>9887.01039960387</v>
      </c>
      <c r="G23" s="66"/>
    </row>
    <row r="24" spans="1:7" ht="11.25" customHeight="1">
      <c r="A24" s="64">
        <v>2004</v>
      </c>
      <c r="B24" s="66">
        <v>17699.380345667367</v>
      </c>
      <c r="C24" s="66">
        <v>4573.99026160153</v>
      </c>
      <c r="D24" s="66">
        <v>4317.237111490159</v>
      </c>
      <c r="E24" s="66">
        <v>4035.4589600000004</v>
      </c>
      <c r="F24" s="66">
        <v>8808.152972575677</v>
      </c>
      <c r="G24" s="66"/>
    </row>
    <row r="25" spans="1:6" ht="11.25" customHeight="1">
      <c r="A25" s="61"/>
      <c r="B25" s="66"/>
      <c r="C25" s="66"/>
      <c r="D25" s="66"/>
      <c r="E25" s="66"/>
      <c r="F25" s="66"/>
    </row>
    <row r="26" spans="1:6" ht="11.25" customHeight="1">
      <c r="A26" s="70" t="s">
        <v>61</v>
      </c>
      <c r="B26" s="54"/>
      <c r="C26" s="51"/>
      <c r="D26" s="51"/>
      <c r="E26" s="51"/>
      <c r="F26" s="51"/>
    </row>
    <row r="28" spans="1:7" ht="11.25" customHeight="1">
      <c r="A28" s="64">
        <v>1990</v>
      </c>
      <c r="B28" s="66">
        <v>100</v>
      </c>
      <c r="C28" s="71">
        <f aca="true" t="shared" si="0" ref="C28:C38">SUM(C14/B14*100)</f>
        <v>40.4214671996238</v>
      </c>
      <c r="D28" s="71">
        <f aca="true" t="shared" si="1" ref="D28:D38">SUM(D14/B14*100)</f>
        <v>9.781330825299788</v>
      </c>
      <c r="E28" s="71">
        <f>E14/D14*100</f>
        <v>83.19897836538462</v>
      </c>
      <c r="F28" s="71">
        <f aca="true" t="shared" si="2" ref="F28:F38">SUM(F14/B14*100)</f>
        <v>49.79426287326593</v>
      </c>
      <c r="G28" s="71"/>
    </row>
    <row r="29" spans="1:7" ht="11.25" customHeight="1">
      <c r="A29" s="64">
        <v>1995</v>
      </c>
      <c r="B29" s="66">
        <v>100</v>
      </c>
      <c r="C29" s="71">
        <f t="shared" si="0"/>
        <v>21.431245654383055</v>
      </c>
      <c r="D29" s="71">
        <f t="shared" si="1"/>
        <v>23.08926565759213</v>
      </c>
      <c r="E29" s="71">
        <f aca="true" t="shared" si="3" ref="E29:E38">E15/D15*100</f>
        <v>95.749778457262</v>
      </c>
      <c r="F29" s="71">
        <f t="shared" si="2"/>
        <v>55.48483713964807</v>
      </c>
      <c r="G29" s="71"/>
    </row>
    <row r="30" spans="1:7" ht="11.25" customHeight="1">
      <c r="A30" s="64">
        <v>1996</v>
      </c>
      <c r="B30" s="66">
        <v>100</v>
      </c>
      <c r="C30" s="71">
        <f t="shared" si="0"/>
        <v>21.588508660752005</v>
      </c>
      <c r="D30" s="71">
        <f t="shared" si="1"/>
        <v>22.644697929869032</v>
      </c>
      <c r="E30" s="71">
        <f t="shared" si="3"/>
        <v>96.03177369402985</v>
      </c>
      <c r="F30" s="71">
        <f t="shared" si="2"/>
        <v>55.766793409378955</v>
      </c>
      <c r="G30" s="71"/>
    </row>
    <row r="31" spans="1:6" ht="11.25" customHeight="1">
      <c r="A31" s="64">
        <v>1997</v>
      </c>
      <c r="B31" s="66">
        <v>100</v>
      </c>
      <c r="C31" s="71">
        <f t="shared" si="0"/>
        <v>21.517748737321327</v>
      </c>
      <c r="D31" s="71">
        <f t="shared" si="1"/>
        <v>24.11110742605227</v>
      </c>
      <c r="E31" s="71">
        <f t="shared" si="3"/>
        <v>95.54962912624673</v>
      </c>
      <c r="F31" s="71">
        <f t="shared" si="2"/>
        <v>54.37114383662641</v>
      </c>
    </row>
    <row r="32" spans="1:6" ht="11.25" customHeight="1">
      <c r="A32" s="64">
        <v>1998</v>
      </c>
      <c r="B32" s="66">
        <v>100</v>
      </c>
      <c r="C32" s="71">
        <f t="shared" si="0"/>
        <v>21.249217641524968</v>
      </c>
      <c r="D32" s="71">
        <f t="shared" si="1"/>
        <v>24.61253822151157</v>
      </c>
      <c r="E32" s="71">
        <f t="shared" si="3"/>
        <v>95.02647862052734</v>
      </c>
      <c r="F32" s="71">
        <f t="shared" si="2"/>
        <v>54.13824413696348</v>
      </c>
    </row>
    <row r="33" spans="1:6" ht="11.25" customHeight="1">
      <c r="A33" s="64">
        <v>1999</v>
      </c>
      <c r="B33" s="66">
        <v>100</v>
      </c>
      <c r="C33" s="71">
        <f t="shared" si="0"/>
        <v>21.884449320957515</v>
      </c>
      <c r="D33" s="71">
        <f t="shared" si="1"/>
        <v>25.701542523828863</v>
      </c>
      <c r="E33" s="71">
        <f t="shared" si="3"/>
        <v>95.16956039730971</v>
      </c>
      <c r="F33" s="71">
        <f t="shared" si="2"/>
        <v>52.41400815521362</v>
      </c>
    </row>
    <row r="34" spans="1:6" ht="11.25" customHeight="1">
      <c r="A34" s="64">
        <v>2000</v>
      </c>
      <c r="B34" s="66">
        <v>100</v>
      </c>
      <c r="C34" s="71">
        <f t="shared" si="0"/>
        <v>22.859375556662194</v>
      </c>
      <c r="D34" s="71">
        <f t="shared" si="1"/>
        <v>25.549740741330947</v>
      </c>
      <c r="E34" s="71">
        <f t="shared" si="3"/>
        <v>94.35157912020236</v>
      </c>
      <c r="F34" s="71">
        <f t="shared" si="2"/>
        <v>51.59088370200686</v>
      </c>
    </row>
    <row r="35" spans="1:6" ht="11.25" customHeight="1">
      <c r="A35" s="64">
        <v>2001</v>
      </c>
      <c r="B35" s="66">
        <v>100</v>
      </c>
      <c r="C35" s="71">
        <f t="shared" si="0"/>
        <v>22.48193372559554</v>
      </c>
      <c r="D35" s="71">
        <f t="shared" si="1"/>
        <v>24.68784104079168</v>
      </c>
      <c r="E35" s="71">
        <f t="shared" si="3"/>
        <v>91.7446379257453</v>
      </c>
      <c r="F35" s="71">
        <v>52.83022523361277</v>
      </c>
    </row>
    <row r="36" spans="1:6" ht="11.25" customHeight="1">
      <c r="A36" s="64">
        <v>2002</v>
      </c>
      <c r="B36" s="66">
        <v>100</v>
      </c>
      <c r="C36" s="71">
        <f t="shared" si="0"/>
        <v>21.6982121266397</v>
      </c>
      <c r="D36" s="71">
        <f t="shared" si="1"/>
        <v>23.100663706478493</v>
      </c>
      <c r="E36" s="71">
        <f t="shared" si="3"/>
        <v>92.29553322880275</v>
      </c>
      <c r="F36" s="71">
        <f t="shared" si="2"/>
        <v>55.2011241668818</v>
      </c>
    </row>
    <row r="37" spans="1:6" ht="11.25" customHeight="1">
      <c r="A37" s="64">
        <v>2003</v>
      </c>
      <c r="B37" s="66">
        <v>100</v>
      </c>
      <c r="C37" s="71">
        <f t="shared" si="0"/>
        <v>23.980874454268083</v>
      </c>
      <c r="D37" s="71">
        <f t="shared" si="1"/>
        <v>23.502528019359257</v>
      </c>
      <c r="E37" s="71">
        <f t="shared" si="3"/>
        <v>90.26106015009022</v>
      </c>
      <c r="F37" s="71">
        <f t="shared" si="2"/>
        <v>52.516597526372664</v>
      </c>
    </row>
    <row r="38" spans="1:6" ht="11.25" customHeight="1">
      <c r="A38" s="64">
        <v>2004</v>
      </c>
      <c r="B38" s="66">
        <v>100</v>
      </c>
      <c r="C38" s="71">
        <f t="shared" si="0"/>
        <v>25.842657608751807</v>
      </c>
      <c r="D38" s="71">
        <f t="shared" si="1"/>
        <v>24.392024054938037</v>
      </c>
      <c r="E38" s="71">
        <f t="shared" si="3"/>
        <v>93.47318332967589</v>
      </c>
      <c r="F38" s="71">
        <f t="shared" si="2"/>
        <v>49.76531833631015</v>
      </c>
    </row>
    <row r="39" spans="1:6" ht="11.25" customHeight="1">
      <c r="A39" s="61"/>
      <c r="B39" s="66"/>
      <c r="C39" s="71"/>
      <c r="D39" s="71"/>
      <c r="E39" s="71"/>
      <c r="F39" s="71"/>
    </row>
    <row r="40" spans="1:6" ht="11.25" customHeight="1">
      <c r="A40" s="70" t="s">
        <v>62</v>
      </c>
      <c r="B40" s="54"/>
      <c r="C40" s="51"/>
      <c r="D40" s="51"/>
      <c r="E40" s="51"/>
      <c r="F40" s="51"/>
    </row>
    <row r="42" spans="1:6" ht="11.25" customHeight="1">
      <c r="A42" s="64">
        <v>1990</v>
      </c>
      <c r="B42" s="72" t="s">
        <v>63</v>
      </c>
      <c r="C42" s="72" t="s">
        <v>63</v>
      </c>
      <c r="D42" s="72" t="s">
        <v>63</v>
      </c>
      <c r="E42" s="72" t="s">
        <v>63</v>
      </c>
      <c r="F42" s="72" t="s">
        <v>63</v>
      </c>
    </row>
    <row r="43" spans="1:6" ht="11.25" customHeight="1">
      <c r="A43" s="64">
        <v>1995</v>
      </c>
      <c r="B43" s="71">
        <f>SUM(B15/$B$14*100)</f>
        <v>54.95238655067012</v>
      </c>
      <c r="C43" s="71">
        <f>SUM(C15/$C$14*100)</f>
        <v>29.135461353886427</v>
      </c>
      <c r="D43" s="71">
        <f>SUM(D15/$D$14*100)</f>
        <v>129.7175480769231</v>
      </c>
      <c r="E43" s="71">
        <f>SUM(E15/$E$14*100)</f>
        <v>149.28580535974706</v>
      </c>
      <c r="F43" s="71">
        <f>SUM(F15/$F$14*100)</f>
        <v>61.23244008971787</v>
      </c>
    </row>
    <row r="44" spans="1:6" ht="11.25" customHeight="1">
      <c r="A44" s="64">
        <v>1996</v>
      </c>
      <c r="B44" s="71">
        <f aca="true" t="shared" si="4" ref="B44:B52">SUM(B16/$B$14*100)</f>
        <v>55.654831883376445</v>
      </c>
      <c r="C44" s="71">
        <f aca="true" t="shared" si="5" ref="C44:C52">SUM(C16/$C$14*100)</f>
        <v>29.72442376208827</v>
      </c>
      <c r="D44" s="71">
        <f aca="true" t="shared" si="6" ref="D44:D52">SUM(D16/$D$14*100)</f>
        <v>128.84615384615387</v>
      </c>
      <c r="E44" s="71">
        <f aca="true" t="shared" si="7" ref="E44:E52">SUM(E16/$E$14*100)</f>
        <v>148.71967096951744</v>
      </c>
      <c r="F44" s="71">
        <f aca="true" t="shared" si="8" ref="F44:F52">SUM(F16/$F$14*100)</f>
        <v>62.33030338802975</v>
      </c>
    </row>
    <row r="45" spans="1:6" ht="11.25" customHeight="1">
      <c r="A45" s="64">
        <v>1997</v>
      </c>
      <c r="B45" s="71">
        <f t="shared" si="4"/>
        <v>52.53989147539354</v>
      </c>
      <c r="C45" s="71">
        <f t="shared" si="5"/>
        <v>27.968806225424963</v>
      </c>
      <c r="D45" s="71">
        <f t="shared" si="6"/>
        <v>129.51151434728368</v>
      </c>
      <c r="E45" s="71">
        <f t="shared" si="7"/>
        <v>148.73712882765554</v>
      </c>
      <c r="F45" s="71">
        <f t="shared" si="8"/>
        <v>57.36913916850198</v>
      </c>
    </row>
    <row r="46" spans="1:6" ht="11.25" customHeight="1">
      <c r="A46" s="64">
        <v>1998</v>
      </c>
      <c r="B46" s="71">
        <f t="shared" si="4"/>
        <v>52.47028432231025</v>
      </c>
      <c r="C46" s="71">
        <f t="shared" si="5"/>
        <v>27.583177170962337</v>
      </c>
      <c r="D46" s="71">
        <f t="shared" si="6"/>
        <v>132.02977196478366</v>
      </c>
      <c r="E46" s="71">
        <f t="shared" si="7"/>
        <v>150.79901880267056</v>
      </c>
      <c r="F46" s="71">
        <f t="shared" si="8"/>
        <v>57.04771792298661</v>
      </c>
    </row>
    <row r="47" spans="1:6" ht="11.25" customHeight="1">
      <c r="A47" s="64">
        <v>1999</v>
      </c>
      <c r="B47" s="71">
        <f t="shared" si="4"/>
        <v>52.04221465428418</v>
      </c>
      <c r="C47" s="71">
        <f t="shared" si="5"/>
        <v>28.175998746593606</v>
      </c>
      <c r="D47" s="71">
        <f t="shared" si="6"/>
        <v>136.74674917564903</v>
      </c>
      <c r="E47" s="71">
        <f t="shared" si="7"/>
        <v>156.42172849351107</v>
      </c>
      <c r="F47" s="71">
        <f t="shared" si="8"/>
        <v>54.78022779948666</v>
      </c>
    </row>
    <row r="48" spans="1:6" ht="11.25" customHeight="1">
      <c r="A48" s="64">
        <v>2000</v>
      </c>
      <c r="B48" s="71">
        <f t="shared" si="4"/>
        <v>52.10868587386186</v>
      </c>
      <c r="C48" s="71">
        <f t="shared" si="5"/>
        <v>29.46879721787617</v>
      </c>
      <c r="D48" s="71">
        <f t="shared" si="6"/>
        <v>136.11270677043274</v>
      </c>
      <c r="E48" s="71">
        <f t="shared" si="7"/>
        <v>154.3582514404835</v>
      </c>
      <c r="F48" s="71">
        <f t="shared" si="8"/>
        <v>53.98881312140391</v>
      </c>
    </row>
    <row r="49" spans="1:6" ht="11.25" customHeight="1">
      <c r="A49" s="64">
        <v>2001</v>
      </c>
      <c r="B49" s="71">
        <f t="shared" si="4"/>
        <v>54.35296011238479</v>
      </c>
      <c r="C49" s="71">
        <f t="shared" si="5"/>
        <v>30.230462466932558</v>
      </c>
      <c r="D49" s="71">
        <f t="shared" si="6"/>
        <v>137.18554901346158</v>
      </c>
      <c r="E49" s="71">
        <f t="shared" si="7"/>
        <v>151.2763590390565</v>
      </c>
      <c r="F49" s="71">
        <v>57.66686680670856</v>
      </c>
    </row>
    <row r="50" spans="1:6" ht="11.25" customHeight="1">
      <c r="A50" s="64">
        <v>2002</v>
      </c>
      <c r="B50" s="71">
        <f t="shared" si="4"/>
        <v>57.91777430418035</v>
      </c>
      <c r="C50" s="71">
        <f t="shared" si="5"/>
        <v>31.090216160353613</v>
      </c>
      <c r="D50" s="71">
        <f t="shared" si="6"/>
        <v>136.78496829572114</v>
      </c>
      <c r="E50" s="71">
        <f t="shared" si="7"/>
        <v>151.74034386690275</v>
      </c>
      <c r="F50" s="71">
        <f t="shared" si="8"/>
        <v>64.20671913492674</v>
      </c>
    </row>
    <row r="51" spans="1:6" ht="11.25" customHeight="1">
      <c r="A51" s="64">
        <v>2003</v>
      </c>
      <c r="B51" s="71">
        <f t="shared" si="4"/>
        <v>55.33285005980056</v>
      </c>
      <c r="C51" s="71">
        <f t="shared" si="5"/>
        <v>32.82736185521903</v>
      </c>
      <c r="D51" s="71">
        <f t="shared" si="6"/>
        <v>132.95346841329328</v>
      </c>
      <c r="E51" s="71">
        <f t="shared" si="7"/>
        <v>144.2388025116456</v>
      </c>
      <c r="F51" s="71">
        <f t="shared" si="8"/>
        <v>58.357988428779784</v>
      </c>
    </row>
    <row r="52" spans="1:6" ht="11.25" customHeight="1">
      <c r="A52" s="64">
        <v>2004</v>
      </c>
      <c r="B52" s="71">
        <f t="shared" si="4"/>
        <v>52.02028081844394</v>
      </c>
      <c r="C52" s="71">
        <f t="shared" si="5"/>
        <v>33.2581274020325</v>
      </c>
      <c r="D52" s="71">
        <f t="shared" si="6"/>
        <v>129.72467282121872</v>
      </c>
      <c r="E52" s="71">
        <f t="shared" si="7"/>
        <v>145.74431517352616</v>
      </c>
      <c r="F52" s="71">
        <f t="shared" si="8"/>
        <v>51.99004233606232</v>
      </c>
    </row>
    <row r="53" spans="1:6" ht="11.25" customHeight="1">
      <c r="A53" s="61"/>
      <c r="B53" s="71"/>
      <c r="C53" s="71"/>
      <c r="D53" s="71"/>
      <c r="E53" s="71"/>
      <c r="F53" s="71"/>
    </row>
    <row r="54" spans="1:6" ht="11.25" customHeight="1">
      <c r="A54" s="70" t="s">
        <v>64</v>
      </c>
      <c r="B54" s="54"/>
      <c r="C54" s="51"/>
      <c r="D54" s="51"/>
      <c r="E54" s="51"/>
      <c r="F54" s="51"/>
    </row>
    <row r="56" spans="1:6" ht="11.25" customHeight="1">
      <c r="A56" s="64">
        <v>1990</v>
      </c>
      <c r="B56" s="72" t="s">
        <v>63</v>
      </c>
      <c r="C56" s="72" t="s">
        <v>63</v>
      </c>
      <c r="D56" s="72" t="s">
        <v>63</v>
      </c>
      <c r="E56" s="72" t="s">
        <v>63</v>
      </c>
      <c r="F56" s="72" t="s">
        <v>63</v>
      </c>
    </row>
    <row r="57" spans="1:6" ht="11.25" customHeight="1">
      <c r="A57" s="64">
        <v>1995</v>
      </c>
      <c r="B57" s="74">
        <v>-1.9148043227363303</v>
      </c>
      <c r="C57" s="1198">
        <v>-1.8613764388929752</v>
      </c>
      <c r="D57" s="74">
        <v>8.331242158092849</v>
      </c>
      <c r="E57" s="74">
        <v>11.849953566302787</v>
      </c>
      <c r="F57" s="1198">
        <v>-5.630855999272271</v>
      </c>
    </row>
    <row r="58" spans="1:6" ht="11.25" customHeight="1">
      <c r="A58" s="64">
        <v>1996</v>
      </c>
      <c r="B58" s="74">
        <v>1.2782799379579757</v>
      </c>
      <c r="C58" s="74">
        <v>2.021462440728712</v>
      </c>
      <c r="D58" s="74">
        <v>-0.6717627982395129</v>
      </c>
      <c r="E58" s="74">
        <v>-0.379228546790074</v>
      </c>
      <c r="F58" s="74">
        <v>1.7929438982070565</v>
      </c>
    </row>
    <row r="59" spans="1:6" ht="11.25" customHeight="1">
      <c r="A59" s="64">
        <v>1997</v>
      </c>
      <c r="B59" s="74">
        <v>-5.596891235805344</v>
      </c>
      <c r="C59" s="1198">
        <v>-5.906313107076926</v>
      </c>
      <c r="D59" s="74">
        <v>0.5163991949067395</v>
      </c>
      <c r="E59" s="74">
        <v>0.011738768667427735</v>
      </c>
      <c r="F59" s="1198">
        <v>-7.95947388326131</v>
      </c>
    </row>
    <row r="60" spans="1:6" ht="11.25" customHeight="1">
      <c r="A60" s="64">
        <v>1998</v>
      </c>
      <c r="B60" s="74">
        <v>-0.13248438686991904</v>
      </c>
      <c r="C60" s="1198">
        <v>-1.3787826743641034</v>
      </c>
      <c r="D60" s="74">
        <v>1.9444275902352075</v>
      </c>
      <c r="E60" s="74">
        <v>1.386264472944191</v>
      </c>
      <c r="F60" s="1198">
        <v>-0.560268552350621</v>
      </c>
    </row>
    <row r="61" spans="1:6" ht="11.25" customHeight="1">
      <c r="A61" s="64">
        <v>1999</v>
      </c>
      <c r="B61" s="74">
        <v>-0.8158325680046943</v>
      </c>
      <c r="C61" s="74">
        <v>2.149214254604999</v>
      </c>
      <c r="D61" s="74">
        <v>3.5726617873152975</v>
      </c>
      <c r="E61" s="74">
        <v>3.7286115887784206</v>
      </c>
      <c r="F61" s="1198">
        <v>-3.974725380883797</v>
      </c>
    </row>
    <row r="62" spans="1:6" ht="11.25" customHeight="1">
      <c r="A62" s="64">
        <v>2000</v>
      </c>
      <c r="B62" s="74">
        <v>0.1277255782046467</v>
      </c>
      <c r="C62" s="74">
        <v>4.588296879587489</v>
      </c>
      <c r="D62" s="74">
        <v>-0.4636617755365364</v>
      </c>
      <c r="E62" s="74">
        <v>-1.319175457847706</v>
      </c>
      <c r="F62" s="1198">
        <v>-1.4447086291418714</v>
      </c>
    </row>
    <row r="63" spans="1:6" ht="11.25" customHeight="1">
      <c r="A63" s="64">
        <v>2001</v>
      </c>
      <c r="B63" s="74">
        <v>4.306910068612325</v>
      </c>
      <c r="C63" s="74">
        <v>2.584649938119469</v>
      </c>
      <c r="D63" s="74">
        <v>0.7882013872799547</v>
      </c>
      <c r="E63" s="74">
        <v>-1.9965841622760934</v>
      </c>
      <c r="F63" s="74">
        <v>6.812621861187921</v>
      </c>
    </row>
    <row r="64" spans="1:6" ht="11.25" customHeight="1">
      <c r="A64" s="64">
        <v>2002</v>
      </c>
      <c r="B64" s="74">
        <f aca="true" t="shared" si="9" ref="B64:E65">(B22/B21*100)-100</f>
        <v>6.558638544109897</v>
      </c>
      <c r="C64" s="74">
        <f t="shared" si="9"/>
        <v>2.843997819621478</v>
      </c>
      <c r="D64" s="74">
        <f t="shared" si="9"/>
        <v>-0.29199920882419406</v>
      </c>
      <c r="E64" s="74">
        <f t="shared" si="9"/>
        <v>0.30671337596540127</v>
      </c>
      <c r="F64" s="74" t="s">
        <v>365</v>
      </c>
    </row>
    <row r="65" spans="1:6" ht="11.25" customHeight="1">
      <c r="A65" s="64">
        <v>2003</v>
      </c>
      <c r="B65" s="74">
        <f t="shared" si="9"/>
        <v>-4.463093196233558</v>
      </c>
      <c r="C65" s="74">
        <f t="shared" si="9"/>
        <v>5.587435242990168</v>
      </c>
      <c r="D65" s="74">
        <f t="shared" si="9"/>
        <v>-2.801111796249728</v>
      </c>
      <c r="E65" s="74">
        <f t="shared" si="9"/>
        <v>-4.943669668916158</v>
      </c>
      <c r="F65" s="1198">
        <f>(F23/F22*100)-100</f>
        <v>-9.10921907387322</v>
      </c>
    </row>
    <row r="66" spans="1:6" ht="11.25" customHeight="1">
      <c r="A66" s="64">
        <v>2004</v>
      </c>
      <c r="B66" s="74">
        <f>B24/B23*100-100</f>
        <v>-5.986623204437478</v>
      </c>
      <c r="C66" s="74">
        <f>C24/C23*100-100</f>
        <v>1.312214940430792</v>
      </c>
      <c r="D66" s="74">
        <f>D24/D23*100-100</f>
        <v>-2.4285155029108836</v>
      </c>
      <c r="E66" s="74">
        <f>E24/E23*100-100</f>
        <v>1.0437639772827652</v>
      </c>
      <c r="F66" s="1199">
        <f>F24/F23*100-100</f>
        <v>-10.911867019695038</v>
      </c>
    </row>
    <row r="68" ht="11.25" customHeight="1">
      <c r="A68" s="144"/>
    </row>
    <row r="86" ht="11.25" customHeight="1">
      <c r="A86" s="77"/>
    </row>
    <row r="90" ht="11.25" customHeight="1">
      <c r="A90" s="77"/>
    </row>
  </sheetData>
  <mergeCells count="3">
    <mergeCell ref="A7:A10"/>
    <mergeCell ref="B7:B10"/>
    <mergeCell ref="C8:C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&amp;C&amp;9- 34 -</oddHeader>
  </headerFooter>
</worksheet>
</file>

<file path=xl/worksheets/sheet27.xml><?xml version="1.0" encoding="utf-8"?>
<worksheet xmlns="http://schemas.openxmlformats.org/spreadsheetml/2006/main" xmlns:r="http://schemas.openxmlformats.org/officeDocument/2006/relationships">
  <dimension ref="A1:D90"/>
  <sheetViews>
    <sheetView workbookViewId="0" topLeftCell="A1">
      <selection activeCell="A97" sqref="A97"/>
    </sheetView>
  </sheetViews>
  <sheetFormatPr defaultColWidth="11.421875" defaultRowHeight="12.75"/>
  <cols>
    <col min="1" max="1" width="43.00390625" style="52" bestFit="1" customWidth="1"/>
    <col min="2" max="2" width="15.8515625" style="52" customWidth="1"/>
    <col min="3" max="3" width="12.421875" style="52" customWidth="1"/>
    <col min="4" max="16384" width="11.421875" style="52" customWidth="1"/>
  </cols>
  <sheetData>
    <row r="1" ht="11.25">
      <c r="A1" s="87"/>
    </row>
    <row r="2" ht="11.25" customHeight="1">
      <c r="A2" s="87"/>
    </row>
    <row r="3" spans="1:3" s="1196" customFormat="1" ht="12.75">
      <c r="A3" s="1460" t="s">
        <v>511</v>
      </c>
      <c r="B3" s="1460"/>
      <c r="C3" s="1460"/>
    </row>
    <row r="4" spans="1:3" ht="12.75">
      <c r="A4" s="1186"/>
      <c r="B4" s="51"/>
      <c r="C4" s="51"/>
    </row>
    <row r="5" spans="1:3" ht="11.25">
      <c r="A5" s="50"/>
      <c r="B5" s="51"/>
      <c r="C5" s="51"/>
    </row>
    <row r="6" spans="1:3" ht="33" customHeight="1">
      <c r="A6" s="1200" t="s">
        <v>366</v>
      </c>
      <c r="B6" s="1201" t="s">
        <v>512</v>
      </c>
      <c r="C6" s="1202" t="s">
        <v>367</v>
      </c>
    </row>
    <row r="7" spans="1:3" ht="33" customHeight="1">
      <c r="A7" s="1203"/>
      <c r="B7" s="1204"/>
      <c r="C7" s="1205"/>
    </row>
    <row r="8" spans="1:4" ht="30" customHeight="1">
      <c r="A8" s="1206" t="s">
        <v>368</v>
      </c>
      <c r="B8" s="66">
        <v>193.227416</v>
      </c>
      <c r="C8" s="1207">
        <f>B8/$B$21*100</f>
        <v>1.6358068108335537</v>
      </c>
      <c r="D8" s="1208"/>
    </row>
    <row r="9" spans="1:4" ht="30" customHeight="1">
      <c r="A9" s="1206" t="s">
        <v>369</v>
      </c>
      <c r="B9" s="66">
        <v>1202.193042</v>
      </c>
      <c r="C9" s="1207">
        <f aca="true" t="shared" si="0" ref="C9:C21">B9/$B$21*100</f>
        <v>10.177414813849753</v>
      </c>
      <c r="D9" s="1208"/>
    </row>
    <row r="10" spans="1:4" ht="27.75" customHeight="1">
      <c r="A10" s="1206" t="s">
        <v>356</v>
      </c>
      <c r="B10" s="66">
        <v>80.78168078778705</v>
      </c>
      <c r="C10" s="1207">
        <f t="shared" si="0"/>
        <v>0.6838740917761075</v>
      </c>
      <c r="D10" s="1208"/>
    </row>
    <row r="11" spans="1:4" ht="27.75" customHeight="1">
      <c r="A11" s="1206" t="s">
        <v>370</v>
      </c>
      <c r="B11" s="66">
        <v>263.159116</v>
      </c>
      <c r="C11" s="1207">
        <f t="shared" si="0"/>
        <v>2.2278281374198845</v>
      </c>
      <c r="D11" s="1208"/>
    </row>
    <row r="12" spans="1:3" ht="30" customHeight="1">
      <c r="A12" s="1209" t="s">
        <v>371</v>
      </c>
      <c r="B12" s="66">
        <v>17.144350430000003</v>
      </c>
      <c r="C12" s="1207">
        <f t="shared" si="0"/>
        <v>0.14513905832447282</v>
      </c>
    </row>
    <row r="13" spans="1:3" ht="27.75" customHeight="1">
      <c r="A13" s="1209" t="s">
        <v>372</v>
      </c>
      <c r="B13" s="1210">
        <v>0.12618233600000003</v>
      </c>
      <c r="C13" s="1207">
        <f t="shared" si="0"/>
        <v>0.0010682227652192378</v>
      </c>
    </row>
    <row r="14" spans="1:3" ht="27.75" customHeight="1">
      <c r="A14" s="1211" t="s">
        <v>373</v>
      </c>
      <c r="B14" s="66">
        <v>3.1904581632</v>
      </c>
      <c r="C14" s="1207">
        <f t="shared" si="0"/>
        <v>0.027009486029881343</v>
      </c>
    </row>
    <row r="15" spans="1:3" ht="27.75" customHeight="1">
      <c r="A15" s="1212" t="s">
        <v>374</v>
      </c>
      <c r="B15" s="1213">
        <v>1759.8222457169875</v>
      </c>
      <c r="C15" s="1214">
        <f t="shared" si="0"/>
        <v>14.898140620998875</v>
      </c>
    </row>
    <row r="16" spans="1:4" ht="27.75" customHeight="1">
      <c r="A16" s="1209" t="s">
        <v>375</v>
      </c>
      <c r="B16" s="66">
        <v>1495.9356633910002</v>
      </c>
      <c r="C16" s="1207">
        <f t="shared" si="0"/>
        <v>12.66415396634921</v>
      </c>
      <c r="D16" s="1207"/>
    </row>
    <row r="17" spans="1:4" ht="27.75" customHeight="1">
      <c r="A17" s="1211" t="s">
        <v>102</v>
      </c>
      <c r="B17" s="66">
        <v>4162.647199999999</v>
      </c>
      <c r="C17" s="1207">
        <f t="shared" si="0"/>
        <v>35.23975418093477</v>
      </c>
      <c r="D17" s="1207"/>
    </row>
    <row r="18" spans="1:4" ht="27.75" customHeight="1">
      <c r="A18" s="1211" t="s">
        <v>376</v>
      </c>
      <c r="B18" s="66">
        <v>4393.95651699</v>
      </c>
      <c r="C18" s="1207">
        <f t="shared" si="0"/>
        <v>37.19795123171715</v>
      </c>
      <c r="D18" s="1207"/>
    </row>
    <row r="19" spans="1:3" ht="27.75" customHeight="1">
      <c r="A19" s="1212" t="s">
        <v>377</v>
      </c>
      <c r="B19" s="1213">
        <v>10052.539380381</v>
      </c>
      <c r="C19" s="1214">
        <f t="shared" si="0"/>
        <v>85.10185937900113</v>
      </c>
    </row>
    <row r="20" spans="2:3" ht="11.25">
      <c r="B20" s="1215"/>
      <c r="C20" s="1207"/>
    </row>
    <row r="21" spans="1:3" ht="27.75" customHeight="1">
      <c r="A21" s="1212" t="s">
        <v>100</v>
      </c>
      <c r="B21" s="1213">
        <v>11812.361626097987</v>
      </c>
      <c r="C21" s="1214">
        <f t="shared" si="0"/>
        <v>100</v>
      </c>
    </row>
    <row r="23" ht="11.25">
      <c r="C23" s="1216"/>
    </row>
    <row r="62" ht="12">
      <c r="A62" s="46"/>
    </row>
    <row r="86" ht="12">
      <c r="A86" s="46"/>
    </row>
    <row r="90" ht="12">
      <c r="A90" s="46"/>
    </row>
  </sheetData>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X90"/>
  <sheetViews>
    <sheetView zoomScale="130" zoomScaleNormal="130" workbookViewId="0" topLeftCell="A1">
      <pane xSplit="2" ySplit="10" topLeftCell="C11" activePane="bottomRight" state="frozen"/>
      <selection pane="topLeft" activeCell="A97" sqref="A97"/>
      <selection pane="topRight" activeCell="A97" sqref="A97"/>
      <selection pane="bottomLeft" activeCell="A97" sqref="A97"/>
      <selection pane="bottomRight" activeCell="A1" sqref="A1"/>
    </sheetView>
  </sheetViews>
  <sheetFormatPr defaultColWidth="11.421875" defaultRowHeight="12.75"/>
  <cols>
    <col min="1" max="1" width="30.421875" style="1310" customWidth="1"/>
    <col min="2" max="2" width="4.28125" style="1310" customWidth="1"/>
    <col min="3" max="20" width="5.421875" style="1310" customWidth="1"/>
    <col min="21" max="21" width="9.57421875" style="1310" customWidth="1"/>
    <col min="22" max="22" width="4.28125" style="1310" customWidth="1"/>
    <col min="23" max="23" width="6.28125" style="1310" customWidth="1"/>
    <col min="24" max="16384" width="11.421875" style="1310" customWidth="1"/>
  </cols>
  <sheetData>
    <row r="1" spans="1:22" s="1219" customFormat="1" ht="6" customHeight="1" thickBot="1">
      <c r="A1" s="1217"/>
      <c r="B1" s="1217"/>
      <c r="C1" s="1217"/>
      <c r="D1" s="1217"/>
      <c r="E1" s="1217"/>
      <c r="F1" s="1217"/>
      <c r="G1" s="1217"/>
      <c r="H1" s="1217"/>
      <c r="I1" s="1217"/>
      <c r="J1" s="1218"/>
      <c r="K1" s="1217"/>
      <c r="L1" s="1218"/>
      <c r="M1" s="1218"/>
      <c r="N1" s="1218"/>
      <c r="O1" s="1218"/>
      <c r="P1" s="1217"/>
      <c r="Q1" s="1217"/>
      <c r="R1" s="1217"/>
      <c r="S1" s="1217"/>
      <c r="T1" s="1217"/>
      <c r="U1" s="1217"/>
      <c r="V1" s="1217"/>
    </row>
    <row r="2" spans="1:22" s="1219" customFormat="1" ht="6" customHeight="1">
      <c r="A2" s="1220"/>
      <c r="B2" s="1221"/>
      <c r="C2" s="1220"/>
      <c r="D2" s="1222"/>
      <c r="E2" s="1222"/>
      <c r="F2" s="1220"/>
      <c r="G2" s="1222"/>
      <c r="H2" s="1222"/>
      <c r="I2" s="1223"/>
      <c r="J2" s="1220"/>
      <c r="K2" s="1222"/>
      <c r="L2" s="1222"/>
      <c r="M2" s="1222"/>
      <c r="N2" s="1222"/>
      <c r="O2" s="1222"/>
      <c r="P2" s="1223"/>
      <c r="Q2" s="1223"/>
      <c r="R2" s="1224"/>
      <c r="S2" s="1225"/>
      <c r="T2" s="1226"/>
      <c r="U2" s="1227"/>
      <c r="V2" s="1228"/>
    </row>
    <row r="3" spans="1:22" s="1219" customFormat="1" ht="10.5" customHeight="1">
      <c r="A3" s="1229"/>
      <c r="B3" s="1230"/>
      <c r="C3" s="1231" t="s">
        <v>53</v>
      </c>
      <c r="D3" s="1232"/>
      <c r="E3" s="1232"/>
      <c r="F3" s="1231" t="s">
        <v>54</v>
      </c>
      <c r="G3" s="1233"/>
      <c r="H3" s="1234"/>
      <c r="I3" s="1235"/>
      <c r="J3" s="1231" t="s">
        <v>378</v>
      </c>
      <c r="K3" s="1235"/>
      <c r="L3" s="1236"/>
      <c r="M3" s="1233"/>
      <c r="N3" s="1233"/>
      <c r="O3" s="1233"/>
      <c r="P3" s="1237"/>
      <c r="Q3" s="1238" t="s">
        <v>56</v>
      </c>
      <c r="R3" s="1239" t="s">
        <v>379</v>
      </c>
      <c r="S3" s="1235"/>
      <c r="T3" s="1235"/>
      <c r="U3" s="1240" t="s">
        <v>150</v>
      </c>
      <c r="V3" s="1241"/>
    </row>
    <row r="4" spans="1:22" s="1219" customFormat="1" ht="10.5" customHeight="1">
      <c r="A4" s="1242"/>
      <c r="B4" s="1243"/>
      <c r="C4" s="1244"/>
      <c r="D4" s="1245"/>
      <c r="E4" s="1245"/>
      <c r="F4" s="1246"/>
      <c r="G4" s="1247"/>
      <c r="H4" s="1248"/>
      <c r="I4" s="1249"/>
      <c r="J4" s="1244"/>
      <c r="K4" s="1245"/>
      <c r="L4" s="1250"/>
      <c r="M4" s="1478" t="s">
        <v>123</v>
      </c>
      <c r="N4" s="1479"/>
      <c r="O4" s="1251"/>
      <c r="P4" s="1252"/>
      <c r="Q4" s="1253" t="s">
        <v>124</v>
      </c>
      <c r="R4" s="1254" t="s">
        <v>380</v>
      </c>
      <c r="S4" s="1255"/>
      <c r="T4" s="1256"/>
      <c r="U4" s="1233" t="s">
        <v>513</v>
      </c>
      <c r="V4" s="1257"/>
    </row>
    <row r="5" spans="1:22" s="1219" customFormat="1" ht="10.5" customHeight="1">
      <c r="A5" s="1258" t="s">
        <v>50</v>
      </c>
      <c r="B5" s="1243"/>
      <c r="C5" s="1246"/>
      <c r="D5" s="1259"/>
      <c r="E5" s="1259"/>
      <c r="F5" s="1246"/>
      <c r="G5" s="1247"/>
      <c r="H5" s="1247" t="s">
        <v>128</v>
      </c>
      <c r="I5" s="1252"/>
      <c r="J5" s="1246"/>
      <c r="K5" s="1259"/>
      <c r="L5" s="1247" t="s">
        <v>129</v>
      </c>
      <c r="M5" s="1260"/>
      <c r="N5" s="1260"/>
      <c r="O5" s="1261"/>
      <c r="P5" s="1252"/>
      <c r="Q5" s="1262"/>
      <c r="R5" s="1259"/>
      <c r="S5" s="1263"/>
      <c r="T5" s="1264"/>
      <c r="U5" s="1265"/>
      <c r="V5" s="1257"/>
    </row>
    <row r="6" spans="1:22" s="1219" customFormat="1" ht="10.5" customHeight="1">
      <c r="A6" s="1266"/>
      <c r="B6" s="1243" t="s">
        <v>381</v>
      </c>
      <c r="C6" s="1246" t="s">
        <v>132</v>
      </c>
      <c r="D6" s="1247" t="s">
        <v>135</v>
      </c>
      <c r="E6" s="1259" t="s">
        <v>134</v>
      </c>
      <c r="F6" s="1246" t="s">
        <v>132</v>
      </c>
      <c r="G6" s="1247" t="s">
        <v>135</v>
      </c>
      <c r="H6" s="1247" t="s">
        <v>69</v>
      </c>
      <c r="I6" s="1252" t="s">
        <v>136</v>
      </c>
      <c r="J6" s="1246" t="s">
        <v>137</v>
      </c>
      <c r="K6" s="1259" t="s">
        <v>138</v>
      </c>
      <c r="L6" s="1247" t="s">
        <v>139</v>
      </c>
      <c r="M6" s="1260"/>
      <c r="N6" s="1260"/>
      <c r="O6" s="1261" t="s">
        <v>140</v>
      </c>
      <c r="P6" s="1252" t="s">
        <v>141</v>
      </c>
      <c r="Q6" s="1262" t="s">
        <v>143</v>
      </c>
      <c r="R6" s="1259" t="s">
        <v>292</v>
      </c>
      <c r="S6" s="1263" t="s">
        <v>149</v>
      </c>
      <c r="T6" s="1267" t="s">
        <v>128</v>
      </c>
      <c r="U6" s="1268" t="s">
        <v>382</v>
      </c>
      <c r="V6" s="1257" t="s">
        <v>381</v>
      </c>
    </row>
    <row r="7" spans="1:22" s="1219" customFormat="1" ht="10.5" customHeight="1">
      <c r="A7" s="1258" t="s">
        <v>383</v>
      </c>
      <c r="B7" s="1269" t="s">
        <v>172</v>
      </c>
      <c r="C7" s="1246" t="s">
        <v>152</v>
      </c>
      <c r="D7" s="1259"/>
      <c r="E7" s="1259"/>
      <c r="F7" s="1246" t="s">
        <v>152</v>
      </c>
      <c r="G7" s="1247"/>
      <c r="H7" s="1247" t="s">
        <v>154</v>
      </c>
      <c r="I7" s="1252" t="s">
        <v>155</v>
      </c>
      <c r="J7" s="1246" t="s">
        <v>156</v>
      </c>
      <c r="K7" s="1259" t="s">
        <v>156</v>
      </c>
      <c r="L7" s="1247" t="s">
        <v>157</v>
      </c>
      <c r="M7" s="1247" t="s">
        <v>158</v>
      </c>
      <c r="N7" s="1247" t="s">
        <v>159</v>
      </c>
      <c r="O7" s="1259" t="s">
        <v>160</v>
      </c>
      <c r="P7" s="1252" t="s">
        <v>162</v>
      </c>
      <c r="Q7" s="1252" t="s">
        <v>164</v>
      </c>
      <c r="R7" s="1270"/>
      <c r="S7" s="1263" t="s">
        <v>170</v>
      </c>
      <c r="T7" s="1267" t="s">
        <v>171</v>
      </c>
      <c r="U7" s="1268" t="s">
        <v>384</v>
      </c>
      <c r="V7" s="1257" t="s">
        <v>172</v>
      </c>
    </row>
    <row r="8" spans="1:22" s="1219" customFormat="1" ht="10.5" customHeight="1">
      <c r="A8" s="1271"/>
      <c r="B8" s="1269"/>
      <c r="C8" s="1246"/>
      <c r="D8" s="1259"/>
      <c r="E8" s="1259"/>
      <c r="F8" s="1246"/>
      <c r="G8" s="1247"/>
      <c r="H8" s="1247" t="s">
        <v>173</v>
      </c>
      <c r="I8" s="1252" t="s">
        <v>174</v>
      </c>
      <c r="J8" s="1246" t="s">
        <v>175</v>
      </c>
      <c r="K8" s="1259" t="s">
        <v>176</v>
      </c>
      <c r="L8" s="1247" t="s">
        <v>177</v>
      </c>
      <c r="M8" s="1247"/>
      <c r="N8" s="1247"/>
      <c r="O8" s="1259"/>
      <c r="P8" s="1252" t="s">
        <v>164</v>
      </c>
      <c r="Q8" s="1252"/>
      <c r="R8" s="1247"/>
      <c r="S8" s="1263"/>
      <c r="T8" s="1267" t="s">
        <v>180</v>
      </c>
      <c r="U8" s="1268" t="s">
        <v>385</v>
      </c>
      <c r="V8" s="1257"/>
    </row>
    <row r="9" spans="1:22" s="1219" customFormat="1" ht="10.5" customHeight="1" thickBot="1">
      <c r="A9" s="1272"/>
      <c r="B9" s="1243"/>
      <c r="C9" s="1246"/>
      <c r="D9" s="1259"/>
      <c r="E9" s="1259"/>
      <c r="F9" s="1246"/>
      <c r="G9" s="1273"/>
      <c r="H9" s="1273"/>
      <c r="I9" s="1274"/>
      <c r="J9" s="1246"/>
      <c r="K9" s="1275"/>
      <c r="L9" s="1247"/>
      <c r="M9" s="1247"/>
      <c r="N9" s="1247"/>
      <c r="O9" s="1276"/>
      <c r="P9" s="1252"/>
      <c r="Q9" s="1252"/>
      <c r="R9" s="1247"/>
      <c r="S9" s="1263"/>
      <c r="T9" s="1277"/>
      <c r="U9" s="1265"/>
      <c r="V9" s="1257"/>
    </row>
    <row r="10" spans="1:22" s="1219" customFormat="1" ht="10.5" customHeight="1" thickBot="1">
      <c r="A10" s="1278"/>
      <c r="B10" s="1279"/>
      <c r="C10" s="1280" t="s">
        <v>514</v>
      </c>
      <c r="D10" s="1281"/>
      <c r="E10" s="1281"/>
      <c r="F10" s="1281"/>
      <c r="G10" s="1281"/>
      <c r="H10" s="1281"/>
      <c r="I10" s="1281"/>
      <c r="J10" s="1281"/>
      <c r="K10" s="1281"/>
      <c r="L10" s="1281"/>
      <c r="M10" s="1281"/>
      <c r="N10" s="1281"/>
      <c r="O10" s="1281"/>
      <c r="P10" s="1281"/>
      <c r="Q10" s="1281"/>
      <c r="R10" s="1281"/>
      <c r="S10" s="1281"/>
      <c r="T10" s="1281"/>
      <c r="U10" s="1281"/>
      <c r="V10" s="1282"/>
    </row>
    <row r="11" spans="1:24" s="1219" customFormat="1" ht="10.5" customHeight="1">
      <c r="A11" s="1283" t="s">
        <v>386</v>
      </c>
      <c r="B11" s="1284">
        <v>1</v>
      </c>
      <c r="C11" s="1285" t="s">
        <v>189</v>
      </c>
      <c r="D11" s="1286" t="s">
        <v>189</v>
      </c>
      <c r="E11" s="1287" t="s">
        <v>189</v>
      </c>
      <c r="F11" s="1285" t="s">
        <v>189</v>
      </c>
      <c r="G11" s="1285" t="s">
        <v>189</v>
      </c>
      <c r="H11" s="1285">
        <v>2.734984</v>
      </c>
      <c r="I11" s="1288" t="s">
        <v>189</v>
      </c>
      <c r="J11" s="1289"/>
      <c r="K11" s="1288">
        <v>0.881784</v>
      </c>
      <c r="L11" s="1290"/>
      <c r="M11" s="1285">
        <v>9.639980000000001</v>
      </c>
      <c r="N11" s="1291" t="s">
        <v>189</v>
      </c>
      <c r="O11" s="1291" t="s">
        <v>189</v>
      </c>
      <c r="P11" s="1288" t="s">
        <v>189</v>
      </c>
      <c r="Q11" s="1288">
        <v>4.5535828352</v>
      </c>
      <c r="R11" s="1285">
        <v>30.714473363998845</v>
      </c>
      <c r="S11" s="1292" t="s">
        <v>189</v>
      </c>
      <c r="T11" s="1293" t="s">
        <v>189</v>
      </c>
      <c r="U11" s="1294">
        <v>48.55730419919885</v>
      </c>
      <c r="V11" s="1295">
        <f>B11</f>
        <v>1</v>
      </c>
      <c r="W11" s="1296"/>
      <c r="X11" s="1296"/>
    </row>
    <row r="12" spans="1:24" s="1219" customFormat="1" ht="10.5" customHeight="1">
      <c r="A12" s="1297" t="s">
        <v>387</v>
      </c>
      <c r="B12" s="1284">
        <v>2</v>
      </c>
      <c r="C12" s="1285" t="s">
        <v>189</v>
      </c>
      <c r="D12" s="1286" t="s">
        <v>189</v>
      </c>
      <c r="E12" s="1287" t="s">
        <v>189</v>
      </c>
      <c r="F12" s="1285" t="s">
        <v>189</v>
      </c>
      <c r="G12" s="1285" t="s">
        <v>189</v>
      </c>
      <c r="H12" s="1285" t="s">
        <v>189</v>
      </c>
      <c r="I12" s="1288" t="s">
        <v>189</v>
      </c>
      <c r="J12" s="1289"/>
      <c r="K12" s="1288" t="s">
        <v>189</v>
      </c>
      <c r="L12" s="1290"/>
      <c r="M12" s="1285">
        <v>25.942919999999997</v>
      </c>
      <c r="N12" s="1291" t="s">
        <v>189</v>
      </c>
      <c r="O12" s="1291" t="s">
        <v>189</v>
      </c>
      <c r="P12" s="1298" t="s">
        <v>189</v>
      </c>
      <c r="Q12" s="1288">
        <v>110.926713856</v>
      </c>
      <c r="R12" s="1285">
        <v>210.9423853612271</v>
      </c>
      <c r="S12" s="1299">
        <v>11.645242829381948</v>
      </c>
      <c r="T12" s="1300" t="s">
        <v>189</v>
      </c>
      <c r="U12" s="1301">
        <v>360.52976204660905</v>
      </c>
      <c r="V12" s="1295">
        <f aca="true" t="shared" si="0" ref="V12:V26">B12</f>
        <v>2</v>
      </c>
      <c r="W12" s="1296"/>
      <c r="X12" s="1296"/>
    </row>
    <row r="13" spans="1:24" s="1219" customFormat="1" ht="10.5" customHeight="1">
      <c r="A13" s="1283" t="s">
        <v>389</v>
      </c>
      <c r="B13" s="1284">
        <v>3</v>
      </c>
      <c r="C13" s="1285" t="s">
        <v>189</v>
      </c>
      <c r="D13" s="1286" t="s">
        <v>189</v>
      </c>
      <c r="E13" s="1287" t="s">
        <v>189</v>
      </c>
      <c r="F13" s="1285" t="s">
        <v>189</v>
      </c>
      <c r="G13" s="1285" t="s">
        <v>189</v>
      </c>
      <c r="H13" s="1285" t="s">
        <v>189</v>
      </c>
      <c r="I13" s="1288" t="s">
        <v>189</v>
      </c>
      <c r="J13" s="1289"/>
      <c r="K13" s="1288" t="s">
        <v>189</v>
      </c>
      <c r="L13" s="1290"/>
      <c r="M13" s="1285">
        <v>2.784472</v>
      </c>
      <c r="N13" s="1291">
        <v>5.8266</v>
      </c>
      <c r="O13" s="1291" t="s">
        <v>189</v>
      </c>
      <c r="P13" s="1298" t="s">
        <v>189</v>
      </c>
      <c r="Q13" s="1288" t="s">
        <v>189</v>
      </c>
      <c r="R13" s="1285">
        <v>112.75182480003606</v>
      </c>
      <c r="S13" s="1299" t="s">
        <v>189</v>
      </c>
      <c r="T13" s="1300" t="s">
        <v>189</v>
      </c>
      <c r="U13" s="1301">
        <v>121.75838170866565</v>
      </c>
      <c r="V13" s="1295">
        <f t="shared" si="0"/>
        <v>3</v>
      </c>
      <c r="W13" s="1296"/>
      <c r="X13" s="1296"/>
    </row>
    <row r="14" spans="1:24" s="1219" customFormat="1" ht="10.5" customHeight="1">
      <c r="A14" s="1297" t="s">
        <v>390</v>
      </c>
      <c r="B14" s="1284">
        <v>4</v>
      </c>
      <c r="C14" s="1285" t="s">
        <v>189</v>
      </c>
      <c r="D14" s="1286" t="s">
        <v>189</v>
      </c>
      <c r="E14" s="1287" t="s">
        <v>189</v>
      </c>
      <c r="F14" s="1285" t="s">
        <v>189</v>
      </c>
      <c r="G14" s="1285" t="s">
        <v>189</v>
      </c>
      <c r="H14" s="1285" t="s">
        <v>189</v>
      </c>
      <c r="I14" s="1288" t="s">
        <v>189</v>
      </c>
      <c r="J14" s="1289"/>
      <c r="K14" s="1288" t="s">
        <v>189</v>
      </c>
      <c r="L14" s="1290"/>
      <c r="M14" s="1285">
        <v>9.758824</v>
      </c>
      <c r="N14" s="1291" t="s">
        <v>189</v>
      </c>
      <c r="O14" s="1291" t="s">
        <v>189</v>
      </c>
      <c r="P14" s="1298" t="s">
        <v>189</v>
      </c>
      <c r="Q14" s="1288">
        <v>56.40350419200001</v>
      </c>
      <c r="R14" s="1285">
        <v>216.0557348370391</v>
      </c>
      <c r="S14" s="1299" t="s">
        <v>189</v>
      </c>
      <c r="T14" s="1300" t="s">
        <v>189</v>
      </c>
      <c r="U14" s="1301">
        <v>282.27971052751</v>
      </c>
      <c r="V14" s="1295">
        <f t="shared" si="0"/>
        <v>4</v>
      </c>
      <c r="W14" s="1296"/>
      <c r="X14" s="1296"/>
    </row>
    <row r="15" spans="1:24" s="1219" customFormat="1" ht="10.5" customHeight="1">
      <c r="A15" s="1283" t="s">
        <v>391</v>
      </c>
      <c r="B15" s="1284">
        <v>5</v>
      </c>
      <c r="C15" s="1285" t="s">
        <v>189</v>
      </c>
      <c r="D15" s="1286" t="s">
        <v>189</v>
      </c>
      <c r="E15" s="1287" t="s">
        <v>189</v>
      </c>
      <c r="F15" s="1285" t="s">
        <v>189</v>
      </c>
      <c r="G15" s="1285" t="s">
        <v>189</v>
      </c>
      <c r="H15" s="1285" t="s">
        <v>189</v>
      </c>
      <c r="I15" s="1288" t="s">
        <v>189</v>
      </c>
      <c r="J15" s="1289"/>
      <c r="K15" s="1288" t="s">
        <v>189</v>
      </c>
      <c r="L15" s="1290"/>
      <c r="M15" s="1285">
        <v>1.2062739999999998</v>
      </c>
      <c r="N15" s="1291" t="s">
        <v>189</v>
      </c>
      <c r="O15" s="1291" t="s">
        <v>189</v>
      </c>
      <c r="P15" s="1298" t="s">
        <v>189</v>
      </c>
      <c r="Q15" s="1288">
        <v>10.306075584</v>
      </c>
      <c r="R15" s="1285">
        <v>56.21309275224281</v>
      </c>
      <c r="S15" s="1299">
        <v>2.1220101493368237</v>
      </c>
      <c r="T15" s="1300" t="s">
        <v>189</v>
      </c>
      <c r="U15" s="1301">
        <v>69.84745248557964</v>
      </c>
      <c r="V15" s="1295">
        <f t="shared" si="0"/>
        <v>5</v>
      </c>
      <c r="W15" s="1296"/>
      <c r="X15" s="1296"/>
    </row>
    <row r="16" spans="1:24" s="1219" customFormat="1" ht="10.5" customHeight="1">
      <c r="A16" s="1283" t="s">
        <v>248</v>
      </c>
      <c r="B16" s="1284">
        <v>6</v>
      </c>
      <c r="C16" s="1285" t="s">
        <v>189</v>
      </c>
      <c r="D16" s="1286" t="s">
        <v>189</v>
      </c>
      <c r="E16" s="1287" t="s">
        <v>189</v>
      </c>
      <c r="F16" s="1285" t="s">
        <v>189</v>
      </c>
      <c r="G16" s="1285" t="s">
        <v>189</v>
      </c>
      <c r="H16" s="1285" t="s">
        <v>189</v>
      </c>
      <c r="I16" s="1288" t="s">
        <v>189</v>
      </c>
      <c r="J16" s="1289"/>
      <c r="K16" s="1288" t="s">
        <v>189</v>
      </c>
      <c r="L16" s="1290"/>
      <c r="M16" s="1285">
        <v>4.702922</v>
      </c>
      <c r="N16" s="1291">
        <v>18.169866</v>
      </c>
      <c r="O16" s="1291" t="s">
        <v>189</v>
      </c>
      <c r="P16" s="1298" t="s">
        <v>189</v>
      </c>
      <c r="Q16" s="1288">
        <v>104.03822464</v>
      </c>
      <c r="R16" s="1285">
        <v>202.29638080201596</v>
      </c>
      <c r="S16" s="1299">
        <v>12.416474293011206</v>
      </c>
      <c r="T16" s="1300" t="s">
        <v>189</v>
      </c>
      <c r="U16" s="1301">
        <v>341.6368677350272</v>
      </c>
      <c r="V16" s="1295">
        <f t="shared" si="0"/>
        <v>6</v>
      </c>
      <c r="W16" s="1296"/>
      <c r="X16" s="1296"/>
    </row>
    <row r="17" spans="1:24" s="1219" customFormat="1" ht="10.5" customHeight="1">
      <c r="A17" s="1283" t="s">
        <v>250</v>
      </c>
      <c r="B17" s="1284">
        <v>7</v>
      </c>
      <c r="C17" s="1285" t="s">
        <v>189</v>
      </c>
      <c r="D17" s="1286" t="s">
        <v>189</v>
      </c>
      <c r="E17" s="1287" t="s">
        <v>189</v>
      </c>
      <c r="F17" s="1285" t="s">
        <v>189</v>
      </c>
      <c r="G17" s="1285" t="s">
        <v>189</v>
      </c>
      <c r="H17" s="1285" t="s">
        <v>189</v>
      </c>
      <c r="I17" s="1288" t="s">
        <v>189</v>
      </c>
      <c r="J17" s="1289"/>
      <c r="K17" s="1288" t="s">
        <v>189</v>
      </c>
      <c r="L17" s="1290"/>
      <c r="M17" s="1285">
        <v>12.571712</v>
      </c>
      <c r="N17" s="1291" t="s">
        <v>189</v>
      </c>
      <c r="O17" s="1291" t="s">
        <v>189</v>
      </c>
      <c r="P17" s="1288">
        <v>0.676</v>
      </c>
      <c r="Q17" s="1288">
        <v>37.916903360000006</v>
      </c>
      <c r="R17" s="1285">
        <v>332.66710407090216</v>
      </c>
      <c r="S17" s="1292">
        <v>10.114987928914227</v>
      </c>
      <c r="T17" s="1287" t="s">
        <v>189</v>
      </c>
      <c r="U17" s="1301">
        <v>394.1095813598164</v>
      </c>
      <c r="V17" s="1295">
        <f t="shared" si="0"/>
        <v>7</v>
      </c>
      <c r="W17" s="1296"/>
      <c r="X17" s="1296"/>
    </row>
    <row r="18" spans="1:24" s="1219" customFormat="1" ht="10.5" customHeight="1">
      <c r="A18" s="1283" t="s">
        <v>251</v>
      </c>
      <c r="B18" s="1302"/>
      <c r="C18" s="1303"/>
      <c r="D18" s="1303"/>
      <c r="E18" s="1304"/>
      <c r="F18" s="1303"/>
      <c r="G18" s="1303"/>
      <c r="H18" s="1303"/>
      <c r="I18" s="1290"/>
      <c r="J18" s="1289"/>
      <c r="K18" s="1290"/>
      <c r="L18" s="1290"/>
      <c r="M18" s="1289"/>
      <c r="N18" s="1305"/>
      <c r="O18" s="1305"/>
      <c r="P18" s="1290"/>
      <c r="Q18" s="1290"/>
      <c r="R18" s="1306"/>
      <c r="S18" s="1307" t="s">
        <v>10</v>
      </c>
      <c r="T18" s="1304"/>
      <c r="U18" s="1308"/>
      <c r="V18" s="1309"/>
      <c r="W18" s="1296"/>
      <c r="X18" s="1296"/>
    </row>
    <row r="19" spans="1:24" s="1219" customFormat="1" ht="10.5" customHeight="1">
      <c r="A19" s="1283" t="s">
        <v>252</v>
      </c>
      <c r="B19" s="1284">
        <v>8</v>
      </c>
      <c r="C19" s="1285" t="s">
        <v>189</v>
      </c>
      <c r="D19" s="1286" t="s">
        <v>189</v>
      </c>
      <c r="E19" s="1287">
        <v>82.676977635</v>
      </c>
      <c r="F19" s="1285" t="s">
        <v>189</v>
      </c>
      <c r="G19" s="1285" t="s">
        <v>189</v>
      </c>
      <c r="H19" s="1285">
        <v>235.39129599999998</v>
      </c>
      <c r="I19" s="1288" t="s">
        <v>189</v>
      </c>
      <c r="J19" s="1289"/>
      <c r="K19" s="1288" t="s">
        <v>189</v>
      </c>
      <c r="L19" s="1290"/>
      <c r="M19" s="1285">
        <v>21.869442000000003</v>
      </c>
      <c r="N19" s="1291">
        <v>14.5782</v>
      </c>
      <c r="O19" s="1291">
        <v>7.160900000000001</v>
      </c>
      <c r="P19" s="1298">
        <v>0.65</v>
      </c>
      <c r="Q19" s="1288">
        <v>270.559809408</v>
      </c>
      <c r="R19" s="1285">
        <v>452.41111082741156</v>
      </c>
      <c r="S19" s="1299">
        <v>6.120412237353933</v>
      </c>
      <c r="T19" s="1300">
        <v>43.400479999999995</v>
      </c>
      <c r="U19" s="1301">
        <v>1134.8186281077656</v>
      </c>
      <c r="V19" s="1295">
        <f t="shared" si="0"/>
        <v>8</v>
      </c>
      <c r="W19" s="1476" t="s">
        <v>392</v>
      </c>
      <c r="X19" s="1296"/>
    </row>
    <row r="20" spans="1:24" s="1219" customFormat="1" ht="10.5" customHeight="1">
      <c r="A20" s="1283" t="s">
        <v>393</v>
      </c>
      <c r="B20" s="1284">
        <v>9</v>
      </c>
      <c r="C20" s="1285" t="s">
        <v>189</v>
      </c>
      <c r="D20" s="1286" t="s">
        <v>189</v>
      </c>
      <c r="E20" s="1287">
        <v>13.49200125</v>
      </c>
      <c r="F20" s="1285" t="s">
        <v>189</v>
      </c>
      <c r="G20" s="1285" t="s">
        <v>189</v>
      </c>
      <c r="H20" s="1285" t="s">
        <v>189</v>
      </c>
      <c r="I20" s="1291" t="s">
        <v>189</v>
      </c>
      <c r="J20" s="1289"/>
      <c r="K20" s="1288" t="s">
        <v>189</v>
      </c>
      <c r="L20" s="1290"/>
      <c r="M20" s="1291" t="s">
        <v>189</v>
      </c>
      <c r="N20" s="1291" t="s">
        <v>189</v>
      </c>
      <c r="O20" s="1291" t="s">
        <v>189</v>
      </c>
      <c r="P20" s="1298" t="s">
        <v>189</v>
      </c>
      <c r="Q20" s="1288">
        <v>81.87456390400001</v>
      </c>
      <c r="R20" s="1285">
        <v>334.33592733216824</v>
      </c>
      <c r="S20" s="1299" t="s">
        <v>189</v>
      </c>
      <c r="T20" s="1300" t="s">
        <v>189</v>
      </c>
      <c r="U20" s="1301">
        <v>416.21049123616825</v>
      </c>
      <c r="V20" s="1295">
        <f t="shared" si="0"/>
        <v>9</v>
      </c>
      <c r="W20" s="1476"/>
      <c r="X20" s="1296"/>
    </row>
    <row r="21" spans="1:24" s="1219" customFormat="1" ht="10.5" customHeight="1">
      <c r="A21" s="1283" t="s">
        <v>394</v>
      </c>
      <c r="B21" s="1284">
        <v>10</v>
      </c>
      <c r="C21" s="1285" t="s">
        <v>189</v>
      </c>
      <c r="D21" s="1286" t="s">
        <v>189</v>
      </c>
      <c r="E21" s="1287" t="s">
        <v>189</v>
      </c>
      <c r="F21" s="1285" t="s">
        <v>189</v>
      </c>
      <c r="G21" s="1285" t="s">
        <v>189</v>
      </c>
      <c r="H21" s="1285" t="s">
        <v>189</v>
      </c>
      <c r="I21" s="1288" t="s">
        <v>189</v>
      </c>
      <c r="J21" s="1289"/>
      <c r="K21" s="1288" t="s">
        <v>189</v>
      </c>
      <c r="L21" s="1290"/>
      <c r="M21" s="1285">
        <v>1.888924</v>
      </c>
      <c r="N21" s="1291" t="s">
        <v>189</v>
      </c>
      <c r="O21" s="1291" t="s">
        <v>189</v>
      </c>
      <c r="P21" s="1298" t="s">
        <v>189</v>
      </c>
      <c r="Q21" s="1288">
        <v>28.686043456</v>
      </c>
      <c r="R21" s="1285">
        <v>125.54301133254936</v>
      </c>
      <c r="S21" s="1299">
        <v>1.4721301161951434</v>
      </c>
      <c r="T21" s="1300" t="s">
        <v>189</v>
      </c>
      <c r="U21" s="1301">
        <v>171.10811015474448</v>
      </c>
      <c r="V21" s="1295">
        <f t="shared" si="0"/>
        <v>10</v>
      </c>
      <c r="W21" s="1477"/>
      <c r="X21" s="1296"/>
    </row>
    <row r="22" spans="1:24" s="1219" customFormat="1" ht="10.5" customHeight="1">
      <c r="A22" s="1283" t="s">
        <v>256</v>
      </c>
      <c r="B22" s="1284">
        <v>11</v>
      </c>
      <c r="C22" s="1285" t="s">
        <v>189</v>
      </c>
      <c r="D22" s="1286" t="s">
        <v>189</v>
      </c>
      <c r="E22" s="1287" t="s">
        <v>189</v>
      </c>
      <c r="F22" s="1285" t="s">
        <v>189</v>
      </c>
      <c r="G22" s="1285" t="s">
        <v>189</v>
      </c>
      <c r="H22" s="1285" t="s">
        <v>189</v>
      </c>
      <c r="I22" s="1288" t="s">
        <v>189</v>
      </c>
      <c r="J22" s="1289"/>
      <c r="K22" s="1288" t="s">
        <v>189</v>
      </c>
      <c r="L22" s="1290"/>
      <c r="M22" s="1285">
        <v>98.77830800000001</v>
      </c>
      <c r="N22" s="1291" t="s">
        <v>189</v>
      </c>
      <c r="O22" s="1291" t="s">
        <v>189</v>
      </c>
      <c r="P22" s="1288">
        <v>2.509</v>
      </c>
      <c r="Q22" s="1288">
        <v>46.490193344</v>
      </c>
      <c r="R22" s="1285">
        <v>265.8216695593344</v>
      </c>
      <c r="S22" s="1292">
        <v>3.9942720093018163</v>
      </c>
      <c r="T22" s="1287" t="s">
        <v>189</v>
      </c>
      <c r="U22" s="1301">
        <v>417.68330191263624</v>
      </c>
      <c r="V22" s="1295">
        <f t="shared" si="0"/>
        <v>11</v>
      </c>
      <c r="W22" s="1477"/>
      <c r="X22" s="1296"/>
    </row>
    <row r="23" spans="1:24" s="1219" customFormat="1" ht="10.5" customHeight="1">
      <c r="A23" s="1283" t="s">
        <v>257</v>
      </c>
      <c r="B23" s="1284">
        <v>12</v>
      </c>
      <c r="C23" s="1285" t="s">
        <v>189</v>
      </c>
      <c r="D23" s="1286" t="s">
        <v>189</v>
      </c>
      <c r="E23" s="1287">
        <v>1.09745685</v>
      </c>
      <c r="F23" s="1285" t="s">
        <v>189</v>
      </c>
      <c r="G23" s="1285" t="s">
        <v>189</v>
      </c>
      <c r="H23" s="1285" t="s">
        <v>189</v>
      </c>
      <c r="I23" s="1288" t="s">
        <v>189</v>
      </c>
      <c r="J23" s="1289"/>
      <c r="K23" s="1288" t="s">
        <v>189</v>
      </c>
      <c r="L23" s="1290"/>
      <c r="M23" s="1285">
        <v>10.954441999999998</v>
      </c>
      <c r="N23" s="1291" t="s">
        <v>189</v>
      </c>
      <c r="O23" s="1291" t="s">
        <v>189</v>
      </c>
      <c r="P23" s="1288">
        <v>1.066</v>
      </c>
      <c r="Q23" s="1288">
        <v>18.41195776</v>
      </c>
      <c r="R23" s="1285">
        <v>92.89220296353092</v>
      </c>
      <c r="S23" s="1292">
        <v>5.954601724225262</v>
      </c>
      <c r="T23" s="1287" t="s">
        <v>189</v>
      </c>
      <c r="U23" s="1301">
        <v>130.4672212977562</v>
      </c>
      <c r="V23" s="1295">
        <f t="shared" si="0"/>
        <v>12</v>
      </c>
      <c r="X23" s="1296"/>
    </row>
    <row r="24" spans="1:24" ht="10.5" customHeight="1">
      <c r="A24" s="1283" t="s">
        <v>261</v>
      </c>
      <c r="B24" s="1284">
        <v>13</v>
      </c>
      <c r="C24" s="1285" t="s">
        <v>189</v>
      </c>
      <c r="D24" s="1286" t="s">
        <v>189</v>
      </c>
      <c r="E24" s="1287" t="s">
        <v>189</v>
      </c>
      <c r="F24" s="1285" t="s">
        <v>189</v>
      </c>
      <c r="G24" s="1285" t="s">
        <v>189</v>
      </c>
      <c r="H24" s="1285" t="s">
        <v>189</v>
      </c>
      <c r="I24" s="1288" t="s">
        <v>189</v>
      </c>
      <c r="J24" s="1289"/>
      <c r="K24" s="1288" t="s">
        <v>189</v>
      </c>
      <c r="L24" s="1290"/>
      <c r="M24" s="1285">
        <v>0.9832380000000001</v>
      </c>
      <c r="N24" s="1291" t="s">
        <v>189</v>
      </c>
      <c r="O24" s="1291" t="s">
        <v>189</v>
      </c>
      <c r="P24" s="1288" t="s">
        <v>189</v>
      </c>
      <c r="Q24" s="1288">
        <v>4.3648424960000005</v>
      </c>
      <c r="R24" s="1285">
        <v>46.85580696781786</v>
      </c>
      <c r="S24" s="1292">
        <v>7.961030405985578</v>
      </c>
      <c r="T24" s="1287" t="s">
        <v>189</v>
      </c>
      <c r="U24" s="1301">
        <v>60.26891786980344</v>
      </c>
      <c r="V24" s="1295">
        <f t="shared" si="0"/>
        <v>13</v>
      </c>
      <c r="X24" s="1296"/>
    </row>
    <row r="25" spans="1:24" ht="10.5" customHeight="1">
      <c r="A25" s="1283" t="s">
        <v>395</v>
      </c>
      <c r="B25" s="1284">
        <v>14</v>
      </c>
      <c r="C25" s="1285" t="s">
        <v>189</v>
      </c>
      <c r="D25" s="1286" t="s">
        <v>189</v>
      </c>
      <c r="E25" s="1287" t="s">
        <v>189</v>
      </c>
      <c r="F25" s="1285" t="s">
        <v>189</v>
      </c>
      <c r="G25" s="1285" t="s">
        <v>189</v>
      </c>
      <c r="H25" s="1285" t="s">
        <v>189</v>
      </c>
      <c r="I25" s="1288" t="s">
        <v>189</v>
      </c>
      <c r="J25" s="1289"/>
      <c r="K25" s="1288" t="s">
        <v>189</v>
      </c>
      <c r="L25" s="1290"/>
      <c r="M25" s="1285">
        <v>3.885592</v>
      </c>
      <c r="N25" s="1291" t="s">
        <v>189</v>
      </c>
      <c r="O25" s="1291" t="s">
        <v>189</v>
      </c>
      <c r="P25" s="1298">
        <v>0.689</v>
      </c>
      <c r="Q25" s="1288">
        <v>39.878949823999996</v>
      </c>
      <c r="R25" s="1285">
        <v>200.38567192198212</v>
      </c>
      <c r="S25" s="1299">
        <v>17.965295783458934</v>
      </c>
      <c r="T25" s="1300" t="s">
        <v>189</v>
      </c>
      <c r="U25" s="1301">
        <v>262.8045095294411</v>
      </c>
      <c r="V25" s="1295">
        <f t="shared" si="0"/>
        <v>14</v>
      </c>
      <c r="X25" s="1296"/>
    </row>
    <row r="26" spans="1:24" ht="10.5" customHeight="1">
      <c r="A26" s="1283" t="s">
        <v>396</v>
      </c>
      <c r="B26" s="1284">
        <v>15</v>
      </c>
      <c r="C26" s="1285" t="s">
        <v>189</v>
      </c>
      <c r="D26" s="1286" t="s">
        <v>189</v>
      </c>
      <c r="E26" s="1287" t="s">
        <v>189</v>
      </c>
      <c r="F26" s="1285" t="s">
        <v>189</v>
      </c>
      <c r="G26" s="1285" t="s">
        <v>189</v>
      </c>
      <c r="H26" s="1285" t="s">
        <v>189</v>
      </c>
      <c r="I26" s="1291" t="s">
        <v>189</v>
      </c>
      <c r="J26" s="1289"/>
      <c r="K26" s="1288" t="s">
        <v>189</v>
      </c>
      <c r="L26" s="1290"/>
      <c r="M26" s="1285">
        <v>9.749426</v>
      </c>
      <c r="N26" s="1311" t="s">
        <v>189</v>
      </c>
      <c r="O26" s="1291" t="s">
        <v>189</v>
      </c>
      <c r="P26" s="1288" t="s">
        <v>189</v>
      </c>
      <c r="Q26" s="1288">
        <v>36.425819136</v>
      </c>
      <c r="R26" s="1285">
        <v>303.08518042578504</v>
      </c>
      <c r="S26" s="1292">
        <v>10.933533088414267</v>
      </c>
      <c r="T26" s="1287" t="s">
        <v>189</v>
      </c>
      <c r="U26" s="1301">
        <v>360.8625486501993</v>
      </c>
      <c r="V26" s="1295">
        <f t="shared" si="0"/>
        <v>15</v>
      </c>
      <c r="X26" s="1296"/>
    </row>
    <row r="27" spans="1:24" ht="10.5" customHeight="1">
      <c r="A27" s="1312" t="s">
        <v>397</v>
      </c>
      <c r="B27" s="1313" t="s">
        <v>10</v>
      </c>
      <c r="C27" s="1314"/>
      <c r="D27" s="1314"/>
      <c r="E27" s="1315"/>
      <c r="F27" s="1314"/>
      <c r="G27" s="1314"/>
      <c r="H27" s="1314"/>
      <c r="I27" s="1316"/>
      <c r="J27" s="1317"/>
      <c r="K27" s="1316"/>
      <c r="L27" s="1316"/>
      <c r="M27" s="1317"/>
      <c r="N27" s="1314"/>
      <c r="O27" s="1318"/>
      <c r="P27" s="1316"/>
      <c r="Q27" s="1316"/>
      <c r="R27" s="1319"/>
      <c r="S27" s="1320"/>
      <c r="T27" s="1321"/>
      <c r="U27" s="1316"/>
      <c r="V27" s="1322" t="s">
        <v>10</v>
      </c>
      <c r="X27" s="1296"/>
    </row>
    <row r="28" spans="1:24" ht="10.5" customHeight="1">
      <c r="A28" s="1283" t="s">
        <v>398</v>
      </c>
      <c r="B28" s="1284">
        <v>16</v>
      </c>
      <c r="C28" s="1323" t="s">
        <v>189</v>
      </c>
      <c r="D28" s="1324" t="s">
        <v>189</v>
      </c>
      <c r="E28" s="1325">
        <v>97.266435735</v>
      </c>
      <c r="F28" s="1285" t="s">
        <v>189</v>
      </c>
      <c r="G28" s="1285" t="s">
        <v>189</v>
      </c>
      <c r="H28" s="1285">
        <v>238.12627999999998</v>
      </c>
      <c r="I28" s="1288" t="s">
        <v>189</v>
      </c>
      <c r="J28" s="1289"/>
      <c r="K28" s="1288">
        <v>0.881784</v>
      </c>
      <c r="L28" s="1290"/>
      <c r="M28" s="1323">
        <v>214.716476</v>
      </c>
      <c r="N28" s="1324">
        <v>38.580906</v>
      </c>
      <c r="O28" s="1326">
        <v>7.160900000000001</v>
      </c>
      <c r="P28" s="1288">
        <v>7.384</v>
      </c>
      <c r="Q28" s="1327">
        <v>851.0842168192</v>
      </c>
      <c r="R28" s="1323">
        <v>2982.971577318042</v>
      </c>
      <c r="S28" s="1292">
        <v>90.84508994867964</v>
      </c>
      <c r="T28" s="1287">
        <v>43.400479999999995</v>
      </c>
      <c r="U28" s="1328">
        <v>4572.942788820921</v>
      </c>
      <c r="V28" s="1295">
        <f>B28</f>
        <v>16</v>
      </c>
      <c r="X28" s="1296"/>
    </row>
    <row r="29" spans="1:24" ht="10.5" customHeight="1">
      <c r="A29" s="1329" t="s">
        <v>515</v>
      </c>
      <c r="B29" s="1330"/>
      <c r="C29" s="1331"/>
      <c r="D29" s="1331"/>
      <c r="E29" s="1332"/>
      <c r="F29" s="1331"/>
      <c r="G29" s="1331"/>
      <c r="H29" s="1331"/>
      <c r="I29" s="1332"/>
      <c r="J29" s="1333"/>
      <c r="K29" s="1332"/>
      <c r="L29" s="1332"/>
      <c r="M29" s="1333"/>
      <c r="N29" s="1331"/>
      <c r="O29" s="1334"/>
      <c r="P29" s="1332"/>
      <c r="Q29" s="1332"/>
      <c r="R29" s="1335"/>
      <c r="S29" s="1336"/>
      <c r="T29" s="1337"/>
      <c r="U29" s="1331"/>
      <c r="V29" s="1338"/>
      <c r="X29" s="1296"/>
    </row>
    <row r="30" spans="1:24" ht="10.5" customHeight="1">
      <c r="A30" s="1283" t="s">
        <v>399</v>
      </c>
      <c r="B30" s="1284">
        <v>17</v>
      </c>
      <c r="C30" s="1303"/>
      <c r="D30" s="1303"/>
      <c r="E30" s="1290"/>
      <c r="F30" s="1303"/>
      <c r="G30" s="1303"/>
      <c r="H30" s="1303"/>
      <c r="I30" s="1290"/>
      <c r="J30" s="1289"/>
      <c r="K30" s="1339">
        <v>98.55024</v>
      </c>
      <c r="L30" s="1290"/>
      <c r="M30" s="1317"/>
      <c r="N30" s="1314"/>
      <c r="O30" s="1305"/>
      <c r="P30" s="1290"/>
      <c r="Q30" s="1290"/>
      <c r="R30" s="1285">
        <v>154.5899114901595</v>
      </c>
      <c r="S30" s="1340"/>
      <c r="T30" s="1341"/>
      <c r="U30" s="1294">
        <v>253.1401514901595</v>
      </c>
      <c r="V30" s="1295">
        <f>B30</f>
        <v>17</v>
      </c>
      <c r="X30" s="1296"/>
    </row>
    <row r="31" spans="1:24" ht="10.5" customHeight="1">
      <c r="A31" s="1283" t="s">
        <v>400</v>
      </c>
      <c r="B31" s="1284">
        <v>18</v>
      </c>
      <c r="C31" s="1303"/>
      <c r="D31" s="1303"/>
      <c r="E31" s="1290"/>
      <c r="F31" s="1303"/>
      <c r="G31" s="1303"/>
      <c r="H31" s="1303"/>
      <c r="I31" s="1290"/>
      <c r="J31" s="1342">
        <v>1896.73308</v>
      </c>
      <c r="K31" s="1339">
        <v>2129.9568000000004</v>
      </c>
      <c r="L31" s="1290"/>
      <c r="M31" s="1289"/>
      <c r="N31" s="1303"/>
      <c r="O31" s="1305"/>
      <c r="P31" s="1290"/>
      <c r="Q31" s="1343">
        <v>2.8</v>
      </c>
      <c r="R31" s="1344"/>
      <c r="S31" s="1340"/>
      <c r="T31" s="1341"/>
      <c r="U31" s="1294">
        <v>4035.4589600000004</v>
      </c>
      <c r="V31" s="1295">
        <f aca="true" t="shared" si="1" ref="V31:V36">B31</f>
        <v>18</v>
      </c>
      <c r="X31" s="1296"/>
    </row>
    <row r="32" spans="1:24" ht="10.5" customHeight="1">
      <c r="A32" s="1283" t="s">
        <v>401</v>
      </c>
      <c r="B32" s="1284">
        <v>19</v>
      </c>
      <c r="C32" s="1303"/>
      <c r="D32" s="1303"/>
      <c r="E32" s="1290"/>
      <c r="F32" s="1303"/>
      <c r="G32" s="1303"/>
      <c r="H32" s="1303"/>
      <c r="I32" s="1290"/>
      <c r="J32" s="1289"/>
      <c r="K32" s="1288" t="s">
        <v>189</v>
      </c>
      <c r="L32" s="1324">
        <v>28.638</v>
      </c>
      <c r="M32" s="1289"/>
      <c r="N32" s="1303"/>
      <c r="O32" s="1305"/>
      <c r="P32" s="1290"/>
      <c r="Q32" s="1290"/>
      <c r="R32" s="1344"/>
      <c r="S32" s="1340"/>
      <c r="T32" s="1341"/>
      <c r="U32" s="1294">
        <v>28.638</v>
      </c>
      <c r="V32" s="1295">
        <f t="shared" si="1"/>
        <v>19</v>
      </c>
      <c r="X32" s="1296"/>
    </row>
    <row r="33" spans="1:24" ht="10.5" customHeight="1">
      <c r="A33" s="1283" t="s">
        <v>402</v>
      </c>
      <c r="B33" s="1284">
        <v>20</v>
      </c>
      <c r="C33" s="1303"/>
      <c r="D33" s="1303"/>
      <c r="E33" s="1290"/>
      <c r="F33" s="1303"/>
      <c r="G33" s="1303"/>
      <c r="H33" s="1303"/>
      <c r="I33" s="1290"/>
      <c r="J33" s="1333"/>
      <c r="K33" s="1288" t="s">
        <v>189</v>
      </c>
      <c r="L33" s="1332"/>
      <c r="M33" s="1289"/>
      <c r="N33" s="1303"/>
      <c r="O33" s="1305"/>
      <c r="P33" s="1290"/>
      <c r="Q33" s="1290"/>
      <c r="R33" s="1344"/>
      <c r="S33" s="1340"/>
      <c r="T33" s="1341"/>
      <c r="U33" s="1287" t="s">
        <v>189</v>
      </c>
      <c r="V33" s="1295">
        <f t="shared" si="1"/>
        <v>20</v>
      </c>
      <c r="X33" s="1296"/>
    </row>
    <row r="34" spans="1:24" ht="12" customHeight="1">
      <c r="A34" s="1345" t="s">
        <v>278</v>
      </c>
      <c r="B34" s="1346">
        <v>21</v>
      </c>
      <c r="C34" s="1347" t="s">
        <v>10</v>
      </c>
      <c r="D34" s="1347" t="s">
        <v>10</v>
      </c>
      <c r="E34" s="1348" t="s">
        <v>10</v>
      </c>
      <c r="F34" s="1347" t="s">
        <v>403</v>
      </c>
      <c r="G34" s="1347" t="s">
        <v>10</v>
      </c>
      <c r="H34" s="1347" t="s">
        <v>10</v>
      </c>
      <c r="I34" s="1348" t="s">
        <v>10</v>
      </c>
      <c r="J34" s="1349">
        <v>1896.73308</v>
      </c>
      <c r="K34" s="1350">
        <v>2228.50704</v>
      </c>
      <c r="L34" s="1351">
        <v>28.638</v>
      </c>
      <c r="M34" s="1352" t="s">
        <v>10</v>
      </c>
      <c r="N34" s="1347" t="s">
        <v>10</v>
      </c>
      <c r="O34" s="1353"/>
      <c r="P34" s="1354">
        <v>5.96908</v>
      </c>
      <c r="Q34" s="1350">
        <v>2.8</v>
      </c>
      <c r="R34" s="1355">
        <v>154.5899114901595</v>
      </c>
      <c r="S34" s="1356"/>
      <c r="T34" s="1357"/>
      <c r="U34" s="1358">
        <v>4317.237111490159</v>
      </c>
      <c r="V34" s="1359">
        <f t="shared" si="1"/>
        <v>21</v>
      </c>
      <c r="X34" s="1296"/>
    </row>
    <row r="35" spans="1:24" ht="12" customHeight="1" thickBot="1">
      <c r="A35" s="1329" t="s">
        <v>282</v>
      </c>
      <c r="B35" s="1360">
        <v>22</v>
      </c>
      <c r="C35" s="1355">
        <v>2.117679282</v>
      </c>
      <c r="D35" s="1361" t="s">
        <v>189</v>
      </c>
      <c r="E35" s="1361" t="s">
        <v>189</v>
      </c>
      <c r="F35" s="1362">
        <v>0.50033984</v>
      </c>
      <c r="G35" s="1362">
        <v>87.98051223</v>
      </c>
      <c r="H35" s="1362" t="s">
        <v>189</v>
      </c>
      <c r="I35" s="1361" t="s">
        <v>189</v>
      </c>
      <c r="J35" s="1363">
        <v>18.810575999999998</v>
      </c>
      <c r="K35" s="1361">
        <v>237.12141456</v>
      </c>
      <c r="L35" s="1348"/>
      <c r="M35" s="1362">
        <v>1498.108688</v>
      </c>
      <c r="N35" s="1362" t="s">
        <v>189</v>
      </c>
      <c r="O35" s="1364"/>
      <c r="P35" s="1361">
        <v>114.98219694</v>
      </c>
      <c r="Q35" s="1361">
        <v>2433.812005632</v>
      </c>
      <c r="R35" s="1362">
        <v>3744.4537563514423</v>
      </c>
      <c r="S35" s="1364">
        <v>669.7426992342346</v>
      </c>
      <c r="T35" s="1365" t="s">
        <v>189</v>
      </c>
      <c r="U35" s="1366">
        <v>8808.152972575677</v>
      </c>
      <c r="V35" s="1367">
        <f t="shared" si="1"/>
        <v>22</v>
      </c>
      <c r="X35" s="1296"/>
    </row>
    <row r="36" spans="1:24" s="1376" customFormat="1" ht="12.75" customHeight="1" thickBot="1">
      <c r="A36" s="1368" t="s">
        <v>404</v>
      </c>
      <c r="B36" s="1369">
        <v>23</v>
      </c>
      <c r="C36" s="1370">
        <v>2.197938282</v>
      </c>
      <c r="D36" s="1371" t="s">
        <v>189</v>
      </c>
      <c r="E36" s="1372">
        <v>97.27492004999999</v>
      </c>
      <c r="F36" s="1370">
        <v>0.5657766399999999</v>
      </c>
      <c r="G36" s="1370">
        <v>87.98051223</v>
      </c>
      <c r="H36" s="1370">
        <v>229.76887253600003</v>
      </c>
      <c r="I36" s="1372" t="s">
        <v>189</v>
      </c>
      <c r="J36" s="1370">
        <v>1915.543656</v>
      </c>
      <c r="K36" s="1372">
        <v>2466.86070256</v>
      </c>
      <c r="L36" s="1372">
        <v>28.638</v>
      </c>
      <c r="M36" s="1370">
        <v>1712.825164</v>
      </c>
      <c r="N36" s="1370">
        <v>38.580906</v>
      </c>
      <c r="O36" s="1370">
        <v>7.160900000000001</v>
      </c>
      <c r="P36" s="1372">
        <v>128.33527694</v>
      </c>
      <c r="Q36" s="1372">
        <v>3287.6962224512</v>
      </c>
      <c r="R36" s="1373">
        <v>6882.015245159644</v>
      </c>
      <c r="S36" s="1374">
        <v>760.5877891829142</v>
      </c>
      <c r="T36" s="1372">
        <v>43.400479999999995</v>
      </c>
      <c r="U36" s="1373">
        <v>17698.332872886756</v>
      </c>
      <c r="V36" s="1375">
        <f t="shared" si="1"/>
        <v>23</v>
      </c>
      <c r="X36" s="1296"/>
    </row>
    <row r="37" spans="1:24" ht="10.5" customHeight="1">
      <c r="A37" s="1377" t="s">
        <v>283</v>
      </c>
      <c r="B37" s="1378"/>
      <c r="C37" s="1379"/>
      <c r="D37" s="1380" t="s">
        <v>284</v>
      </c>
      <c r="E37" s="1224"/>
      <c r="F37" s="1381"/>
      <c r="G37" s="1382"/>
      <c r="H37" s="1378"/>
      <c r="I37" s="1223"/>
      <c r="J37" s="1220" t="s">
        <v>405</v>
      </c>
      <c r="K37" s="1223"/>
      <c r="L37" s="1383"/>
      <c r="M37" s="1222"/>
      <c r="N37" s="1383"/>
      <c r="O37" s="1383"/>
      <c r="P37" s="1383"/>
      <c r="Q37" s="1383"/>
      <c r="R37" s="1383"/>
      <c r="S37" s="1378"/>
      <c r="T37" s="1384"/>
      <c r="U37" s="1385"/>
      <c r="V37" s="1386"/>
      <c r="X37" s="1296"/>
    </row>
    <row r="38" spans="1:24" ht="10.5" customHeight="1" thickBot="1">
      <c r="A38" s="1387"/>
      <c r="B38" s="1388"/>
      <c r="C38" s="1389" t="s">
        <v>189</v>
      </c>
      <c r="D38" s="1390" t="s">
        <v>286</v>
      </c>
      <c r="E38" s="1391"/>
      <c r="F38" s="1392"/>
      <c r="G38" s="1393"/>
      <c r="H38" s="1388"/>
      <c r="I38" s="1394"/>
      <c r="J38" s="1395"/>
      <c r="K38" s="1388"/>
      <c r="L38" s="1396"/>
      <c r="M38" s="1397"/>
      <c r="N38" s="1396"/>
      <c r="O38" s="1396"/>
      <c r="P38" s="1396"/>
      <c r="Q38" s="1396"/>
      <c r="R38" s="1396"/>
      <c r="S38" s="1398"/>
      <c r="T38" s="1398" t="s">
        <v>288</v>
      </c>
      <c r="U38" s="1399">
        <v>39167</v>
      </c>
      <c r="V38" s="1400"/>
      <c r="X38" s="1296"/>
    </row>
    <row r="62" ht="12.75">
      <c r="A62" s="665"/>
    </row>
    <row r="86" ht="12.75">
      <c r="A86" s="665"/>
    </row>
    <row r="90" ht="12.75">
      <c r="A90" s="665"/>
    </row>
  </sheetData>
  <mergeCells count="2">
    <mergeCell ref="W19:W22"/>
    <mergeCell ref="M4:N4"/>
  </mergeCells>
  <printOptions/>
  <pageMargins left="0.5905511811023623" right="0" top="1.3779527559055118" bottom="0.1968503937007874" header="0.5118110236220472" footer="0.5118110236220472"/>
  <pageSetup fitToHeight="1" fitToWidth="1" horizontalDpi="600" verticalDpi="600" orientation="landscape" paperSize="9" scale="93" r:id="rId2"/>
  <headerFooter alignWithMargins="0">
    <oddHeader>&amp;C&amp;"Arial,Fett"2. CO&amp;Y2&amp;Y-Bilanz Thüringen 2004 (Verursacherbilanz)&amp;"Arial,Standard"
</oddHeader>
  </headerFooter>
  <drawing r:id="rId1"/>
</worksheet>
</file>

<file path=xl/worksheets/sheet29.xml><?xml version="1.0" encoding="utf-8"?>
<worksheet xmlns="http://schemas.openxmlformats.org/spreadsheetml/2006/main" xmlns:r="http://schemas.openxmlformats.org/officeDocument/2006/relationships">
  <dimension ref="A1:IV90"/>
  <sheetViews>
    <sheetView workbookViewId="0" topLeftCell="A1">
      <selection activeCell="A97" sqref="A97"/>
    </sheetView>
  </sheetViews>
  <sheetFormatPr defaultColWidth="10.28125" defaultRowHeight="11.25" customHeight="1" zeroHeight="1"/>
  <cols>
    <col min="1" max="1" width="38.57421875" style="1403" bestFit="1" customWidth="1"/>
    <col min="2" max="2" width="15.8515625" style="1418" customWidth="1"/>
    <col min="3" max="16384" width="10.28125" style="1403" customWidth="1"/>
  </cols>
  <sheetData>
    <row r="1" s="52" customFormat="1" ht="11.25">
      <c r="A1" s="87"/>
    </row>
    <row r="2" s="52" customFormat="1" ht="11.25" customHeight="1">
      <c r="A2" s="87"/>
    </row>
    <row r="3" spans="1:2" s="1196" customFormat="1" ht="14.25">
      <c r="A3" s="1460" t="s">
        <v>516</v>
      </c>
      <c r="B3" s="1460"/>
    </row>
    <row r="4" spans="1:2" s="52" customFormat="1" ht="12.75">
      <c r="A4" s="1186"/>
      <c r="B4" s="51"/>
    </row>
    <row r="5" spans="1:2" s="52" customFormat="1" ht="11.25">
      <c r="A5" s="50"/>
      <c r="B5" s="51"/>
    </row>
    <row r="6" spans="1:2" ht="30" customHeight="1">
      <c r="A6" s="1401" t="s">
        <v>406</v>
      </c>
      <c r="B6" s="1402" t="s">
        <v>407</v>
      </c>
    </row>
    <row r="7" spans="1:2" ht="25.5" customHeight="1">
      <c r="A7" s="1404"/>
      <c r="B7" s="1405" t="s">
        <v>517</v>
      </c>
    </row>
    <row r="8" spans="1:2" ht="15.75" customHeight="1">
      <c r="A8" s="1406" t="s">
        <v>408</v>
      </c>
      <c r="B8" s="1407">
        <v>92</v>
      </c>
    </row>
    <row r="9" spans="1:2" ht="15.75" customHeight="1">
      <c r="A9" s="1406" t="s">
        <v>409</v>
      </c>
      <c r="B9" s="1408">
        <v>94</v>
      </c>
    </row>
    <row r="10" spans="1:2" ht="15.75" customHeight="1">
      <c r="A10" s="1406" t="s">
        <v>410</v>
      </c>
      <c r="B10" s="1408">
        <v>93</v>
      </c>
    </row>
    <row r="11" spans="1:2" ht="15.75" customHeight="1">
      <c r="A11" s="1406" t="s">
        <v>313</v>
      </c>
      <c r="B11" s="1408">
        <v>105</v>
      </c>
    </row>
    <row r="12" spans="1:2" ht="15.75" customHeight="1">
      <c r="A12" s="1406" t="s">
        <v>312</v>
      </c>
      <c r="B12" s="1409">
        <v>93</v>
      </c>
    </row>
    <row r="13" spans="1:2" ht="15.75" customHeight="1">
      <c r="A13" s="1410" t="s">
        <v>411</v>
      </c>
      <c r="B13" s="1408">
        <v>111</v>
      </c>
    </row>
    <row r="14" spans="1:2" ht="15.75" customHeight="1">
      <c r="A14" s="1406" t="s">
        <v>412</v>
      </c>
      <c r="B14" s="1408">
        <v>112</v>
      </c>
    </row>
    <row r="15" spans="1:2" ht="15.75" customHeight="1">
      <c r="A15" s="1406" t="s">
        <v>413</v>
      </c>
      <c r="B15" s="1408">
        <v>110</v>
      </c>
    </row>
    <row r="16" spans="1:2" ht="15.75" customHeight="1">
      <c r="A16" s="1406" t="s">
        <v>414</v>
      </c>
      <c r="B16" s="1408">
        <v>110</v>
      </c>
    </row>
    <row r="17" spans="1:2" ht="15.75" customHeight="1">
      <c r="A17" s="1406" t="s">
        <v>415</v>
      </c>
      <c r="B17" s="1403"/>
    </row>
    <row r="18" spans="1:2" ht="15.75" customHeight="1">
      <c r="A18" s="1406" t="s">
        <v>416</v>
      </c>
      <c r="B18" s="1408">
        <v>99</v>
      </c>
    </row>
    <row r="19" spans="1:2" ht="15.75" customHeight="1">
      <c r="A19" s="1406" t="s">
        <v>417</v>
      </c>
      <c r="B19" s="1408">
        <v>97</v>
      </c>
    </row>
    <row r="20" spans="1:2" ht="15.75" customHeight="1">
      <c r="A20" s="1406" t="s">
        <v>418</v>
      </c>
      <c r="B20" s="1408"/>
    </row>
    <row r="21" spans="1:2" ht="15.75" customHeight="1">
      <c r="A21" s="1406" t="s">
        <v>416</v>
      </c>
      <c r="B21" s="1408">
        <v>96</v>
      </c>
    </row>
    <row r="22" spans="1:2" ht="15.75" customHeight="1">
      <c r="A22" s="1406" t="s">
        <v>413</v>
      </c>
      <c r="B22" s="1408">
        <v>107</v>
      </c>
    </row>
    <row r="23" spans="1:2" ht="15.75" customHeight="1">
      <c r="A23" s="1406" t="s">
        <v>419</v>
      </c>
      <c r="B23" s="1408">
        <v>111</v>
      </c>
    </row>
    <row r="24" spans="1:2" ht="15.75" customHeight="1">
      <c r="A24" s="1406" t="s">
        <v>420</v>
      </c>
      <c r="B24" s="1408">
        <v>98</v>
      </c>
    </row>
    <row r="25" spans="1:2" ht="15.75" customHeight="1">
      <c r="A25" s="1411" t="s">
        <v>421</v>
      </c>
      <c r="B25" s="1409">
        <v>97</v>
      </c>
    </row>
    <row r="26" spans="1:2" ht="15.75" customHeight="1">
      <c r="A26" s="1406" t="s">
        <v>422</v>
      </c>
      <c r="B26" s="1407">
        <v>80</v>
      </c>
    </row>
    <row r="27" spans="1:2" ht="15.75" customHeight="1">
      <c r="A27" s="1406" t="s">
        <v>423</v>
      </c>
      <c r="B27" s="1408">
        <v>72</v>
      </c>
    </row>
    <row r="28" spans="1:2" ht="15.75" customHeight="1">
      <c r="A28" s="1406" t="s">
        <v>424</v>
      </c>
      <c r="B28" s="1408">
        <v>80</v>
      </c>
    </row>
    <row r="29" spans="1:2" ht="15.75" customHeight="1">
      <c r="A29" s="1406" t="s">
        <v>425</v>
      </c>
      <c r="B29" s="1408">
        <v>74</v>
      </c>
    </row>
    <row r="30" spans="1:2" ht="15.75" customHeight="1">
      <c r="A30" s="1406" t="s">
        <v>426</v>
      </c>
      <c r="B30" s="1408">
        <v>74</v>
      </c>
    </row>
    <row r="31" spans="1:2" ht="15.75" customHeight="1">
      <c r="A31" s="1406" t="s">
        <v>317</v>
      </c>
      <c r="B31" s="1408">
        <v>74</v>
      </c>
    </row>
    <row r="32" spans="1:2" ht="15.75" customHeight="1">
      <c r="A32" s="1406" t="s">
        <v>318</v>
      </c>
      <c r="B32" s="1408">
        <v>78</v>
      </c>
    </row>
    <row r="33" spans="1:2" ht="15.75" customHeight="1">
      <c r="A33" s="1406" t="s">
        <v>319</v>
      </c>
      <c r="B33" s="1408">
        <v>101</v>
      </c>
    </row>
    <row r="34" spans="1:2" ht="15.75" customHeight="1">
      <c r="A34" s="1406" t="s">
        <v>322</v>
      </c>
      <c r="B34" s="1408">
        <v>65</v>
      </c>
    </row>
    <row r="35" spans="1:2" ht="15.75" customHeight="1">
      <c r="A35" s="1411" t="s">
        <v>427</v>
      </c>
      <c r="B35" s="1409">
        <v>60</v>
      </c>
    </row>
    <row r="36" spans="1:2" ht="15.75" customHeight="1">
      <c r="A36" s="1406" t="s">
        <v>428</v>
      </c>
      <c r="B36" s="1408">
        <v>44</v>
      </c>
    </row>
    <row r="37" spans="1:2" ht="15.75" customHeight="1">
      <c r="A37" s="1406" t="s">
        <v>325</v>
      </c>
      <c r="B37" s="1408">
        <v>56</v>
      </c>
    </row>
    <row r="38" spans="1:2" ht="15.75" customHeight="1">
      <c r="A38" s="1406" t="s">
        <v>429</v>
      </c>
      <c r="B38" s="1408">
        <v>58</v>
      </c>
    </row>
    <row r="39" spans="1:2" ht="15.75" customHeight="1">
      <c r="A39" s="1406" t="s">
        <v>430</v>
      </c>
      <c r="B39" s="1408">
        <v>55</v>
      </c>
    </row>
    <row r="40" spans="1:2" ht="15.75" customHeight="1">
      <c r="A40" s="1406" t="s">
        <v>431</v>
      </c>
      <c r="B40" s="1412">
        <v>139</v>
      </c>
    </row>
    <row r="41" spans="1:256" s="1415" customFormat="1" ht="15.75" customHeight="1">
      <c r="A41" s="1411" t="s">
        <v>432</v>
      </c>
      <c r="B41" s="1413">
        <v>60.7364516954841</v>
      </c>
      <c r="C41" s="1414"/>
      <c r="D41" s="1414"/>
      <c r="E41" s="1414"/>
      <c r="F41" s="1414"/>
      <c r="G41" s="1414"/>
      <c r="H41" s="1414"/>
      <c r="I41" s="1414"/>
      <c r="J41" s="1414"/>
      <c r="K41" s="1414"/>
      <c r="L41" s="1414"/>
      <c r="M41" s="1414"/>
      <c r="N41" s="1414"/>
      <c r="O41" s="1414"/>
      <c r="P41" s="1414"/>
      <c r="Q41" s="1414"/>
      <c r="R41" s="1414"/>
      <c r="S41" s="1414"/>
      <c r="T41" s="1414"/>
      <c r="U41" s="1414"/>
      <c r="V41" s="1414"/>
      <c r="W41" s="1414"/>
      <c r="X41" s="1414"/>
      <c r="Y41" s="1414"/>
      <c r="Z41" s="1414"/>
      <c r="AA41" s="1414"/>
      <c r="AB41" s="1414"/>
      <c r="AC41" s="1414"/>
      <c r="AD41" s="1414"/>
      <c r="AE41" s="1414"/>
      <c r="AF41" s="1414"/>
      <c r="AG41" s="1414"/>
      <c r="AH41" s="1414"/>
      <c r="AI41" s="1414"/>
      <c r="AJ41" s="1414"/>
      <c r="AK41" s="1414"/>
      <c r="AL41" s="1414"/>
      <c r="AM41" s="1414"/>
      <c r="AN41" s="1414"/>
      <c r="AO41" s="1414"/>
      <c r="AP41" s="1414"/>
      <c r="AQ41" s="1414"/>
      <c r="AR41" s="1414"/>
      <c r="AS41" s="1414"/>
      <c r="AT41" s="1414"/>
      <c r="AU41" s="1414"/>
      <c r="AV41" s="1414"/>
      <c r="AW41" s="1414"/>
      <c r="AX41" s="1414"/>
      <c r="AY41" s="1414"/>
      <c r="AZ41" s="1414"/>
      <c r="BA41" s="1414"/>
      <c r="BB41" s="1414"/>
      <c r="BC41" s="1414"/>
      <c r="BD41" s="1414"/>
      <c r="BE41" s="1414"/>
      <c r="BF41" s="1414"/>
      <c r="BG41" s="1414"/>
      <c r="BH41" s="1414"/>
      <c r="BI41" s="1414"/>
      <c r="BJ41" s="1414"/>
      <c r="BK41" s="1414"/>
      <c r="BL41" s="1414"/>
      <c r="BM41" s="1414"/>
      <c r="BN41" s="1414"/>
      <c r="BO41" s="1414"/>
      <c r="BP41" s="1414"/>
      <c r="BQ41" s="1414"/>
      <c r="BR41" s="1414"/>
      <c r="BS41" s="1414"/>
      <c r="BT41" s="1414"/>
      <c r="BU41" s="1414"/>
      <c r="BV41" s="1414"/>
      <c r="BW41" s="1414"/>
      <c r="BX41" s="1414"/>
      <c r="BY41" s="1414"/>
      <c r="BZ41" s="1414"/>
      <c r="CA41" s="1414"/>
      <c r="CB41" s="1414"/>
      <c r="CC41" s="1414"/>
      <c r="CD41" s="1414"/>
      <c r="CE41" s="1414"/>
      <c r="CF41" s="1414"/>
      <c r="CG41" s="1414"/>
      <c r="CH41" s="1414"/>
      <c r="CI41" s="1414"/>
      <c r="CJ41" s="1414"/>
      <c r="CK41" s="1414"/>
      <c r="CL41" s="1414"/>
      <c r="CM41" s="1414"/>
      <c r="CN41" s="1414"/>
      <c r="CO41" s="1414"/>
      <c r="CP41" s="1414"/>
      <c r="CQ41" s="1414"/>
      <c r="CR41" s="1414"/>
      <c r="CS41" s="1414"/>
      <c r="CT41" s="1414"/>
      <c r="CU41" s="1414"/>
      <c r="CV41" s="1414"/>
      <c r="CW41" s="1414"/>
      <c r="CX41" s="1414"/>
      <c r="CY41" s="1414"/>
      <c r="CZ41" s="1414"/>
      <c r="DA41" s="1414"/>
      <c r="DB41" s="1414"/>
      <c r="DC41" s="1414"/>
      <c r="DD41" s="1414"/>
      <c r="DE41" s="1414"/>
      <c r="DF41" s="1414"/>
      <c r="DG41" s="1414"/>
      <c r="DH41" s="1414"/>
      <c r="DI41" s="1414"/>
      <c r="DJ41" s="1414"/>
      <c r="DK41" s="1414"/>
      <c r="DL41" s="1414"/>
      <c r="DM41" s="1414"/>
      <c r="DN41" s="1414"/>
      <c r="DO41" s="1414"/>
      <c r="DP41" s="1414"/>
      <c r="DQ41" s="1414"/>
      <c r="DR41" s="1414"/>
      <c r="DS41" s="1414"/>
      <c r="DT41" s="1414"/>
      <c r="DU41" s="1414"/>
      <c r="DV41" s="1414"/>
      <c r="DW41" s="1414"/>
      <c r="DX41" s="1414"/>
      <c r="DY41" s="1414"/>
      <c r="DZ41" s="1414"/>
      <c r="EA41" s="1414"/>
      <c r="EB41" s="1414"/>
      <c r="EC41" s="1414"/>
      <c r="ED41" s="1414"/>
      <c r="EE41" s="1414"/>
      <c r="EF41" s="1414"/>
      <c r="EG41" s="1414"/>
      <c r="EH41" s="1414"/>
      <c r="EI41" s="1414"/>
      <c r="EJ41" s="1414"/>
      <c r="EK41" s="1414"/>
      <c r="EL41" s="1414"/>
      <c r="EM41" s="1414"/>
      <c r="EN41" s="1414"/>
      <c r="EO41" s="1414"/>
      <c r="EP41" s="1414"/>
      <c r="EQ41" s="1414"/>
      <c r="ER41" s="1414"/>
      <c r="ES41" s="1414"/>
      <c r="ET41" s="1414"/>
      <c r="EU41" s="1414"/>
      <c r="EV41" s="1414"/>
      <c r="EW41" s="1414"/>
      <c r="EX41" s="1414"/>
      <c r="EY41" s="1414"/>
      <c r="EZ41" s="1414"/>
      <c r="FA41" s="1414"/>
      <c r="FB41" s="1414"/>
      <c r="FC41" s="1414"/>
      <c r="FD41" s="1414"/>
      <c r="FE41" s="1414"/>
      <c r="FF41" s="1414"/>
      <c r="FG41" s="1414"/>
      <c r="FH41" s="1414"/>
      <c r="FI41" s="1414"/>
      <c r="FJ41" s="1414"/>
      <c r="FK41" s="1414"/>
      <c r="FL41" s="1414"/>
      <c r="FM41" s="1414"/>
      <c r="FN41" s="1414"/>
      <c r="FO41" s="1414"/>
      <c r="FP41" s="1414"/>
      <c r="FQ41" s="1414"/>
      <c r="FR41" s="1414"/>
      <c r="FS41" s="1414"/>
      <c r="FT41" s="1414"/>
      <c r="FU41" s="1414"/>
      <c r="FV41" s="1414"/>
      <c r="FW41" s="1414"/>
      <c r="FX41" s="1414"/>
      <c r="FY41" s="1414"/>
      <c r="FZ41" s="1414"/>
      <c r="GA41" s="1414"/>
      <c r="GB41" s="1414"/>
      <c r="GC41" s="1414"/>
      <c r="GD41" s="1414"/>
      <c r="GE41" s="1414"/>
      <c r="GF41" s="1414"/>
      <c r="GG41" s="1414"/>
      <c r="GH41" s="1414"/>
      <c r="GI41" s="1414"/>
      <c r="GJ41" s="1414"/>
      <c r="GK41" s="1414"/>
      <c r="GL41" s="1414"/>
      <c r="GM41" s="1414"/>
      <c r="GN41" s="1414"/>
      <c r="GO41" s="1414"/>
      <c r="GP41" s="1414"/>
      <c r="GQ41" s="1414"/>
      <c r="GR41" s="1414"/>
      <c r="GS41" s="1414"/>
      <c r="GT41" s="1414"/>
      <c r="GU41" s="1414"/>
      <c r="GV41" s="1414"/>
      <c r="GW41" s="1414"/>
      <c r="GX41" s="1414"/>
      <c r="GY41" s="1414"/>
      <c r="GZ41" s="1414"/>
      <c r="HA41" s="1414"/>
      <c r="HB41" s="1414"/>
      <c r="HC41" s="1414"/>
      <c r="HD41" s="1414"/>
      <c r="HE41" s="1414"/>
      <c r="HF41" s="1414"/>
      <c r="HG41" s="1414"/>
      <c r="HH41" s="1414"/>
      <c r="HI41" s="1414"/>
      <c r="HJ41" s="1414"/>
      <c r="HK41" s="1414"/>
      <c r="HL41" s="1414"/>
      <c r="HM41" s="1414"/>
      <c r="HN41" s="1414"/>
      <c r="HO41" s="1414"/>
      <c r="HP41" s="1414"/>
      <c r="HQ41" s="1414"/>
      <c r="HR41" s="1414"/>
      <c r="HS41" s="1414"/>
      <c r="HT41" s="1414"/>
      <c r="HU41" s="1414"/>
      <c r="HV41" s="1414"/>
      <c r="HW41" s="1414"/>
      <c r="HX41" s="1414"/>
      <c r="HY41" s="1414"/>
      <c r="HZ41" s="1414"/>
      <c r="IA41" s="1414"/>
      <c r="IB41" s="1414"/>
      <c r="IC41" s="1414"/>
      <c r="ID41" s="1414"/>
      <c r="IE41" s="1414"/>
      <c r="IF41" s="1414"/>
      <c r="IG41" s="1414"/>
      <c r="IH41" s="1414"/>
      <c r="II41" s="1414"/>
      <c r="IJ41" s="1414"/>
      <c r="IK41" s="1414"/>
      <c r="IL41" s="1414"/>
      <c r="IM41" s="1414"/>
      <c r="IN41" s="1414"/>
      <c r="IO41" s="1414"/>
      <c r="IP41" s="1414"/>
      <c r="IQ41" s="1414"/>
      <c r="IR41" s="1414"/>
      <c r="IS41" s="1414"/>
      <c r="IT41" s="1414"/>
      <c r="IU41" s="1414"/>
      <c r="IV41" s="1414"/>
    </row>
    <row r="42" spans="1:3" s="1414" customFormat="1" ht="15.75" customHeight="1">
      <c r="A42" s="1406" t="s">
        <v>433</v>
      </c>
      <c r="B42" s="1416">
        <v>80</v>
      </c>
      <c r="C42" s="1403"/>
    </row>
    <row r="43" spans="1:3" s="1414" customFormat="1" ht="15.75" customHeight="1">
      <c r="A43" s="1406" t="s">
        <v>434</v>
      </c>
      <c r="B43" s="1417">
        <v>173.61873296567725</v>
      </c>
      <c r="C43" s="1403"/>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c r="A62" s="1419"/>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c r="A86" s="1419"/>
    </row>
    <row r="87" ht="11.25" customHeight="1"/>
    <row r="88" ht="11.25" customHeight="1"/>
    <row r="89" ht="11.25" customHeight="1"/>
    <row r="90" ht="11.25" customHeight="1">
      <c r="A90" s="1419"/>
    </row>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3.xml><?xml version="1.0" encoding="utf-8"?>
<worksheet xmlns="http://schemas.openxmlformats.org/spreadsheetml/2006/main" xmlns:r="http://schemas.openxmlformats.org/officeDocument/2006/relationships">
  <dimension ref="A1:C131"/>
  <sheetViews>
    <sheetView zoomScale="115" zoomScaleNormal="115" workbookViewId="0" topLeftCell="A1">
      <selection activeCell="A1" sqref="A1"/>
    </sheetView>
  </sheetViews>
  <sheetFormatPr defaultColWidth="11.421875" defaultRowHeight="12.75"/>
  <cols>
    <col min="1" max="1" width="84.00390625" style="3" customWidth="1"/>
    <col min="2" max="2" width="3.00390625" style="8" bestFit="1" customWidth="1"/>
    <col min="3" max="3" width="84.00390625" style="3" customWidth="1"/>
    <col min="4" max="16384" width="11.421875" style="3" customWidth="1"/>
  </cols>
  <sheetData>
    <row r="1" spans="1:3" ht="15">
      <c r="A1" s="1" t="s">
        <v>518</v>
      </c>
      <c r="B1" s="2"/>
      <c r="C1" s="1"/>
    </row>
    <row r="2" spans="1:3" ht="12.75">
      <c r="A2" s="4"/>
      <c r="B2" s="2"/>
      <c r="C2" s="4"/>
    </row>
    <row r="3" spans="1:3" ht="12.75">
      <c r="A3" s="4"/>
      <c r="B3" s="2"/>
      <c r="C3" s="4"/>
    </row>
    <row r="4" spans="1:3" ht="12.75">
      <c r="A4" s="1436" t="s">
        <v>519</v>
      </c>
      <c r="B4" s="1436"/>
      <c r="C4" s="5"/>
    </row>
    <row r="5" spans="1:3" ht="12.75">
      <c r="A5" s="6"/>
      <c r="B5" s="2"/>
      <c r="C5" s="6"/>
    </row>
    <row r="6" spans="1:3" ht="12.75">
      <c r="A6" s="6"/>
      <c r="B6" s="2"/>
      <c r="C6" s="6"/>
    </row>
    <row r="7" spans="1:3" ht="12.75">
      <c r="A7" s="6"/>
      <c r="B7" s="2"/>
      <c r="C7" s="6"/>
    </row>
    <row r="8" spans="1:3" ht="12.75">
      <c r="A8" s="7" t="s">
        <v>520</v>
      </c>
      <c r="B8" s="6">
        <v>3</v>
      </c>
      <c r="C8" s="6"/>
    </row>
    <row r="9" spans="1:3" ht="12.75">
      <c r="A9" s="6"/>
      <c r="B9" s="6"/>
      <c r="C9" s="6"/>
    </row>
    <row r="10" spans="1:3" ht="12.75">
      <c r="A10" s="7" t="s">
        <v>521</v>
      </c>
      <c r="B10" s="2">
        <v>8</v>
      </c>
      <c r="C10" s="6"/>
    </row>
    <row r="11" spans="1:3" ht="12.75">
      <c r="A11" s="6"/>
      <c r="B11" s="2"/>
      <c r="C11" s="6"/>
    </row>
    <row r="12" spans="1:3" ht="13.5">
      <c r="A12" s="7" t="s">
        <v>435</v>
      </c>
      <c r="B12" s="2">
        <v>9</v>
      </c>
      <c r="C12" s="6"/>
    </row>
    <row r="13" spans="1:3" ht="12.75">
      <c r="A13" s="6"/>
      <c r="B13" s="2"/>
      <c r="C13" s="6"/>
    </row>
    <row r="14" spans="1:3" ht="13.5" customHeight="1">
      <c r="A14" s="7" t="s">
        <v>436</v>
      </c>
      <c r="B14" s="2">
        <v>10</v>
      </c>
      <c r="C14" s="6"/>
    </row>
    <row r="15" spans="1:3" ht="12.75">
      <c r="A15" s="6"/>
      <c r="B15" s="2"/>
      <c r="C15" s="6"/>
    </row>
    <row r="16" spans="1:3" ht="12.75">
      <c r="A16" s="6"/>
      <c r="B16" s="2"/>
      <c r="C16" s="6"/>
    </row>
    <row r="17" spans="1:3" ht="15">
      <c r="A17" s="1" t="s">
        <v>522</v>
      </c>
      <c r="B17" s="6"/>
      <c r="C17" s="6"/>
    </row>
    <row r="18" spans="1:3" ht="12.75">
      <c r="A18" s="6"/>
      <c r="B18" s="2"/>
      <c r="C18" s="6"/>
    </row>
    <row r="19" spans="1:3" ht="12.75">
      <c r="A19" s="6" t="s">
        <v>523</v>
      </c>
      <c r="B19" s="2">
        <v>11</v>
      </c>
      <c r="C19" s="6"/>
    </row>
    <row r="20" spans="1:3" ht="12.75">
      <c r="A20" s="6"/>
      <c r="B20" s="2"/>
      <c r="C20" s="6"/>
    </row>
    <row r="21" spans="1:3" s="8" customFormat="1" ht="12">
      <c r="A21" s="6" t="s">
        <v>524</v>
      </c>
      <c r="B21" s="2">
        <v>11</v>
      </c>
      <c r="C21" s="6"/>
    </row>
    <row r="22" spans="1:3" s="8" customFormat="1" ht="12">
      <c r="A22" s="6"/>
      <c r="B22" s="2"/>
      <c r="C22" s="6"/>
    </row>
    <row r="23" spans="1:3" ht="12.75">
      <c r="A23" s="6" t="s">
        <v>525</v>
      </c>
      <c r="B23" s="2">
        <v>12</v>
      </c>
      <c r="C23" s="6"/>
    </row>
    <row r="24" spans="1:3" ht="12.75">
      <c r="A24" s="6"/>
      <c r="B24" s="2"/>
      <c r="C24" s="6"/>
    </row>
    <row r="25" spans="1:3" ht="12.75">
      <c r="A25" s="6" t="s">
        <v>526</v>
      </c>
      <c r="B25" s="2">
        <v>12</v>
      </c>
      <c r="C25" s="6"/>
    </row>
    <row r="26" spans="1:3" ht="12.75">
      <c r="A26" s="6"/>
      <c r="B26" s="2"/>
      <c r="C26" s="6"/>
    </row>
    <row r="27" spans="1:3" ht="12.75">
      <c r="A27" s="6"/>
      <c r="B27" s="6"/>
      <c r="C27" s="6"/>
    </row>
    <row r="28" spans="1:3" ht="15">
      <c r="A28" s="1" t="s">
        <v>527</v>
      </c>
      <c r="B28" s="2"/>
      <c r="C28" s="6"/>
    </row>
    <row r="29" spans="1:3" ht="12.75">
      <c r="A29" s="6"/>
      <c r="B29" s="2"/>
      <c r="C29" s="6"/>
    </row>
    <row r="30" spans="1:3" ht="12.75">
      <c r="A30" s="6" t="s">
        <v>528</v>
      </c>
      <c r="B30" s="6">
        <v>13</v>
      </c>
      <c r="C30" s="6"/>
    </row>
    <row r="31" spans="1:3" ht="12.75">
      <c r="A31" s="6"/>
      <c r="B31" s="6"/>
      <c r="C31" s="6"/>
    </row>
    <row r="32" spans="1:3" ht="12.75">
      <c r="A32" s="6" t="s">
        <v>529</v>
      </c>
      <c r="B32" s="2">
        <v>14</v>
      </c>
      <c r="C32" s="6"/>
    </row>
    <row r="33" spans="1:3" ht="12.75">
      <c r="A33" s="6"/>
      <c r="B33" s="2"/>
      <c r="C33" s="6"/>
    </row>
    <row r="34" spans="1:3" ht="12.75">
      <c r="A34" s="6" t="s">
        <v>530</v>
      </c>
      <c r="B34" s="6">
        <v>15</v>
      </c>
      <c r="C34" s="6"/>
    </row>
    <row r="35" spans="1:3" ht="12.75">
      <c r="A35" s="6"/>
      <c r="B35" s="6"/>
      <c r="C35" s="6"/>
    </row>
    <row r="36" spans="1:3" ht="12.75">
      <c r="A36" s="6" t="s">
        <v>531</v>
      </c>
      <c r="B36" s="2">
        <v>16</v>
      </c>
      <c r="C36" s="6"/>
    </row>
    <row r="37" spans="1:3" ht="12.75">
      <c r="A37" s="6"/>
      <c r="B37" s="2"/>
      <c r="C37" s="6"/>
    </row>
    <row r="38" spans="1:3" ht="12.75">
      <c r="A38" s="6" t="s">
        <v>532</v>
      </c>
      <c r="B38" s="6">
        <v>17</v>
      </c>
      <c r="C38" s="6"/>
    </row>
    <row r="39" spans="1:3" ht="12.75">
      <c r="A39" s="6"/>
      <c r="B39" s="6"/>
      <c r="C39" s="6"/>
    </row>
    <row r="40" spans="1:3" ht="12.75">
      <c r="A40" s="6" t="s">
        <v>533</v>
      </c>
      <c r="B40" s="2"/>
      <c r="C40" s="6"/>
    </row>
    <row r="41" spans="1:3" ht="12.75">
      <c r="A41" s="6" t="s">
        <v>534</v>
      </c>
      <c r="B41" s="2">
        <v>18</v>
      </c>
      <c r="C41" s="6"/>
    </row>
    <row r="42" spans="1:3" ht="12.75">
      <c r="A42" s="6"/>
      <c r="B42" s="2"/>
      <c r="C42" s="6"/>
    </row>
    <row r="43" spans="1:3" ht="12.75">
      <c r="A43" s="6" t="s">
        <v>535</v>
      </c>
      <c r="B43" s="2"/>
      <c r="C43" s="6"/>
    </row>
    <row r="44" spans="1:3" ht="12.75">
      <c r="A44" s="6" t="s">
        <v>536</v>
      </c>
      <c r="B44" s="2">
        <v>19</v>
      </c>
      <c r="C44" s="6"/>
    </row>
    <row r="45" spans="1:3" ht="12.75">
      <c r="A45" s="6"/>
      <c r="B45" s="2"/>
      <c r="C45" s="6"/>
    </row>
    <row r="46" spans="1:3" ht="12.75">
      <c r="A46" s="6"/>
      <c r="B46" s="2"/>
      <c r="C46" s="6"/>
    </row>
    <row r="47" spans="1:3" ht="15">
      <c r="A47" s="9" t="s">
        <v>537</v>
      </c>
      <c r="B47" s="2"/>
      <c r="C47" s="6"/>
    </row>
    <row r="48" spans="1:3" ht="12.75">
      <c r="A48" s="6"/>
      <c r="B48" s="2"/>
      <c r="C48" s="6"/>
    </row>
    <row r="49" spans="1:3" ht="12.75">
      <c r="A49" s="6" t="s">
        <v>538</v>
      </c>
      <c r="B49" s="2">
        <v>20</v>
      </c>
      <c r="C49" s="6"/>
    </row>
    <row r="50" spans="1:3" ht="12.75">
      <c r="A50" s="6"/>
      <c r="B50" s="2"/>
      <c r="C50" s="6"/>
    </row>
    <row r="51" spans="1:3" ht="12.75">
      <c r="A51" s="6" t="s">
        <v>539</v>
      </c>
      <c r="B51" s="2">
        <v>22</v>
      </c>
      <c r="C51" s="6"/>
    </row>
    <row r="52" spans="1:3" ht="12.75">
      <c r="A52" s="6"/>
      <c r="B52" s="2"/>
      <c r="C52" s="6"/>
    </row>
    <row r="53" spans="1:3" ht="12.75">
      <c r="A53" s="6" t="s">
        <v>540</v>
      </c>
      <c r="B53" s="2">
        <v>24</v>
      </c>
      <c r="C53" s="6"/>
    </row>
    <row r="54" spans="1:3" ht="12.75">
      <c r="A54" s="6"/>
      <c r="B54" s="2"/>
      <c r="C54" s="6"/>
    </row>
    <row r="55" spans="1:3" ht="12.75">
      <c r="A55" s="6" t="s">
        <v>541</v>
      </c>
      <c r="B55" s="2">
        <v>26</v>
      </c>
      <c r="C55" s="6"/>
    </row>
    <row r="56" spans="1:3" ht="12.75">
      <c r="A56" s="10" t="s">
        <v>542</v>
      </c>
      <c r="B56" s="2"/>
      <c r="C56" s="6"/>
    </row>
    <row r="57" spans="1:3" ht="12.75">
      <c r="A57" s="6"/>
      <c r="B57" s="6"/>
      <c r="C57" s="6"/>
    </row>
    <row r="58" spans="1:3" ht="12.75">
      <c r="A58" s="6"/>
      <c r="B58" s="2"/>
      <c r="C58" s="6"/>
    </row>
    <row r="59" spans="1:3" ht="12.75">
      <c r="A59" s="6" t="s">
        <v>543</v>
      </c>
      <c r="B59" s="6"/>
      <c r="C59" s="6"/>
    </row>
    <row r="60" spans="1:3" ht="12.75">
      <c r="A60" s="6" t="s">
        <v>544</v>
      </c>
      <c r="B60" s="2">
        <v>28</v>
      </c>
      <c r="C60" s="6"/>
    </row>
    <row r="61" spans="1:3" ht="12.75">
      <c r="A61" s="6"/>
      <c r="B61" s="6"/>
      <c r="C61" s="6"/>
    </row>
    <row r="62" spans="1:3" ht="12.75">
      <c r="A62" s="6" t="s">
        <v>545</v>
      </c>
      <c r="B62" s="2">
        <v>28</v>
      </c>
      <c r="C62" s="6"/>
    </row>
    <row r="63" spans="1:3" ht="12.75">
      <c r="A63" s="6"/>
      <c r="B63" s="6"/>
      <c r="C63" s="6"/>
    </row>
    <row r="64" spans="1:3" ht="12.75">
      <c r="A64" s="6"/>
      <c r="B64" s="2"/>
      <c r="C64" s="6"/>
    </row>
    <row r="65" spans="1:3" ht="15">
      <c r="A65" s="9" t="s">
        <v>522</v>
      </c>
      <c r="B65" s="2"/>
      <c r="C65" s="6"/>
    </row>
    <row r="66" spans="1:3" ht="12.75">
      <c r="A66" s="6"/>
      <c r="B66" s="6"/>
      <c r="C66" s="6"/>
    </row>
    <row r="67" spans="1:3" ht="13.5">
      <c r="A67" s="6" t="s">
        <v>437</v>
      </c>
      <c r="B67" s="2"/>
      <c r="C67" s="6"/>
    </row>
    <row r="68" spans="1:3" ht="12.75">
      <c r="A68" s="6" t="s">
        <v>546</v>
      </c>
      <c r="B68" s="2">
        <v>29</v>
      </c>
      <c r="C68" s="6"/>
    </row>
    <row r="69" spans="1:3" ht="12.75">
      <c r="A69" s="6"/>
      <c r="B69" s="2"/>
      <c r="C69" s="6"/>
    </row>
    <row r="70" spans="1:3" ht="13.5">
      <c r="A70" s="6" t="s">
        <v>438</v>
      </c>
      <c r="B70" s="2"/>
      <c r="C70" s="6"/>
    </row>
    <row r="71" spans="1:3" ht="12.75">
      <c r="A71" s="6" t="s">
        <v>547</v>
      </c>
      <c r="B71" s="2">
        <v>29</v>
      </c>
      <c r="C71" s="6"/>
    </row>
    <row r="72" spans="1:3" ht="12.75">
      <c r="A72" s="11"/>
      <c r="B72" s="2"/>
      <c r="C72" s="11"/>
    </row>
    <row r="73" spans="1:3" ht="13.5">
      <c r="A73" s="12" t="s">
        <v>439</v>
      </c>
      <c r="B73" s="2"/>
      <c r="C73" s="10"/>
    </row>
    <row r="74" spans="1:3" ht="12.75">
      <c r="A74" s="12" t="s">
        <v>546</v>
      </c>
      <c r="B74" s="2">
        <v>30</v>
      </c>
      <c r="C74" s="10"/>
    </row>
    <row r="75" spans="1:3" ht="12.75">
      <c r="A75" s="6"/>
      <c r="B75" s="2"/>
      <c r="C75" s="6"/>
    </row>
    <row r="76" spans="1:3" ht="13.5">
      <c r="A76" s="6" t="s">
        <v>440</v>
      </c>
      <c r="B76" s="2"/>
      <c r="C76" s="6"/>
    </row>
    <row r="77" spans="1:3" ht="12.75">
      <c r="A77" s="6" t="s">
        <v>548</v>
      </c>
      <c r="B77" s="6">
        <v>30</v>
      </c>
      <c r="C77" s="6"/>
    </row>
    <row r="78" spans="1:3" ht="12.75">
      <c r="A78" s="6"/>
      <c r="B78" s="2"/>
      <c r="C78" s="6"/>
    </row>
    <row r="79" spans="1:3" ht="12.75">
      <c r="A79" s="6"/>
      <c r="B79" s="2"/>
      <c r="C79" s="6"/>
    </row>
    <row r="80" spans="1:3" s="13" customFormat="1" ht="15">
      <c r="A80" s="1" t="s">
        <v>527</v>
      </c>
      <c r="B80" s="7"/>
      <c r="C80" s="7"/>
    </row>
    <row r="81" spans="1:3" ht="12.75">
      <c r="A81" s="6"/>
      <c r="B81" s="2"/>
      <c r="C81" s="6"/>
    </row>
    <row r="82" spans="1:3" ht="13.5">
      <c r="A82" s="6" t="s">
        <v>441</v>
      </c>
      <c r="B82" s="6">
        <v>31</v>
      </c>
      <c r="C82" s="6"/>
    </row>
    <row r="83" spans="1:3" ht="12.75">
      <c r="A83" s="6"/>
      <c r="B83" s="2"/>
      <c r="C83" s="6"/>
    </row>
    <row r="84" spans="1:3" ht="13.5">
      <c r="A84" s="6" t="s">
        <v>442</v>
      </c>
      <c r="B84" s="6">
        <v>32</v>
      </c>
      <c r="C84" s="6"/>
    </row>
    <row r="85" spans="1:3" ht="12.75">
      <c r="A85" s="6"/>
      <c r="B85" s="2"/>
      <c r="C85" s="6"/>
    </row>
    <row r="86" spans="1:3" ht="13.5">
      <c r="A86" s="6" t="s">
        <v>443</v>
      </c>
      <c r="B86" s="6">
        <v>33</v>
      </c>
      <c r="C86" s="6"/>
    </row>
    <row r="87" spans="1:3" ht="12.75">
      <c r="A87" s="6"/>
      <c r="B87" s="2"/>
      <c r="C87" s="6"/>
    </row>
    <row r="88" spans="1:3" ht="13.5">
      <c r="A88" s="6" t="s">
        <v>444</v>
      </c>
      <c r="B88" s="2">
        <v>34</v>
      </c>
      <c r="C88" s="6"/>
    </row>
    <row r="89" spans="1:3" ht="12.75">
      <c r="A89" s="6"/>
      <c r="B89" s="6"/>
      <c r="C89" s="6"/>
    </row>
    <row r="90" spans="1:3" ht="12.75">
      <c r="A90" s="6"/>
      <c r="B90" s="6"/>
      <c r="C90" s="6"/>
    </row>
    <row r="91" spans="1:3" ht="16.5">
      <c r="A91" s="9" t="s">
        <v>445</v>
      </c>
      <c r="B91" s="6"/>
      <c r="C91" s="6"/>
    </row>
    <row r="92" spans="1:3" ht="12.75">
      <c r="A92" s="6"/>
      <c r="B92" s="6"/>
      <c r="C92" s="6"/>
    </row>
    <row r="93" spans="1:3" ht="13.5">
      <c r="A93" s="6" t="s">
        <v>446</v>
      </c>
      <c r="B93" s="2">
        <v>35</v>
      </c>
      <c r="C93" s="6"/>
    </row>
    <row r="94" spans="1:3" ht="12.75">
      <c r="A94" s="6"/>
      <c r="B94" s="2"/>
      <c r="C94" s="6"/>
    </row>
    <row r="95" spans="1:3" ht="13.5">
      <c r="A95" s="6" t="s">
        <v>447</v>
      </c>
      <c r="B95" s="6">
        <v>36</v>
      </c>
      <c r="C95" s="6"/>
    </row>
    <row r="96" spans="1:3" ht="12.75">
      <c r="A96" s="6"/>
      <c r="B96" s="2"/>
      <c r="C96" s="6"/>
    </row>
    <row r="97" spans="1:3" ht="13.5">
      <c r="A97" s="6" t="s">
        <v>448</v>
      </c>
      <c r="B97" s="6">
        <v>37</v>
      </c>
      <c r="C97" s="6"/>
    </row>
    <row r="98" spans="1:3" ht="12.75">
      <c r="A98" s="6"/>
      <c r="B98" s="2"/>
      <c r="C98" s="6"/>
    </row>
    <row r="99" spans="1:3" ht="12.75">
      <c r="A99" s="6"/>
      <c r="B99" s="2"/>
      <c r="C99" s="6"/>
    </row>
    <row r="100" spans="1:3" s="13" customFormat="1" ht="15">
      <c r="A100" s="1" t="s">
        <v>549</v>
      </c>
      <c r="B100" s="7"/>
      <c r="C100" s="7"/>
    </row>
    <row r="101" spans="1:3" ht="12.75">
      <c r="A101" s="6"/>
      <c r="B101" s="2"/>
      <c r="C101" s="6"/>
    </row>
    <row r="102" spans="1:3" s="14" customFormat="1" ht="13.5">
      <c r="A102" s="12" t="s">
        <v>449</v>
      </c>
      <c r="B102" s="2">
        <v>38</v>
      </c>
      <c r="C102" s="12"/>
    </row>
    <row r="103" spans="1:3" ht="12.75">
      <c r="A103" s="10"/>
      <c r="B103" s="2"/>
      <c r="C103" s="10"/>
    </row>
    <row r="104" spans="1:3" ht="12.75">
      <c r="A104" s="10"/>
      <c r="B104" s="2"/>
      <c r="C104" s="10"/>
    </row>
    <row r="105" spans="1:3" ht="12.75">
      <c r="A105" s="10"/>
      <c r="B105" s="2"/>
      <c r="C105" s="10"/>
    </row>
    <row r="106" spans="1:3" ht="12.75">
      <c r="A106" s="10"/>
      <c r="B106" s="2"/>
      <c r="C106" s="10"/>
    </row>
    <row r="107" spans="1:3" ht="12.75">
      <c r="A107" s="10"/>
      <c r="B107" s="2"/>
      <c r="C107" s="10"/>
    </row>
    <row r="108" spans="1:3" ht="12.75">
      <c r="A108" s="10"/>
      <c r="B108" s="2"/>
      <c r="C108" s="10"/>
    </row>
    <row r="109" spans="1:3" ht="12.75">
      <c r="A109" s="10"/>
      <c r="B109" s="2"/>
      <c r="C109" s="10"/>
    </row>
    <row r="110" spans="1:3" ht="12.75">
      <c r="A110" s="10"/>
      <c r="B110" s="2"/>
      <c r="C110" s="10"/>
    </row>
    <row r="111" spans="1:3" ht="12.75">
      <c r="A111" s="10"/>
      <c r="B111" s="2"/>
      <c r="C111" s="10"/>
    </row>
    <row r="112" spans="1:3" ht="12.75">
      <c r="A112" s="10"/>
      <c r="B112" s="2"/>
      <c r="C112" s="10"/>
    </row>
    <row r="113" spans="1:3" ht="12.75">
      <c r="A113" s="10"/>
      <c r="B113" s="2"/>
      <c r="C113" s="10"/>
    </row>
    <row r="114" spans="1:3" ht="12.75">
      <c r="A114" s="10"/>
      <c r="B114" s="2"/>
      <c r="C114" s="10"/>
    </row>
    <row r="115" spans="1:3" ht="12.75">
      <c r="A115" s="10"/>
      <c r="B115" s="2"/>
      <c r="C115" s="10"/>
    </row>
    <row r="116" spans="1:3" ht="12.75">
      <c r="A116" s="10"/>
      <c r="B116" s="2"/>
      <c r="C116" s="10"/>
    </row>
    <row r="117" spans="1:3" ht="12.75">
      <c r="A117" s="10"/>
      <c r="B117" s="2"/>
      <c r="C117" s="10"/>
    </row>
    <row r="118" spans="1:3" ht="12.75">
      <c r="A118" s="10"/>
      <c r="B118" s="2"/>
      <c r="C118" s="10"/>
    </row>
    <row r="119" spans="1:3" ht="12.75">
      <c r="A119" s="10"/>
      <c r="B119" s="2"/>
      <c r="C119" s="10"/>
    </row>
    <row r="120" spans="1:3" ht="12.75">
      <c r="A120" s="10"/>
      <c r="B120" s="2"/>
      <c r="C120" s="10"/>
    </row>
    <row r="121" spans="1:3" ht="12.75">
      <c r="A121" s="10"/>
      <c r="B121" s="2"/>
      <c r="C121" s="10"/>
    </row>
    <row r="122" spans="1:3" ht="12.75">
      <c r="A122" s="10"/>
      <c r="B122" s="2"/>
      <c r="C122" s="10"/>
    </row>
    <row r="123" spans="1:3" ht="12.75">
      <c r="A123" s="10"/>
      <c r="B123" s="2"/>
      <c r="C123" s="10"/>
    </row>
    <row r="124" spans="1:3" ht="12.75">
      <c r="A124" s="10"/>
      <c r="B124" s="2"/>
      <c r="C124" s="10"/>
    </row>
    <row r="125" spans="1:3" ht="12.75">
      <c r="A125" s="10"/>
      <c r="B125" s="2"/>
      <c r="C125" s="10"/>
    </row>
    <row r="126" spans="1:3" ht="12.75">
      <c r="A126" s="10"/>
      <c r="B126" s="2"/>
      <c r="C126" s="10"/>
    </row>
    <row r="127" spans="1:3" ht="12.75">
      <c r="A127" s="10"/>
      <c r="B127" s="2"/>
      <c r="C127" s="10"/>
    </row>
    <row r="128" spans="1:3" ht="12.75">
      <c r="A128" s="10"/>
      <c r="B128" s="2"/>
      <c r="C128" s="10"/>
    </row>
    <row r="129" spans="1:3" ht="12.75">
      <c r="A129" s="10"/>
      <c r="B129" s="2"/>
      <c r="C129" s="10"/>
    </row>
    <row r="130" spans="1:3" ht="12.75">
      <c r="A130" s="10"/>
      <c r="B130" s="2"/>
      <c r="C130" s="10"/>
    </row>
    <row r="131" spans="1:3" ht="12.75">
      <c r="A131" s="10"/>
      <c r="B131" s="2"/>
      <c r="C131" s="10"/>
    </row>
  </sheetData>
  <mergeCells count="1">
    <mergeCell ref="A4:B4"/>
  </mergeCells>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102" max="255" man="1"/>
  </rowBreaks>
</worksheet>
</file>

<file path=xl/worksheets/sheet4.xml><?xml version="1.0" encoding="utf-8"?>
<worksheet xmlns="http://schemas.openxmlformats.org/spreadsheetml/2006/main" xmlns:r="http://schemas.openxmlformats.org/officeDocument/2006/relationships">
  <dimension ref="A1:B443"/>
  <sheetViews>
    <sheetView zoomScale="115" zoomScaleNormal="115" workbookViewId="0" topLeftCell="A1">
      <selection activeCell="A1" sqref="A1"/>
    </sheetView>
  </sheetViews>
  <sheetFormatPr defaultColWidth="11.421875" defaultRowHeight="12.75" customHeight="1"/>
  <cols>
    <col min="1" max="1" width="87.00390625" style="0" customWidth="1"/>
    <col min="2" max="2" width="3.00390625" style="0" bestFit="1" customWidth="1"/>
  </cols>
  <sheetData>
    <row r="1" spans="1:2" ht="12.75">
      <c r="A1" s="10" t="s">
        <v>550</v>
      </c>
      <c r="B1" s="15"/>
    </row>
    <row r="2" spans="1:2" ht="12.75">
      <c r="A2" s="16"/>
      <c r="B2" s="15"/>
    </row>
    <row r="3" spans="1:2" ht="12.75">
      <c r="A3" s="17"/>
      <c r="B3" s="15"/>
    </row>
    <row r="4" spans="1:2" ht="15">
      <c r="A4" s="1" t="s">
        <v>551</v>
      </c>
      <c r="B4" s="15"/>
    </row>
    <row r="5" spans="1:2" ht="12.75" customHeight="1">
      <c r="A5" s="6"/>
      <c r="B5" s="15"/>
    </row>
    <row r="6" spans="1:2" ht="84">
      <c r="A6" s="18" t="s">
        <v>552</v>
      </c>
      <c r="B6" s="15"/>
    </row>
    <row r="7" spans="1:2" ht="12.75" customHeight="1">
      <c r="A7" s="18"/>
      <c r="B7" s="15"/>
    </row>
    <row r="8" spans="1:2" ht="84">
      <c r="A8" s="19" t="s">
        <v>553</v>
      </c>
      <c r="B8" s="15"/>
    </row>
    <row r="9" spans="1:2" ht="36">
      <c r="A9" s="18" t="s">
        <v>554</v>
      </c>
      <c r="B9" s="15"/>
    </row>
    <row r="10" spans="1:2" ht="24">
      <c r="A10" s="19" t="s">
        <v>555</v>
      </c>
      <c r="B10" s="15"/>
    </row>
    <row r="11" spans="1:2" ht="12.75" customHeight="1">
      <c r="A11" s="18"/>
      <c r="B11" s="15"/>
    </row>
    <row r="12" spans="1:2" ht="12.75" customHeight="1">
      <c r="A12" s="20"/>
      <c r="B12" s="15"/>
    </row>
    <row r="13" spans="1:2" ht="15">
      <c r="A13" s="21" t="s">
        <v>556</v>
      </c>
      <c r="B13" s="15"/>
    </row>
    <row r="14" spans="1:2" ht="12.75" customHeight="1">
      <c r="A14" s="7"/>
      <c r="B14" s="15"/>
    </row>
    <row r="15" spans="1:2" ht="25.5" customHeight="1">
      <c r="A15" s="6" t="s">
        <v>557</v>
      </c>
      <c r="B15" s="15"/>
    </row>
    <row r="16" spans="1:2" ht="26.25" customHeight="1">
      <c r="A16" s="7" t="s">
        <v>450</v>
      </c>
      <c r="B16" s="15"/>
    </row>
    <row r="17" spans="1:2" ht="12.75" customHeight="1">
      <c r="A17" s="6"/>
      <c r="B17" s="15"/>
    </row>
    <row r="18" spans="1:2" ht="25.5" customHeight="1">
      <c r="A18" s="18" t="s">
        <v>558</v>
      </c>
      <c r="B18" s="15"/>
    </row>
    <row r="19" spans="1:2" ht="37.5" customHeight="1">
      <c r="A19" s="18" t="s">
        <v>559</v>
      </c>
      <c r="B19" s="15"/>
    </row>
    <row r="20" spans="1:2" ht="36">
      <c r="A20" s="18" t="s">
        <v>560</v>
      </c>
      <c r="B20" s="15"/>
    </row>
    <row r="21" spans="1:2" ht="12.75" customHeight="1">
      <c r="A21" s="6" t="s">
        <v>561</v>
      </c>
      <c r="B21" s="15"/>
    </row>
    <row r="22" spans="1:2" s="3" customFormat="1" ht="12.75" customHeight="1">
      <c r="A22" s="22" t="s">
        <v>562</v>
      </c>
      <c r="B22" s="11"/>
    </row>
    <row r="23" spans="1:2" s="3" customFormat="1" ht="12.75" customHeight="1">
      <c r="A23" s="22" t="s">
        <v>563</v>
      </c>
      <c r="B23" s="11"/>
    </row>
    <row r="24" spans="1:2" s="3" customFormat="1" ht="12.75" customHeight="1">
      <c r="A24" s="22" t="s">
        <v>564</v>
      </c>
      <c r="B24" s="11"/>
    </row>
    <row r="25" spans="1:2" ht="12.75" customHeight="1">
      <c r="A25" s="7"/>
      <c r="B25" s="15"/>
    </row>
    <row r="26" spans="1:2" ht="24.75" customHeight="1">
      <c r="A26" s="6" t="s">
        <v>451</v>
      </c>
      <c r="B26" s="15"/>
    </row>
    <row r="27" spans="1:2" ht="12.75" customHeight="1">
      <c r="A27" s="23" t="s">
        <v>565</v>
      </c>
      <c r="B27" s="15"/>
    </row>
    <row r="28" spans="1:2" ht="12.75" customHeight="1">
      <c r="A28" s="23" t="s">
        <v>566</v>
      </c>
      <c r="B28" s="15"/>
    </row>
    <row r="29" spans="1:2" ht="12.75" customHeight="1">
      <c r="A29" s="6" t="s">
        <v>567</v>
      </c>
      <c r="B29" s="15"/>
    </row>
    <row r="30" s="6" customFormat="1" ht="14.25" customHeight="1">
      <c r="A30" s="6" t="s">
        <v>568</v>
      </c>
    </row>
    <row r="31" spans="1:2" s="3" customFormat="1" ht="12.75">
      <c r="A31" s="6" t="s">
        <v>569</v>
      </c>
      <c r="B31" s="11"/>
    </row>
    <row r="32" spans="1:2" s="3" customFormat="1" ht="12.75">
      <c r="A32" s="6"/>
      <c r="B32" s="11"/>
    </row>
    <row r="33" spans="1:2" s="3" customFormat="1" ht="60">
      <c r="A33" s="18" t="s">
        <v>452</v>
      </c>
      <c r="B33" s="11"/>
    </row>
    <row r="34" spans="1:2" s="3" customFormat="1" ht="12.75">
      <c r="A34" s="24" t="s">
        <v>570</v>
      </c>
      <c r="B34" s="11"/>
    </row>
    <row r="35" spans="1:2" s="3" customFormat="1" ht="12.75">
      <c r="A35" s="24"/>
      <c r="B35" s="11"/>
    </row>
    <row r="36" spans="1:2" s="3" customFormat="1" ht="12.75">
      <c r="A36" s="24"/>
      <c r="B36" s="11"/>
    </row>
    <row r="37" spans="1:2" s="3" customFormat="1" ht="24.75" customHeight="1">
      <c r="A37" s="18" t="s">
        <v>571</v>
      </c>
      <c r="B37" s="11"/>
    </row>
    <row r="38" spans="1:2" s="3" customFormat="1" ht="12.75">
      <c r="A38" s="18"/>
      <c r="B38" s="11"/>
    </row>
    <row r="39" spans="1:2" s="3" customFormat="1" ht="48">
      <c r="A39" s="18" t="s">
        <v>453</v>
      </c>
      <c r="B39" s="11"/>
    </row>
    <row r="40" spans="1:2" s="3" customFormat="1" ht="49.5" customHeight="1">
      <c r="A40" s="18" t="s">
        <v>572</v>
      </c>
      <c r="B40" s="11"/>
    </row>
    <row r="41" spans="1:2" s="3" customFormat="1" ht="12.75">
      <c r="A41" s="6"/>
      <c r="B41" s="11"/>
    </row>
    <row r="42" spans="1:2" s="3" customFormat="1" ht="60">
      <c r="A42" s="18" t="s">
        <v>454</v>
      </c>
      <c r="B42" s="11"/>
    </row>
    <row r="43" spans="1:2" s="3" customFormat="1" ht="12.75">
      <c r="A43" s="6"/>
      <c r="B43" s="11"/>
    </row>
    <row r="44" spans="1:2" s="3" customFormat="1" ht="37.5" customHeight="1">
      <c r="A44" s="18" t="s">
        <v>455</v>
      </c>
      <c r="B44" s="11"/>
    </row>
    <row r="45" spans="1:2" s="3" customFormat="1" ht="12.75">
      <c r="A45" s="18"/>
      <c r="B45" s="11"/>
    </row>
    <row r="46" spans="1:2" s="3" customFormat="1" ht="12.75">
      <c r="A46" s="18" t="s">
        <v>573</v>
      </c>
      <c r="B46" s="11"/>
    </row>
    <row r="47" spans="1:2" ht="12.75" customHeight="1">
      <c r="A47" s="18"/>
      <c r="B47" s="15"/>
    </row>
    <row r="48" spans="1:2" ht="12.75" customHeight="1">
      <c r="A48" s="12" t="s">
        <v>574</v>
      </c>
      <c r="B48" s="15"/>
    </row>
    <row r="49" spans="1:2" s="27" customFormat="1" ht="12.75" customHeight="1">
      <c r="A49" s="25" t="s">
        <v>575</v>
      </c>
      <c r="B49" s="26"/>
    </row>
    <row r="50" spans="1:2" s="27" customFormat="1" ht="12.75" customHeight="1">
      <c r="A50" s="25" t="s">
        <v>576</v>
      </c>
      <c r="B50" s="26"/>
    </row>
    <row r="51" spans="1:2" s="30" customFormat="1" ht="12.75" customHeight="1">
      <c r="A51" s="28" t="s">
        <v>577</v>
      </c>
      <c r="B51" s="29"/>
    </row>
    <row r="52" spans="1:2" s="14" customFormat="1" ht="12.75" customHeight="1">
      <c r="A52" s="25" t="s">
        <v>578</v>
      </c>
      <c r="B52" s="31"/>
    </row>
    <row r="53" spans="1:2" s="14" customFormat="1" ht="12.75" customHeight="1">
      <c r="A53" s="25" t="s">
        <v>579</v>
      </c>
      <c r="B53" s="31"/>
    </row>
    <row r="54" spans="1:2" s="30" customFormat="1" ht="12.75" customHeight="1">
      <c r="A54" s="28" t="s">
        <v>580</v>
      </c>
      <c r="B54" s="29"/>
    </row>
    <row r="55" spans="1:2" s="27" customFormat="1" ht="12.75" customHeight="1">
      <c r="A55" s="25" t="s">
        <v>581</v>
      </c>
      <c r="B55" s="26"/>
    </row>
    <row r="56" spans="1:2" s="14" customFormat="1" ht="12.75" customHeight="1">
      <c r="A56" s="25" t="s">
        <v>582</v>
      </c>
      <c r="B56" s="31"/>
    </row>
    <row r="57" spans="1:2" s="14" customFormat="1" ht="12.75" customHeight="1">
      <c r="A57" s="25" t="s">
        <v>616</v>
      </c>
      <c r="B57" s="31"/>
    </row>
    <row r="58" spans="1:2" s="14" customFormat="1" ht="12.75" customHeight="1">
      <c r="A58" s="25" t="s">
        <v>617</v>
      </c>
      <c r="B58" s="31"/>
    </row>
    <row r="59" spans="1:2" s="30" customFormat="1" ht="12.75" customHeight="1">
      <c r="A59" s="28" t="s">
        <v>618</v>
      </c>
      <c r="B59" s="29"/>
    </row>
    <row r="60" spans="1:2" s="14" customFormat="1" ht="12.75" customHeight="1">
      <c r="A60" s="25" t="s">
        <v>619</v>
      </c>
      <c r="B60" s="31"/>
    </row>
    <row r="61" spans="1:2" s="14" customFormat="1" ht="12.75" customHeight="1">
      <c r="A61" s="25" t="s">
        <v>620</v>
      </c>
      <c r="B61" s="31"/>
    </row>
    <row r="62" spans="1:2" s="30" customFormat="1" ht="12.75" customHeight="1">
      <c r="A62" s="32" t="s">
        <v>621</v>
      </c>
      <c r="B62" s="29"/>
    </row>
    <row r="63" spans="1:2" s="14" customFormat="1" ht="12.75" customHeight="1">
      <c r="A63" s="12"/>
      <c r="B63" s="31"/>
    </row>
    <row r="64" spans="1:2" s="14" customFormat="1" ht="12.75" customHeight="1">
      <c r="A64" s="12" t="s">
        <v>622</v>
      </c>
      <c r="B64" s="31"/>
    </row>
    <row r="65" spans="1:2" s="14" customFormat="1" ht="38.25" customHeight="1">
      <c r="A65" s="18" t="s">
        <v>623</v>
      </c>
      <c r="B65" s="31"/>
    </row>
    <row r="66" spans="1:2" s="14" customFormat="1" ht="12.75" customHeight="1">
      <c r="A66" s="12"/>
      <c r="B66" s="31"/>
    </row>
    <row r="67" spans="1:2" s="14" customFormat="1" ht="12.75" customHeight="1">
      <c r="A67" s="12"/>
      <c r="B67" s="31"/>
    </row>
    <row r="68" spans="1:2" s="30" customFormat="1" ht="12.75" customHeight="1">
      <c r="A68" s="33" t="s">
        <v>624</v>
      </c>
      <c r="B68" s="29"/>
    </row>
    <row r="69" spans="1:2" s="3" customFormat="1" ht="12.75" customHeight="1">
      <c r="A69" s="6"/>
      <c r="B69" s="11"/>
    </row>
    <row r="70" spans="1:2" s="3" customFormat="1" ht="25.5">
      <c r="A70" s="18" t="s">
        <v>456</v>
      </c>
      <c r="B70" s="11"/>
    </row>
    <row r="71" spans="1:2" s="3" customFormat="1" ht="60">
      <c r="A71" s="18" t="s">
        <v>625</v>
      </c>
      <c r="B71" s="11"/>
    </row>
    <row r="72" spans="1:2" s="3" customFormat="1" ht="25.5" customHeight="1">
      <c r="A72" s="18" t="s">
        <v>626</v>
      </c>
      <c r="B72" s="11"/>
    </row>
    <row r="73" spans="1:2" s="3" customFormat="1" ht="12.75" customHeight="1">
      <c r="A73" s="18"/>
      <c r="B73" s="11"/>
    </row>
    <row r="74" spans="1:2" s="3" customFormat="1" ht="12.75" customHeight="1">
      <c r="A74" s="24" t="s">
        <v>627</v>
      </c>
      <c r="B74" s="11"/>
    </row>
    <row r="75" spans="1:2" s="3" customFormat="1" ht="12.75" customHeight="1">
      <c r="A75" s="24"/>
      <c r="B75" s="11"/>
    </row>
    <row r="76" spans="1:2" s="3" customFormat="1" ht="12.75" customHeight="1">
      <c r="A76" s="18"/>
      <c r="B76" s="11"/>
    </row>
    <row r="77" spans="1:2" s="3" customFormat="1" ht="97.5">
      <c r="A77" s="18" t="s">
        <v>457</v>
      </c>
      <c r="B77" s="11"/>
    </row>
    <row r="78" spans="1:2" s="3" customFormat="1" ht="12.75" customHeight="1">
      <c r="A78" s="18"/>
      <c r="B78" s="11"/>
    </row>
    <row r="79" spans="1:2" s="3" customFormat="1" ht="12.75" customHeight="1">
      <c r="A79" s="18"/>
      <c r="B79" s="11"/>
    </row>
    <row r="80" spans="1:2" s="13" customFormat="1" ht="12.75" customHeight="1">
      <c r="A80" s="20" t="s">
        <v>628</v>
      </c>
      <c r="B80" s="34"/>
    </row>
    <row r="81" spans="1:2" s="3" customFormat="1" ht="12.75" customHeight="1">
      <c r="A81" s="18"/>
      <c r="B81" s="11"/>
    </row>
    <row r="82" spans="1:2" s="3" customFormat="1" ht="84">
      <c r="A82" s="18" t="s">
        <v>458</v>
      </c>
      <c r="B82" s="11"/>
    </row>
    <row r="83" spans="1:2" s="3" customFormat="1" ht="12.75" customHeight="1">
      <c r="A83" s="18"/>
      <c r="B83" s="11"/>
    </row>
    <row r="84" spans="1:2" s="3" customFormat="1" ht="12.75" customHeight="1">
      <c r="A84" s="18"/>
      <c r="B84" s="11"/>
    </row>
    <row r="85" spans="1:2" s="13" customFormat="1" ht="12.75" customHeight="1">
      <c r="A85" s="20" t="s">
        <v>629</v>
      </c>
      <c r="B85" s="34"/>
    </row>
    <row r="86" spans="1:2" s="3" customFormat="1" ht="12.75" customHeight="1">
      <c r="A86" s="19"/>
      <c r="B86" s="11"/>
    </row>
    <row r="87" spans="1:2" s="3" customFormat="1" ht="48">
      <c r="A87" s="20" t="s">
        <v>459</v>
      </c>
      <c r="B87" s="11"/>
    </row>
    <row r="88" spans="1:2" s="3" customFormat="1" ht="124.5" customHeight="1">
      <c r="A88" s="20" t="s">
        <v>460</v>
      </c>
      <c r="B88" s="11"/>
    </row>
    <row r="89" spans="1:2" s="3" customFormat="1" ht="36.75" customHeight="1">
      <c r="A89" s="18" t="s">
        <v>461</v>
      </c>
      <c r="B89" s="11"/>
    </row>
    <row r="90" spans="1:2" s="3" customFormat="1" ht="51.75" customHeight="1">
      <c r="A90" s="18" t="s">
        <v>462</v>
      </c>
      <c r="B90" s="11"/>
    </row>
    <row r="91" spans="1:2" s="3" customFormat="1" ht="73.5" customHeight="1">
      <c r="A91" s="18" t="s">
        <v>463</v>
      </c>
      <c r="B91" s="11"/>
    </row>
    <row r="92" spans="1:2" s="3" customFormat="1" ht="12.75" customHeight="1">
      <c r="A92" s="18" t="s">
        <v>464</v>
      </c>
      <c r="B92" s="11"/>
    </row>
    <row r="93" spans="1:2" s="3" customFormat="1" ht="12.75" customHeight="1">
      <c r="A93" s="23" t="s">
        <v>630</v>
      </c>
      <c r="B93" s="11"/>
    </row>
    <row r="94" spans="1:2" s="3" customFormat="1" ht="12.75" customHeight="1">
      <c r="A94" s="18" t="s">
        <v>631</v>
      </c>
      <c r="B94" s="11"/>
    </row>
    <row r="95" spans="1:2" s="3" customFormat="1" ht="12.75" customHeight="1">
      <c r="A95" s="23" t="s">
        <v>632</v>
      </c>
      <c r="B95" s="11"/>
    </row>
    <row r="96" spans="1:2" s="3" customFormat="1" ht="12.75" customHeight="1">
      <c r="A96" s="23" t="s">
        <v>633</v>
      </c>
      <c r="B96" s="11"/>
    </row>
    <row r="97" spans="1:2" s="3" customFormat="1" ht="12.75" customHeight="1">
      <c r="A97" s="23"/>
      <c r="B97" s="11"/>
    </row>
    <row r="98" spans="1:2" s="3" customFormat="1" ht="24">
      <c r="A98" s="18" t="s">
        <v>634</v>
      </c>
      <c r="B98" s="11"/>
    </row>
    <row r="99" spans="1:2" s="3" customFormat="1" ht="12.75">
      <c r="A99" s="24" t="s">
        <v>635</v>
      </c>
      <c r="B99" s="11"/>
    </row>
    <row r="100" spans="1:2" s="3" customFormat="1" ht="12.75">
      <c r="A100" s="24"/>
      <c r="B100" s="11"/>
    </row>
    <row r="101" spans="1:2" s="3" customFormat="1" ht="12.75">
      <c r="A101" s="24"/>
      <c r="B101" s="11"/>
    </row>
    <row r="102" spans="1:2" s="3" customFormat="1" ht="24">
      <c r="A102" s="18" t="s">
        <v>636</v>
      </c>
      <c r="B102" s="11"/>
    </row>
    <row r="103" spans="1:2" s="3" customFormat="1" ht="26.25" customHeight="1">
      <c r="A103" s="18" t="s">
        <v>637</v>
      </c>
      <c r="B103" s="11"/>
    </row>
    <row r="104" spans="1:2" s="3" customFormat="1" ht="12.75" customHeight="1">
      <c r="A104" s="18"/>
      <c r="B104" s="11"/>
    </row>
    <row r="105" spans="1:2" s="3" customFormat="1" ht="62.25" customHeight="1">
      <c r="A105" s="18" t="s">
        <v>638</v>
      </c>
      <c r="B105" s="11"/>
    </row>
    <row r="106" spans="1:2" s="3" customFormat="1" ht="12.75" customHeight="1">
      <c r="A106" s="18" t="s">
        <v>639</v>
      </c>
      <c r="B106" s="11"/>
    </row>
    <row r="107" spans="1:2" s="3" customFormat="1" ht="12.75" customHeight="1">
      <c r="A107" s="23" t="s">
        <v>640</v>
      </c>
      <c r="B107" s="11"/>
    </row>
    <row r="108" spans="1:2" s="3" customFormat="1" ht="12.75" customHeight="1">
      <c r="A108" s="23" t="s">
        <v>641</v>
      </c>
      <c r="B108" s="11"/>
    </row>
    <row r="109" spans="1:2" s="3" customFormat="1" ht="12.75" customHeight="1">
      <c r="A109" s="23" t="s">
        <v>642</v>
      </c>
      <c r="B109" s="11"/>
    </row>
    <row r="110" spans="1:2" s="3" customFormat="1" ht="12.75" customHeight="1">
      <c r="A110" s="23" t="s">
        <v>643</v>
      </c>
      <c r="B110" s="11"/>
    </row>
    <row r="111" spans="1:2" s="3" customFormat="1" ht="12.75" customHeight="1">
      <c r="A111" s="23" t="s">
        <v>644</v>
      </c>
      <c r="B111" s="11"/>
    </row>
    <row r="112" s="3" customFormat="1" ht="12.75" customHeight="1">
      <c r="A112" s="18"/>
    </row>
    <row r="113" s="3" customFormat="1" ht="12.75" customHeight="1">
      <c r="A113" s="18"/>
    </row>
    <row r="114" s="3" customFormat="1" ht="12.75" customHeight="1">
      <c r="A114" s="20" t="s">
        <v>465</v>
      </c>
    </row>
    <row r="115" s="3" customFormat="1" ht="12.75" customHeight="1">
      <c r="A115" s="18"/>
    </row>
    <row r="116" s="3" customFormat="1" ht="51.75" customHeight="1">
      <c r="A116" s="18" t="s">
        <v>466</v>
      </c>
    </row>
    <row r="117" s="3" customFormat="1" ht="75.75" customHeight="1">
      <c r="A117" s="18" t="s">
        <v>467</v>
      </c>
    </row>
    <row r="118" s="3" customFormat="1" ht="39.75" customHeight="1">
      <c r="A118" s="18" t="s">
        <v>468</v>
      </c>
    </row>
    <row r="119" s="3" customFormat="1" ht="12.75" customHeight="1">
      <c r="A119" s="18"/>
    </row>
    <row r="120" s="3" customFormat="1" ht="12.75" customHeight="1">
      <c r="A120" s="18"/>
    </row>
    <row r="121" s="3" customFormat="1" ht="12.75" customHeight="1">
      <c r="A121" s="20" t="s">
        <v>645</v>
      </c>
    </row>
    <row r="122" s="3" customFormat="1" ht="12.75" customHeight="1">
      <c r="A122" s="18"/>
    </row>
    <row r="123" s="3" customFormat="1" ht="36">
      <c r="A123" s="18" t="s">
        <v>646</v>
      </c>
    </row>
    <row r="124" s="3" customFormat="1" ht="12.75" customHeight="1">
      <c r="A124" s="18" t="s">
        <v>647</v>
      </c>
    </row>
    <row r="125" s="3" customFormat="1" ht="12.75" customHeight="1">
      <c r="A125" s="18" t="s">
        <v>648</v>
      </c>
    </row>
    <row r="126" s="3" customFormat="1" ht="12.75" customHeight="1">
      <c r="A126" s="18" t="s">
        <v>649</v>
      </c>
    </row>
    <row r="127" s="3" customFormat="1" ht="12.75" customHeight="1">
      <c r="A127" s="18" t="s">
        <v>650</v>
      </c>
    </row>
    <row r="128" s="3" customFormat="1" ht="12.75" customHeight="1">
      <c r="A128" s="18"/>
    </row>
    <row r="129" s="3" customFormat="1" ht="12.75" customHeight="1">
      <c r="A129" s="18" t="s">
        <v>651</v>
      </c>
    </row>
    <row r="130" s="3" customFormat="1" ht="12.75" customHeight="1">
      <c r="A130" s="18" t="s">
        <v>469</v>
      </c>
    </row>
    <row r="131" s="3" customFormat="1" ht="13.5">
      <c r="A131" s="18" t="s">
        <v>470</v>
      </c>
    </row>
    <row r="132" s="3" customFormat="1" ht="13.5">
      <c r="A132" s="18" t="s">
        <v>471</v>
      </c>
    </row>
    <row r="133" s="3" customFormat="1" ht="12.75" customHeight="1">
      <c r="A133" s="18" t="s">
        <v>472</v>
      </c>
    </row>
    <row r="134" s="3" customFormat="1" ht="12.75" customHeight="1">
      <c r="A134" s="18" t="s">
        <v>473</v>
      </c>
    </row>
    <row r="135" s="3" customFormat="1" ht="27" customHeight="1">
      <c r="A135" s="18" t="s">
        <v>652</v>
      </c>
    </row>
    <row r="136" s="3" customFormat="1" ht="12.75">
      <c r="B136" s="11"/>
    </row>
    <row r="137" spans="1:2" s="3" customFormat="1" ht="12.75" customHeight="1">
      <c r="A137" s="24" t="s">
        <v>653</v>
      </c>
      <c r="B137" s="11"/>
    </row>
    <row r="138" spans="1:2" s="3" customFormat="1" ht="12.75" customHeight="1">
      <c r="A138" s="18"/>
      <c r="B138" s="11"/>
    </row>
    <row r="139" spans="1:2" s="3" customFormat="1" ht="12.75" customHeight="1">
      <c r="A139" s="18"/>
      <c r="B139" s="11"/>
    </row>
    <row r="140" spans="1:2" s="13" customFormat="1" ht="12.75" customHeight="1">
      <c r="A140" s="20" t="s">
        <v>654</v>
      </c>
      <c r="B140" s="34"/>
    </row>
    <row r="141" spans="1:2" ht="12.75" customHeight="1">
      <c r="A141" s="18"/>
      <c r="B141" s="15"/>
    </row>
    <row r="142" spans="1:2" ht="12.75" customHeight="1">
      <c r="A142" s="18" t="s">
        <v>655</v>
      </c>
      <c r="B142" s="15"/>
    </row>
    <row r="143" spans="1:2" ht="12.75" customHeight="1">
      <c r="A143" s="18" t="s">
        <v>656</v>
      </c>
      <c r="B143" s="15"/>
    </row>
    <row r="144" spans="1:2" ht="12.75" customHeight="1">
      <c r="A144" s="18" t="s">
        <v>657</v>
      </c>
      <c r="B144" s="15"/>
    </row>
    <row r="145" spans="1:2" ht="12.75" customHeight="1">
      <c r="A145" s="18" t="s">
        <v>658</v>
      </c>
      <c r="B145" s="15"/>
    </row>
    <row r="146" spans="1:2" ht="12.75" customHeight="1">
      <c r="A146" s="18" t="s">
        <v>659</v>
      </c>
      <c r="B146" s="15"/>
    </row>
    <row r="147" spans="1:2" ht="12.75" customHeight="1">
      <c r="A147" s="18" t="s">
        <v>660</v>
      </c>
      <c r="B147" s="15"/>
    </row>
    <row r="148" spans="1:2" ht="12.75" customHeight="1">
      <c r="A148" s="18" t="s">
        <v>661</v>
      </c>
      <c r="B148" s="15"/>
    </row>
    <row r="149" spans="1:2" ht="12.75" customHeight="1">
      <c r="A149" s="18" t="s">
        <v>662</v>
      </c>
      <c r="B149" s="15"/>
    </row>
    <row r="150" spans="1:2" ht="12.75" customHeight="1">
      <c r="A150" s="18" t="s">
        <v>663</v>
      </c>
      <c r="B150" s="15"/>
    </row>
    <row r="151" spans="1:2" ht="12.75" customHeight="1">
      <c r="A151" s="18" t="s">
        <v>664</v>
      </c>
      <c r="B151" s="15"/>
    </row>
    <row r="152" spans="1:2" ht="12.75" customHeight="1">
      <c r="A152" s="18" t="s">
        <v>665</v>
      </c>
      <c r="B152" s="15"/>
    </row>
    <row r="153" spans="1:2" ht="12.75" customHeight="1">
      <c r="A153" s="18" t="s">
        <v>666</v>
      </c>
      <c r="B153" s="15"/>
    </row>
    <row r="154" spans="1:2" ht="12.75" customHeight="1">
      <c r="A154" s="18" t="s">
        <v>667</v>
      </c>
      <c r="B154" s="15"/>
    </row>
    <row r="155" spans="1:2" ht="12.75" customHeight="1">
      <c r="A155" s="18"/>
      <c r="B155" s="15"/>
    </row>
    <row r="156" spans="1:2" ht="12.75" customHeight="1">
      <c r="A156" s="18"/>
      <c r="B156" s="15"/>
    </row>
    <row r="157" spans="1:2" s="13" customFormat="1" ht="12.75" customHeight="1">
      <c r="A157" s="20" t="s">
        <v>668</v>
      </c>
      <c r="B157" s="34"/>
    </row>
    <row r="158" ht="12.75" customHeight="1">
      <c r="A158" s="18"/>
    </row>
    <row r="159" ht="12.75" customHeight="1">
      <c r="A159" s="18" t="s">
        <v>669</v>
      </c>
    </row>
    <row r="160" ht="12.75" customHeight="1">
      <c r="A160" s="18"/>
    </row>
    <row r="161" ht="38.25" customHeight="1">
      <c r="A161" s="18" t="s">
        <v>670</v>
      </c>
    </row>
    <row r="162" ht="49.5" customHeight="1">
      <c r="A162" s="18" t="s">
        <v>474</v>
      </c>
    </row>
    <row r="163" ht="12.75" customHeight="1">
      <c r="A163" s="18"/>
    </row>
    <row r="164" ht="12.75" customHeight="1">
      <c r="A164" s="18"/>
    </row>
    <row r="165" ht="12.75" customHeight="1">
      <c r="A165" s="18"/>
    </row>
    <row r="166" ht="12.75" customHeight="1">
      <c r="A166" s="18"/>
    </row>
    <row r="167" ht="12.75" customHeight="1">
      <c r="A167" s="18"/>
    </row>
    <row r="168" ht="12.75" customHeight="1">
      <c r="A168" s="18"/>
    </row>
    <row r="169" ht="12.75" customHeight="1">
      <c r="A169" s="18"/>
    </row>
    <row r="170" ht="12.75" customHeight="1">
      <c r="A170" s="18"/>
    </row>
    <row r="171" ht="12.75" customHeight="1">
      <c r="A171" s="18"/>
    </row>
    <row r="172" ht="12.75" customHeight="1">
      <c r="A172" s="18"/>
    </row>
    <row r="173" ht="12.75" customHeight="1">
      <c r="A173" s="18"/>
    </row>
    <row r="174" ht="12.75" customHeight="1">
      <c r="A174" s="18"/>
    </row>
    <row r="175" ht="12.75" customHeight="1">
      <c r="A175" s="18"/>
    </row>
    <row r="176" ht="12.75" customHeight="1">
      <c r="A176" s="18"/>
    </row>
    <row r="177" ht="12.75" customHeight="1">
      <c r="A177" s="18"/>
    </row>
    <row r="178" ht="12.75" customHeight="1">
      <c r="A178" s="18"/>
    </row>
    <row r="179" ht="12.75" customHeight="1">
      <c r="A179" s="18"/>
    </row>
    <row r="180" ht="12.75" customHeight="1">
      <c r="A180" s="18"/>
    </row>
    <row r="181" ht="12.75" customHeight="1">
      <c r="A181" s="18"/>
    </row>
    <row r="182" ht="12.75" customHeight="1">
      <c r="A182" s="18"/>
    </row>
    <row r="183" ht="12.75" customHeight="1">
      <c r="A183" s="18"/>
    </row>
    <row r="184" ht="12.75" customHeight="1">
      <c r="A184" s="18"/>
    </row>
    <row r="185" ht="12.75" customHeight="1">
      <c r="A185" s="18"/>
    </row>
    <row r="186" ht="12.75" customHeight="1">
      <c r="A186" s="18"/>
    </row>
    <row r="187" ht="12.75" customHeight="1">
      <c r="A187" s="18"/>
    </row>
    <row r="188" ht="12.75" customHeight="1">
      <c r="A188" s="18"/>
    </row>
    <row r="189" ht="12.75" customHeight="1">
      <c r="A189" s="18"/>
    </row>
    <row r="190" ht="12.75" customHeight="1">
      <c r="A190" s="18"/>
    </row>
    <row r="191" ht="12.75" customHeight="1">
      <c r="A191" s="18"/>
    </row>
    <row r="192" ht="12.75" customHeight="1">
      <c r="A192" s="18"/>
    </row>
    <row r="193" ht="12.75" customHeight="1">
      <c r="A193" s="18"/>
    </row>
    <row r="194" ht="12.75" customHeight="1">
      <c r="A194" s="18"/>
    </row>
    <row r="195" ht="12.75" customHeight="1">
      <c r="A195" s="18"/>
    </row>
    <row r="196" ht="12.75" customHeight="1">
      <c r="A196" s="18"/>
    </row>
    <row r="197" ht="12.75" customHeight="1">
      <c r="A197" s="18"/>
    </row>
    <row r="198" ht="12.75" customHeight="1">
      <c r="A198" s="18"/>
    </row>
    <row r="199" ht="12.75" customHeight="1">
      <c r="A199" s="18"/>
    </row>
    <row r="200" ht="12.75" customHeight="1">
      <c r="A200" s="18"/>
    </row>
    <row r="201" ht="12.75" customHeight="1">
      <c r="A201" s="18"/>
    </row>
    <row r="202" ht="12.75" customHeight="1">
      <c r="A202" s="18"/>
    </row>
    <row r="203" ht="12.75" customHeight="1">
      <c r="A203" s="18"/>
    </row>
    <row r="204" ht="12.75" customHeight="1">
      <c r="A204" s="18"/>
    </row>
    <row r="205" ht="12.75" customHeight="1">
      <c r="A205" s="18"/>
    </row>
    <row r="206" ht="12.75" customHeight="1">
      <c r="A206" s="18"/>
    </row>
    <row r="207" ht="12.75" customHeight="1">
      <c r="A207" s="18"/>
    </row>
    <row r="208" ht="12.75" customHeight="1">
      <c r="A208" s="18"/>
    </row>
    <row r="209" ht="12.75" customHeight="1">
      <c r="A209" s="18"/>
    </row>
    <row r="210" ht="12.75" customHeight="1">
      <c r="A210" s="18"/>
    </row>
    <row r="211" ht="12.75" customHeight="1">
      <c r="A211" s="18"/>
    </row>
    <row r="212" ht="12.75" customHeight="1">
      <c r="A212" s="18"/>
    </row>
    <row r="213" ht="12.75" customHeight="1">
      <c r="A213" s="18"/>
    </row>
    <row r="214" ht="12.75" customHeight="1">
      <c r="A214" s="18"/>
    </row>
    <row r="215" ht="12.75" customHeight="1">
      <c r="A215" s="18"/>
    </row>
    <row r="216" ht="12.75" customHeight="1">
      <c r="A216" s="18"/>
    </row>
    <row r="217" ht="12.75" customHeight="1">
      <c r="A217" s="18"/>
    </row>
    <row r="218" ht="12.75" customHeight="1">
      <c r="A218" s="18"/>
    </row>
    <row r="219" ht="12.75" customHeight="1">
      <c r="A219" s="18"/>
    </row>
    <row r="220" ht="12.75" customHeight="1">
      <c r="A220" s="18"/>
    </row>
    <row r="221" ht="12.75" customHeight="1">
      <c r="A221" s="18"/>
    </row>
    <row r="222" ht="12.75" customHeight="1">
      <c r="A222" s="18"/>
    </row>
    <row r="223" ht="12.75" customHeight="1">
      <c r="A223" s="18"/>
    </row>
    <row r="224" ht="12.75" customHeight="1">
      <c r="A224" s="18"/>
    </row>
    <row r="225" ht="12.75" customHeight="1">
      <c r="A225" s="18"/>
    </row>
    <row r="226" ht="12.75" customHeight="1">
      <c r="A226" s="18"/>
    </row>
    <row r="227" ht="12.75" customHeight="1">
      <c r="A227" s="18"/>
    </row>
    <row r="228" ht="12.75" customHeight="1">
      <c r="A228" s="18"/>
    </row>
    <row r="229" ht="12.75" customHeight="1">
      <c r="A229" s="18"/>
    </row>
    <row r="230" ht="12.75" customHeight="1">
      <c r="A230" s="18"/>
    </row>
    <row r="231" ht="12.75" customHeight="1">
      <c r="A231" s="18"/>
    </row>
    <row r="232" ht="12.75" customHeight="1">
      <c r="A232" s="18"/>
    </row>
    <row r="233" ht="12.75" customHeight="1">
      <c r="A233" s="18"/>
    </row>
    <row r="234" ht="12.75" customHeight="1">
      <c r="A234" s="18"/>
    </row>
    <row r="235" ht="12.75" customHeight="1">
      <c r="A235" s="18"/>
    </row>
    <row r="236" ht="12.75" customHeight="1">
      <c r="A236" s="18"/>
    </row>
    <row r="237" ht="12.75" customHeight="1">
      <c r="A237" s="18"/>
    </row>
    <row r="238" ht="12.75" customHeight="1">
      <c r="A238" s="18"/>
    </row>
    <row r="239" ht="12.75" customHeight="1">
      <c r="A239" s="18"/>
    </row>
    <row r="240" ht="12.75" customHeight="1">
      <c r="A240" s="18"/>
    </row>
    <row r="241" ht="12.75" customHeight="1">
      <c r="A241" s="18"/>
    </row>
    <row r="242" ht="12.75" customHeight="1">
      <c r="A242" s="18"/>
    </row>
    <row r="243" ht="12.75" customHeight="1">
      <c r="A243" s="18"/>
    </row>
    <row r="244" ht="12.75" customHeight="1">
      <c r="A244" s="18"/>
    </row>
    <row r="245" ht="12.75" customHeight="1">
      <c r="A245" s="18"/>
    </row>
    <row r="246" ht="12.75" customHeight="1">
      <c r="A246" s="18"/>
    </row>
    <row r="247" ht="12.75" customHeight="1">
      <c r="A247" s="18"/>
    </row>
    <row r="248" ht="12.75" customHeight="1">
      <c r="A248" s="18"/>
    </row>
    <row r="249" ht="12.75" customHeight="1">
      <c r="A249" s="18"/>
    </row>
    <row r="250" ht="12.75" customHeight="1">
      <c r="A250" s="18"/>
    </row>
    <row r="251" ht="12.75" customHeight="1">
      <c r="A251" s="18"/>
    </row>
    <row r="252" ht="12.75" customHeight="1">
      <c r="A252" s="18"/>
    </row>
    <row r="253" ht="12.75" customHeight="1">
      <c r="A253" s="18"/>
    </row>
    <row r="254" ht="12.75" customHeight="1">
      <c r="A254" s="18"/>
    </row>
    <row r="255" ht="12.75" customHeight="1">
      <c r="A255" s="18"/>
    </row>
    <row r="256" ht="12.75" customHeight="1">
      <c r="A256" s="18"/>
    </row>
    <row r="257" ht="12.75" customHeight="1">
      <c r="A257" s="18"/>
    </row>
    <row r="258" ht="12.75" customHeight="1">
      <c r="A258" s="18"/>
    </row>
    <row r="259" ht="12.75" customHeight="1">
      <c r="A259" s="18"/>
    </row>
    <row r="260" ht="12.75" customHeight="1">
      <c r="A260" s="18"/>
    </row>
    <row r="261" ht="12.75" customHeight="1">
      <c r="A261" s="18"/>
    </row>
    <row r="262" ht="12.75" customHeight="1">
      <c r="A262" s="18"/>
    </row>
    <row r="263" ht="12.75" customHeight="1">
      <c r="A263" s="18"/>
    </row>
    <row r="264" ht="12.75" customHeight="1">
      <c r="A264" s="18"/>
    </row>
    <row r="265" ht="12.75" customHeight="1">
      <c r="A265" s="18"/>
    </row>
    <row r="266" ht="12.75" customHeight="1">
      <c r="A266" s="18"/>
    </row>
    <row r="267" ht="12.75" customHeight="1">
      <c r="A267" s="18"/>
    </row>
    <row r="268" ht="12.75" customHeight="1">
      <c r="A268" s="18"/>
    </row>
    <row r="269" ht="12.75" customHeight="1">
      <c r="A269" s="18"/>
    </row>
    <row r="270" ht="12.75" customHeight="1">
      <c r="A270" s="18"/>
    </row>
    <row r="271" ht="12.75" customHeight="1">
      <c r="A271" s="18"/>
    </row>
    <row r="272" ht="12.75" customHeight="1">
      <c r="A272" s="18"/>
    </row>
    <row r="273" ht="12.75" customHeight="1">
      <c r="A273" s="18"/>
    </row>
    <row r="274" ht="12.75" customHeight="1">
      <c r="A274" s="18"/>
    </row>
    <row r="275" ht="12.75" customHeight="1">
      <c r="A275" s="18"/>
    </row>
    <row r="276" ht="12.75" customHeight="1">
      <c r="A276" s="18"/>
    </row>
    <row r="277" ht="12.75" customHeight="1">
      <c r="A277" s="18"/>
    </row>
    <row r="278" ht="12.75" customHeight="1">
      <c r="A278" s="18"/>
    </row>
    <row r="279" ht="12.75" customHeight="1">
      <c r="A279" s="18"/>
    </row>
    <row r="280" ht="12.75" customHeight="1">
      <c r="A280" s="18"/>
    </row>
    <row r="281" ht="12.75" customHeight="1">
      <c r="A281" s="18"/>
    </row>
    <row r="282" ht="12.75" customHeight="1">
      <c r="A282" s="18"/>
    </row>
    <row r="283" ht="12.75" customHeight="1">
      <c r="A283" s="18"/>
    </row>
    <row r="284" ht="12.75" customHeight="1">
      <c r="A284" s="18"/>
    </row>
    <row r="285" ht="12.75" customHeight="1">
      <c r="A285" s="18"/>
    </row>
    <row r="286" ht="12.75" customHeight="1">
      <c r="A286" s="18"/>
    </row>
    <row r="287" ht="12.75" customHeight="1">
      <c r="A287" s="18"/>
    </row>
    <row r="288" ht="12.75" customHeight="1">
      <c r="A288" s="18"/>
    </row>
    <row r="289" ht="12.75" customHeight="1">
      <c r="A289" s="18"/>
    </row>
    <row r="290" ht="12.75" customHeight="1">
      <c r="A290" s="18"/>
    </row>
    <row r="291" ht="12.75" customHeight="1">
      <c r="A291" s="18"/>
    </row>
    <row r="292" ht="12.75" customHeight="1">
      <c r="A292" s="18"/>
    </row>
    <row r="293" ht="12.75" customHeight="1">
      <c r="A293" s="18"/>
    </row>
    <row r="294" ht="12.75" customHeight="1">
      <c r="A294" s="18"/>
    </row>
    <row r="295" ht="12.75" customHeight="1">
      <c r="A295" s="18"/>
    </row>
    <row r="296" ht="12.75" customHeight="1">
      <c r="A296" s="18"/>
    </row>
    <row r="297" ht="12.75" customHeight="1">
      <c r="A297" s="18"/>
    </row>
    <row r="298" ht="12.75" customHeight="1">
      <c r="A298" s="18"/>
    </row>
    <row r="299" ht="12.75" customHeight="1">
      <c r="A299" s="18"/>
    </row>
    <row r="300" ht="12.75" customHeight="1">
      <c r="A300" s="18"/>
    </row>
    <row r="301" ht="12.75" customHeight="1">
      <c r="A301" s="18"/>
    </row>
    <row r="302" ht="12.75" customHeight="1">
      <c r="A302" s="18"/>
    </row>
    <row r="303" ht="12.75" customHeight="1">
      <c r="A303" s="18"/>
    </row>
    <row r="304" ht="12.75" customHeight="1">
      <c r="A304" s="18"/>
    </row>
    <row r="305" ht="12.75" customHeight="1">
      <c r="A305" s="18"/>
    </row>
    <row r="306" ht="12.75" customHeight="1">
      <c r="A306" s="18"/>
    </row>
    <row r="307" ht="12.75" customHeight="1">
      <c r="A307" s="18"/>
    </row>
    <row r="308" ht="12.75" customHeight="1">
      <c r="A308" s="18"/>
    </row>
    <row r="309" ht="12.75" customHeight="1">
      <c r="A309" s="18"/>
    </row>
    <row r="310" ht="12.75" customHeight="1">
      <c r="A310" s="18"/>
    </row>
    <row r="311" ht="12.75" customHeight="1">
      <c r="A311" s="18"/>
    </row>
    <row r="312" ht="12.75" customHeight="1">
      <c r="A312" s="18"/>
    </row>
    <row r="313" ht="12.75" customHeight="1">
      <c r="A313" s="18"/>
    </row>
    <row r="314" ht="12.75" customHeight="1">
      <c r="A314" s="18"/>
    </row>
    <row r="315" ht="12.75" customHeight="1">
      <c r="A315" s="18"/>
    </row>
    <row r="316" ht="12.75" customHeight="1">
      <c r="A316" s="18"/>
    </row>
    <row r="317" ht="12.75" customHeight="1">
      <c r="A317" s="18"/>
    </row>
    <row r="318" ht="12.75" customHeight="1">
      <c r="A318" s="18"/>
    </row>
    <row r="319" ht="12.75" customHeight="1">
      <c r="A319" s="18"/>
    </row>
    <row r="320" ht="12.75" customHeight="1">
      <c r="A320" s="18"/>
    </row>
    <row r="321" ht="12.75" customHeight="1">
      <c r="A321" s="18"/>
    </row>
    <row r="322" ht="12.75" customHeight="1">
      <c r="A322" s="18"/>
    </row>
    <row r="323" ht="12.75" customHeight="1">
      <c r="A323" s="18"/>
    </row>
    <row r="324" ht="12.75" customHeight="1">
      <c r="A324" s="18"/>
    </row>
    <row r="325" ht="12.75" customHeight="1">
      <c r="A325" s="18"/>
    </row>
    <row r="326" ht="12.75" customHeight="1">
      <c r="A326" s="18"/>
    </row>
    <row r="327" ht="12.75" customHeight="1">
      <c r="A327" s="18"/>
    </row>
    <row r="328" ht="12.75" customHeight="1">
      <c r="A328" s="18"/>
    </row>
    <row r="329" ht="12.75" customHeight="1">
      <c r="A329" s="18"/>
    </row>
    <row r="330" ht="12.75" customHeight="1">
      <c r="A330" s="18"/>
    </row>
    <row r="331" ht="12.75" customHeight="1">
      <c r="A331" s="18"/>
    </row>
    <row r="332" ht="12.75" customHeight="1">
      <c r="A332" s="18"/>
    </row>
    <row r="333" ht="12.75" customHeight="1">
      <c r="A333" s="18"/>
    </row>
    <row r="334" ht="12.75" customHeight="1">
      <c r="A334" s="18"/>
    </row>
    <row r="335" ht="12.75" customHeight="1">
      <c r="A335" s="18"/>
    </row>
    <row r="336" ht="12.75" customHeight="1">
      <c r="A336" s="18"/>
    </row>
    <row r="337" ht="12.75" customHeight="1">
      <c r="A337" s="18"/>
    </row>
    <row r="338" ht="12.75" customHeight="1">
      <c r="A338" s="18"/>
    </row>
    <row r="339" ht="12.75" customHeight="1">
      <c r="A339" s="18"/>
    </row>
    <row r="340" ht="12.75" customHeight="1">
      <c r="A340" s="18"/>
    </row>
    <row r="341" ht="12.75" customHeight="1">
      <c r="A341" s="18"/>
    </row>
    <row r="342" ht="12.75" customHeight="1">
      <c r="A342" s="18"/>
    </row>
    <row r="343" ht="12.75" customHeight="1">
      <c r="A343" s="18"/>
    </row>
    <row r="344" ht="12.75" customHeight="1">
      <c r="A344" s="18"/>
    </row>
    <row r="345" ht="12.75" customHeight="1">
      <c r="A345" s="18"/>
    </row>
    <row r="346" ht="12.75" customHeight="1">
      <c r="A346" s="18"/>
    </row>
    <row r="347" ht="12.75" customHeight="1">
      <c r="A347" s="18"/>
    </row>
    <row r="348" ht="12.75" customHeight="1">
      <c r="A348" s="18"/>
    </row>
    <row r="349" ht="12.75" customHeight="1">
      <c r="A349" s="18"/>
    </row>
    <row r="350" ht="12.75" customHeight="1">
      <c r="A350" s="18"/>
    </row>
    <row r="351" ht="12.75" customHeight="1">
      <c r="A351" s="18"/>
    </row>
    <row r="352" ht="12.75" customHeight="1">
      <c r="A352" s="18"/>
    </row>
    <row r="353" ht="12.75" customHeight="1">
      <c r="A353" s="18"/>
    </row>
    <row r="354" ht="12.75" customHeight="1">
      <c r="A354" s="18"/>
    </row>
    <row r="355" ht="12.75" customHeight="1">
      <c r="A355" s="18"/>
    </row>
    <row r="356" ht="12.75" customHeight="1">
      <c r="A356" s="18"/>
    </row>
    <row r="357" ht="12.75" customHeight="1">
      <c r="A357" s="18"/>
    </row>
    <row r="358" ht="12.75" customHeight="1">
      <c r="A358" s="18"/>
    </row>
    <row r="359" ht="12.75" customHeight="1">
      <c r="A359" s="18"/>
    </row>
    <row r="360" ht="12.75" customHeight="1">
      <c r="A360" s="18"/>
    </row>
    <row r="361" ht="12.75" customHeight="1">
      <c r="A361" s="18"/>
    </row>
    <row r="362" ht="12.75" customHeight="1">
      <c r="A362" s="18"/>
    </row>
    <row r="363" ht="12.75" customHeight="1">
      <c r="A363" s="18"/>
    </row>
    <row r="364" ht="12.75" customHeight="1">
      <c r="A364" s="18"/>
    </row>
    <row r="365" ht="12.75" customHeight="1">
      <c r="A365" s="18"/>
    </row>
    <row r="366" ht="12.75" customHeight="1">
      <c r="A366" s="18"/>
    </row>
    <row r="367" ht="12.75" customHeight="1">
      <c r="A367" s="18"/>
    </row>
    <row r="368" ht="12.75" customHeight="1">
      <c r="A368" s="18"/>
    </row>
    <row r="369" ht="12.75" customHeight="1">
      <c r="A369" s="18"/>
    </row>
    <row r="370" ht="12.75" customHeight="1">
      <c r="A370" s="18"/>
    </row>
    <row r="371" ht="12.75" customHeight="1">
      <c r="A371" s="18"/>
    </row>
    <row r="372" ht="12.75" customHeight="1">
      <c r="A372" s="18"/>
    </row>
    <row r="373" ht="12.75" customHeight="1">
      <c r="A373" s="18"/>
    </row>
    <row r="374" ht="12.75" customHeight="1">
      <c r="A374" s="18"/>
    </row>
    <row r="375" ht="12.75" customHeight="1">
      <c r="A375" s="18"/>
    </row>
    <row r="376" ht="12.75" customHeight="1">
      <c r="A376" s="18"/>
    </row>
    <row r="377" ht="12.75" customHeight="1">
      <c r="A377" s="18"/>
    </row>
    <row r="378" ht="12.75" customHeight="1">
      <c r="A378" s="18"/>
    </row>
    <row r="379" ht="12.75" customHeight="1">
      <c r="A379" s="18"/>
    </row>
    <row r="380" ht="12.75" customHeight="1">
      <c r="A380" s="18"/>
    </row>
    <row r="381" ht="12.75" customHeight="1">
      <c r="A381" s="18"/>
    </row>
    <row r="382" ht="12.75" customHeight="1">
      <c r="A382" s="18"/>
    </row>
    <row r="383" ht="12.75" customHeight="1">
      <c r="A383" s="18"/>
    </row>
    <row r="384" ht="12.75" customHeight="1">
      <c r="A384" s="18"/>
    </row>
    <row r="385" ht="12.75" customHeight="1">
      <c r="A385" s="18"/>
    </row>
    <row r="386" ht="12.75" customHeight="1">
      <c r="A386" s="18"/>
    </row>
    <row r="387" ht="12.75" customHeight="1">
      <c r="A387" s="18"/>
    </row>
    <row r="388" ht="12.75" customHeight="1">
      <c r="A388" s="18"/>
    </row>
    <row r="389" ht="12.75" customHeight="1">
      <c r="A389" s="18"/>
    </row>
    <row r="390" ht="12.75" customHeight="1">
      <c r="A390" s="18"/>
    </row>
    <row r="391" ht="12.75" customHeight="1">
      <c r="A391" s="18"/>
    </row>
    <row r="392" ht="12.75" customHeight="1">
      <c r="A392" s="18"/>
    </row>
    <row r="393" ht="12.75" customHeight="1">
      <c r="A393" s="18"/>
    </row>
    <row r="394" ht="12.75" customHeight="1">
      <c r="A394" s="18"/>
    </row>
    <row r="395" ht="12.75" customHeight="1">
      <c r="A395" s="18"/>
    </row>
    <row r="396" ht="12.75" customHeight="1">
      <c r="A396" s="18"/>
    </row>
    <row r="397" ht="12.75" customHeight="1">
      <c r="A397" s="18"/>
    </row>
    <row r="398" ht="12.75" customHeight="1">
      <c r="A398" s="18"/>
    </row>
    <row r="399" ht="12.75" customHeight="1">
      <c r="A399" s="18"/>
    </row>
    <row r="400" ht="12.75" customHeight="1">
      <c r="A400" s="18"/>
    </row>
    <row r="401" ht="12.75" customHeight="1">
      <c r="A401" s="18"/>
    </row>
    <row r="402" ht="12.75" customHeight="1">
      <c r="A402" s="18"/>
    </row>
    <row r="403" ht="12.75" customHeight="1">
      <c r="A403" s="18"/>
    </row>
    <row r="404" ht="12.75" customHeight="1">
      <c r="A404" s="18"/>
    </row>
    <row r="405" ht="12.75" customHeight="1">
      <c r="A405" s="18"/>
    </row>
    <row r="406" ht="12.75" customHeight="1">
      <c r="A406" s="18"/>
    </row>
    <row r="407" ht="12.75" customHeight="1">
      <c r="A407" s="18"/>
    </row>
    <row r="408" ht="12.75" customHeight="1">
      <c r="A408" s="18"/>
    </row>
    <row r="409" ht="12.75" customHeight="1">
      <c r="A409" s="18"/>
    </row>
    <row r="410" ht="12.75" customHeight="1">
      <c r="A410" s="18"/>
    </row>
    <row r="411" ht="12.75" customHeight="1">
      <c r="A411" s="18"/>
    </row>
    <row r="412" ht="12.75" customHeight="1">
      <c r="A412" s="18"/>
    </row>
    <row r="413" ht="12.75" customHeight="1">
      <c r="A413" s="18"/>
    </row>
    <row r="414" ht="12.75" customHeight="1">
      <c r="A414" s="18"/>
    </row>
    <row r="415" ht="12.75" customHeight="1">
      <c r="A415" s="18"/>
    </row>
    <row r="416" ht="12.75" customHeight="1">
      <c r="A416" s="18"/>
    </row>
    <row r="417" ht="12.75" customHeight="1">
      <c r="A417" s="18"/>
    </row>
    <row r="418" ht="12.75" customHeight="1">
      <c r="A418" s="18"/>
    </row>
    <row r="419" ht="12.75" customHeight="1">
      <c r="A419" s="18"/>
    </row>
    <row r="420" ht="12.75" customHeight="1">
      <c r="A420" s="18"/>
    </row>
    <row r="421" ht="12.75" customHeight="1">
      <c r="A421" s="18"/>
    </row>
    <row r="422" ht="12.75" customHeight="1">
      <c r="A422" s="18"/>
    </row>
    <row r="423" ht="12.75" customHeight="1">
      <c r="A423" s="18"/>
    </row>
    <row r="424" ht="12.75" customHeight="1">
      <c r="A424" s="18"/>
    </row>
    <row r="425" ht="12.75" customHeight="1">
      <c r="A425" s="18"/>
    </row>
    <row r="426" ht="12.75" customHeight="1">
      <c r="A426" s="18"/>
    </row>
    <row r="427" ht="12.75" customHeight="1">
      <c r="A427" s="18"/>
    </row>
    <row r="428" ht="12.75" customHeight="1">
      <c r="A428" s="18"/>
    </row>
    <row r="429" ht="12.75" customHeight="1">
      <c r="A429" s="18"/>
    </row>
    <row r="430" ht="12.75" customHeight="1">
      <c r="A430" s="18"/>
    </row>
    <row r="431" ht="12.75" customHeight="1">
      <c r="A431" s="18"/>
    </row>
    <row r="432" ht="12.75" customHeight="1">
      <c r="A432" s="18"/>
    </row>
    <row r="433" ht="12.75" customHeight="1">
      <c r="A433" s="18"/>
    </row>
    <row r="434" ht="12.75" customHeight="1">
      <c r="A434" s="18"/>
    </row>
    <row r="435" ht="12.75" customHeight="1">
      <c r="A435" s="18"/>
    </row>
    <row r="436" ht="12.75" customHeight="1">
      <c r="A436" s="18"/>
    </row>
    <row r="437" ht="12.75" customHeight="1">
      <c r="A437" s="18"/>
    </row>
    <row r="438" ht="12.75" customHeight="1">
      <c r="A438" s="18"/>
    </row>
    <row r="439" ht="12.75" customHeight="1">
      <c r="A439" s="18"/>
    </row>
    <row r="440" ht="12.75" customHeight="1">
      <c r="A440" s="18"/>
    </row>
    <row r="441" ht="12.75" customHeight="1">
      <c r="A441" s="18"/>
    </row>
    <row r="442" ht="12.75" customHeight="1">
      <c r="A442" s="18"/>
    </row>
    <row r="443" ht="12.75" customHeight="1">
      <c r="A443" s="18"/>
    </row>
  </sheetData>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5.xml><?xml version="1.0" encoding="utf-8"?>
<worksheet xmlns="http://schemas.openxmlformats.org/spreadsheetml/2006/main" xmlns:r="http://schemas.openxmlformats.org/officeDocument/2006/relationships">
  <dimension ref="A1:C140"/>
  <sheetViews>
    <sheetView workbookViewId="0" topLeftCell="A1">
      <selection activeCell="A1" sqref="A1"/>
    </sheetView>
  </sheetViews>
  <sheetFormatPr defaultColWidth="11.421875" defaultRowHeight="12.75"/>
  <cols>
    <col min="1" max="1" width="86.140625" style="3" customWidth="1"/>
    <col min="2" max="2" width="3.00390625" style="8" bestFit="1" customWidth="1"/>
    <col min="3" max="3" width="84.00390625" style="3" customWidth="1"/>
    <col min="4" max="16384" width="11.421875" style="3" customWidth="1"/>
  </cols>
  <sheetData>
    <row r="1" spans="1:3" ht="15">
      <c r="A1" s="24" t="s">
        <v>671</v>
      </c>
      <c r="B1" s="2"/>
      <c r="C1" s="1"/>
    </row>
    <row r="2" spans="1:3" ht="15">
      <c r="A2" s="24"/>
      <c r="B2" s="2"/>
      <c r="C2" s="1"/>
    </row>
    <row r="3" spans="1:3" ht="15">
      <c r="A3" s="24"/>
      <c r="B3" s="2"/>
      <c r="C3" s="1"/>
    </row>
    <row r="4" spans="1:3" ht="15">
      <c r="A4" s="33" t="s">
        <v>672</v>
      </c>
      <c r="B4" s="2"/>
      <c r="C4" s="1"/>
    </row>
    <row r="5" spans="1:3" ht="12.75">
      <c r="A5" s="4"/>
      <c r="B5" s="2"/>
      <c r="C5" s="4"/>
    </row>
    <row r="6" spans="1:3" ht="12.75">
      <c r="A6" s="4"/>
      <c r="B6" s="2"/>
      <c r="C6" s="4"/>
    </row>
    <row r="7" spans="1:3" ht="85.5" customHeight="1">
      <c r="A7" s="18" t="s">
        <v>673</v>
      </c>
      <c r="B7" s="18"/>
      <c r="C7" s="5"/>
    </row>
    <row r="8" spans="1:3" ht="12.75">
      <c r="A8" s="20"/>
      <c r="B8" s="2"/>
      <c r="C8" s="6"/>
    </row>
    <row r="9" s="36" customFormat="1" ht="70.5" customHeight="1">
      <c r="A9" s="35" t="s">
        <v>475</v>
      </c>
    </row>
    <row r="10" spans="1:3" ht="84">
      <c r="A10" s="35" t="s">
        <v>674</v>
      </c>
      <c r="B10" s="6"/>
      <c r="C10" s="6"/>
    </row>
    <row r="11" spans="1:3" ht="12.75">
      <c r="A11" s="35"/>
      <c r="B11" s="6"/>
      <c r="C11" s="6"/>
    </row>
    <row r="12" spans="1:3" ht="24">
      <c r="A12" s="35" t="s">
        <v>476</v>
      </c>
      <c r="B12" s="6"/>
      <c r="C12" s="6"/>
    </row>
    <row r="13" spans="1:3" ht="48">
      <c r="A13" s="37" t="s">
        <v>675</v>
      </c>
      <c r="B13" s="2"/>
      <c r="C13" s="6"/>
    </row>
    <row r="14" spans="1:3" ht="24">
      <c r="A14" s="37" t="s">
        <v>477</v>
      </c>
      <c r="B14" s="2"/>
      <c r="C14" s="6"/>
    </row>
    <row r="15" spans="1:3" ht="24">
      <c r="A15" s="37" t="s">
        <v>0</v>
      </c>
      <c r="B15" s="2"/>
      <c r="C15" s="6"/>
    </row>
    <row r="16" spans="1:3" ht="36">
      <c r="A16" s="37" t="s">
        <v>1</v>
      </c>
      <c r="B16" s="2"/>
      <c r="C16" s="6"/>
    </row>
    <row r="17" spans="1:3" ht="13.5" customHeight="1">
      <c r="A17" s="37"/>
      <c r="B17" s="2"/>
      <c r="C17" s="6"/>
    </row>
    <row r="18" spans="1:3" ht="24">
      <c r="A18" s="37" t="s">
        <v>2</v>
      </c>
      <c r="B18" s="2"/>
      <c r="C18" s="6"/>
    </row>
    <row r="19" spans="1:3" ht="48">
      <c r="A19" s="37" t="s">
        <v>478</v>
      </c>
      <c r="B19" s="2"/>
      <c r="C19" s="6"/>
    </row>
    <row r="20" spans="1:3" ht="48">
      <c r="A20" s="37" t="s">
        <v>3</v>
      </c>
      <c r="B20" s="6"/>
      <c r="C20" s="6"/>
    </row>
    <row r="21" spans="1:3" ht="36">
      <c r="A21" s="37" t="s">
        <v>479</v>
      </c>
      <c r="B21" s="2"/>
      <c r="C21" s="6"/>
    </row>
    <row r="22" spans="1:3" ht="24">
      <c r="A22" s="6" t="s">
        <v>4</v>
      </c>
      <c r="B22" s="2"/>
      <c r="C22" s="6"/>
    </row>
    <row r="23" spans="2:3" ht="12.75">
      <c r="B23" s="2"/>
      <c r="C23" s="6"/>
    </row>
    <row r="24" spans="2:3" s="8" customFormat="1" ht="12">
      <c r="B24" s="2"/>
      <c r="C24" s="6"/>
    </row>
    <row r="25" spans="1:3" s="8" customFormat="1" ht="36">
      <c r="A25" s="37" t="s">
        <v>5</v>
      </c>
      <c r="B25" s="2"/>
      <c r="C25" s="6"/>
    </row>
    <row r="26" spans="1:3" s="8" customFormat="1" ht="12">
      <c r="A26" s="37"/>
      <c r="B26" s="2"/>
      <c r="C26" s="6"/>
    </row>
    <row r="27" spans="1:3" s="8" customFormat="1" ht="12">
      <c r="A27" s="24" t="s">
        <v>6</v>
      </c>
      <c r="B27" s="2"/>
      <c r="C27" s="6"/>
    </row>
    <row r="28" spans="1:3" s="8" customFormat="1" ht="12">
      <c r="A28" s="24"/>
      <c r="B28" s="2"/>
      <c r="C28" s="6"/>
    </row>
    <row r="29" spans="1:3" s="8" customFormat="1" ht="12">
      <c r="A29" s="6"/>
      <c r="B29" s="2"/>
      <c r="C29" s="6"/>
    </row>
    <row r="30" spans="1:3" ht="84.75" customHeight="1">
      <c r="A30" s="37" t="s">
        <v>7</v>
      </c>
      <c r="B30" s="2"/>
      <c r="C30" s="6"/>
    </row>
    <row r="31" spans="1:3" ht="39.75" customHeight="1">
      <c r="A31" s="37" t="s">
        <v>8</v>
      </c>
      <c r="B31" s="2"/>
      <c r="C31" s="6"/>
    </row>
    <row r="32" spans="1:3" ht="60">
      <c r="A32" s="37" t="s">
        <v>481</v>
      </c>
      <c r="B32" s="2"/>
      <c r="C32" s="6"/>
    </row>
    <row r="33" spans="1:3" ht="38.25" customHeight="1">
      <c r="A33" s="38" t="s">
        <v>482</v>
      </c>
      <c r="B33" s="2"/>
      <c r="C33" s="6"/>
    </row>
    <row r="34" spans="1:3" ht="8.25" customHeight="1">
      <c r="A34" s="37"/>
      <c r="B34" s="6"/>
      <c r="C34" s="6"/>
    </row>
    <row r="35" spans="1:3" ht="24">
      <c r="A35" s="37" t="s">
        <v>9</v>
      </c>
      <c r="B35" s="2"/>
      <c r="C35" s="6"/>
    </row>
    <row r="36" spans="1:3" ht="12.75">
      <c r="A36" s="37" t="s">
        <v>10</v>
      </c>
      <c r="B36" s="2"/>
      <c r="C36" s="6"/>
    </row>
    <row r="37" spans="1:3" ht="15">
      <c r="A37" s="39"/>
      <c r="B37" s="6"/>
      <c r="C37" s="6"/>
    </row>
    <row r="38" spans="1:3" ht="15">
      <c r="A38" s="39"/>
      <c r="B38" s="6"/>
      <c r="C38" s="6"/>
    </row>
    <row r="39" spans="1:3" ht="16.5">
      <c r="A39" s="39" t="s">
        <v>483</v>
      </c>
      <c r="B39" s="2"/>
      <c r="C39" s="6"/>
    </row>
    <row r="40" spans="1:3" ht="12.75">
      <c r="A40" s="40"/>
      <c r="B40" s="2"/>
      <c r="C40" s="6"/>
    </row>
    <row r="41" spans="1:3" ht="88.5">
      <c r="A41" s="41" t="s">
        <v>484</v>
      </c>
      <c r="B41" s="6"/>
      <c r="C41" s="6"/>
    </row>
    <row r="42" spans="1:3" ht="75">
      <c r="A42" s="41" t="s">
        <v>485</v>
      </c>
      <c r="B42" s="6"/>
      <c r="C42" s="6"/>
    </row>
    <row r="43" spans="1:3" ht="49.5">
      <c r="A43" s="41" t="s">
        <v>486</v>
      </c>
      <c r="B43" s="2"/>
      <c r="C43" s="6"/>
    </row>
    <row r="44" spans="1:3" ht="12.75">
      <c r="A44" s="42"/>
      <c r="B44" s="2"/>
      <c r="C44" s="6"/>
    </row>
    <row r="45" spans="1:3" ht="117">
      <c r="A45" s="41" t="s">
        <v>487</v>
      </c>
      <c r="B45" s="6"/>
      <c r="C45" s="6"/>
    </row>
    <row r="46" spans="1:3" ht="12.75">
      <c r="A46" s="41"/>
      <c r="B46" s="6"/>
      <c r="C46" s="6"/>
    </row>
    <row r="47" spans="1:3" ht="25.5">
      <c r="A47" s="41" t="s">
        <v>488</v>
      </c>
      <c r="B47" s="2"/>
      <c r="C47" s="6"/>
    </row>
    <row r="48" spans="1:3" ht="12.75">
      <c r="A48" s="6"/>
      <c r="B48" s="2"/>
      <c r="C48" s="6"/>
    </row>
    <row r="49" spans="1:3" ht="12.75">
      <c r="A49" s="6"/>
      <c r="B49" s="2"/>
      <c r="C49" s="6"/>
    </row>
    <row r="50" spans="1:3" ht="12.75">
      <c r="A50" s="6"/>
      <c r="B50" s="2"/>
      <c r="C50" s="6"/>
    </row>
    <row r="51" spans="1:3" ht="12.75">
      <c r="A51" s="6"/>
      <c r="B51" s="2"/>
      <c r="C51" s="6"/>
    </row>
    <row r="52" spans="1:3" ht="12.75">
      <c r="A52" s="6"/>
      <c r="B52" s="2"/>
      <c r="C52" s="6"/>
    </row>
    <row r="53" spans="1:3" ht="12.75">
      <c r="A53" s="6"/>
      <c r="B53" s="2"/>
      <c r="C53" s="6"/>
    </row>
    <row r="54" spans="1:3" ht="15">
      <c r="A54" s="9"/>
      <c r="B54" s="2"/>
      <c r="C54" s="6"/>
    </row>
    <row r="55" spans="1:3" ht="12.75">
      <c r="A55" s="6"/>
      <c r="B55" s="2"/>
      <c r="C55" s="6"/>
    </row>
    <row r="56" spans="1:3" ht="12.75">
      <c r="A56" s="6"/>
      <c r="B56" s="2"/>
      <c r="C56" s="6"/>
    </row>
    <row r="57" spans="1:3" ht="12.75">
      <c r="A57" s="6"/>
      <c r="B57" s="2"/>
      <c r="C57" s="6"/>
    </row>
    <row r="58" spans="1:3" ht="12.75">
      <c r="A58" s="6"/>
      <c r="B58" s="2"/>
      <c r="C58" s="6"/>
    </row>
    <row r="59" spans="1:3" ht="12.75">
      <c r="A59" s="6"/>
      <c r="B59" s="2"/>
      <c r="C59" s="6"/>
    </row>
    <row r="60" spans="1:3" ht="12.75">
      <c r="A60" s="6"/>
      <c r="B60" s="2"/>
      <c r="C60" s="6"/>
    </row>
    <row r="61" spans="1:3" ht="12.75">
      <c r="A61" s="6"/>
      <c r="B61" s="2"/>
      <c r="C61" s="6"/>
    </row>
    <row r="62" spans="1:3" ht="12.75">
      <c r="A62" s="43"/>
      <c r="B62" s="2"/>
      <c r="C62" s="6"/>
    </row>
    <row r="63" spans="1:3" ht="12.75">
      <c r="A63" s="10"/>
      <c r="B63" s="2"/>
      <c r="C63" s="6"/>
    </row>
    <row r="64" spans="1:3" ht="12.75">
      <c r="A64" s="6"/>
      <c r="B64" s="6"/>
      <c r="C64" s="6"/>
    </row>
    <row r="65" spans="1:3" ht="12.75">
      <c r="A65" s="6"/>
      <c r="B65" s="2"/>
      <c r="C65" s="6"/>
    </row>
    <row r="66" spans="1:3" ht="12.75">
      <c r="A66" s="6"/>
      <c r="B66" s="6"/>
      <c r="C66" s="6"/>
    </row>
    <row r="67" spans="1:3" ht="12.75">
      <c r="A67" s="6"/>
      <c r="B67" s="2"/>
      <c r="C67" s="6"/>
    </row>
    <row r="68" spans="1:3" ht="12.75">
      <c r="A68" s="6"/>
      <c r="B68" s="6"/>
      <c r="C68" s="6"/>
    </row>
    <row r="69" spans="1:3" ht="12.75">
      <c r="A69" s="6"/>
      <c r="B69" s="2"/>
      <c r="C69" s="6"/>
    </row>
    <row r="70" spans="1:3" ht="12.75">
      <c r="A70" s="6"/>
      <c r="B70" s="6"/>
      <c r="C70" s="6"/>
    </row>
    <row r="71" spans="1:3" ht="12.75">
      <c r="A71" s="6"/>
      <c r="B71" s="2"/>
      <c r="C71" s="6"/>
    </row>
    <row r="72" spans="1:3" ht="15">
      <c r="A72" s="9"/>
      <c r="B72" s="2"/>
      <c r="C72" s="6"/>
    </row>
    <row r="73" spans="1:3" ht="12.75">
      <c r="A73" s="6"/>
      <c r="B73" s="6"/>
      <c r="C73" s="6"/>
    </row>
    <row r="74" spans="1:3" ht="12.75">
      <c r="A74" s="6"/>
      <c r="B74" s="2"/>
      <c r="C74" s="6"/>
    </row>
    <row r="75" spans="1:3" ht="12.75">
      <c r="A75" s="6"/>
      <c r="B75" s="2"/>
      <c r="C75" s="6"/>
    </row>
    <row r="76" spans="1:3" ht="12.75">
      <c r="A76" s="6"/>
      <c r="B76" s="2"/>
      <c r="C76" s="6"/>
    </row>
    <row r="77" spans="1:3" ht="12.75">
      <c r="A77" s="6"/>
      <c r="B77" s="2"/>
      <c r="C77" s="6"/>
    </row>
    <row r="78" spans="1:3" ht="12.75">
      <c r="A78" s="6"/>
      <c r="B78" s="2"/>
      <c r="C78" s="6"/>
    </row>
    <row r="79" spans="1:3" ht="12.75">
      <c r="A79" s="11"/>
      <c r="B79" s="2"/>
      <c r="C79" s="11"/>
    </row>
    <row r="80" spans="1:3" ht="12.75">
      <c r="A80" s="12"/>
      <c r="B80" s="2"/>
      <c r="C80" s="10"/>
    </row>
    <row r="81" spans="1:3" ht="12.75">
      <c r="A81" s="12"/>
      <c r="B81" s="2"/>
      <c r="C81" s="10"/>
    </row>
    <row r="82" spans="1:3" ht="12.75">
      <c r="A82" s="6"/>
      <c r="B82" s="2"/>
      <c r="C82" s="6"/>
    </row>
    <row r="83" spans="1:3" ht="12.75">
      <c r="A83" s="6"/>
      <c r="B83" s="2"/>
      <c r="C83" s="6"/>
    </row>
    <row r="84" spans="1:3" ht="12.75">
      <c r="A84" s="6"/>
      <c r="B84" s="6"/>
      <c r="C84" s="6"/>
    </row>
    <row r="85" spans="1:3" ht="12.75">
      <c r="A85" s="6"/>
      <c r="B85" s="2"/>
      <c r="C85" s="6"/>
    </row>
    <row r="86" spans="1:3" ht="12.75">
      <c r="A86" s="43"/>
      <c r="B86" s="2"/>
      <c r="C86" s="6"/>
    </row>
    <row r="87" spans="1:3" s="13" customFormat="1" ht="15">
      <c r="A87" s="1"/>
      <c r="B87" s="7"/>
      <c r="C87" s="7"/>
    </row>
    <row r="88" spans="1:3" ht="12.75">
      <c r="A88" s="6"/>
      <c r="B88" s="2"/>
      <c r="C88" s="6"/>
    </row>
    <row r="89" spans="1:3" ht="12.75">
      <c r="A89" s="6"/>
      <c r="B89" s="6"/>
      <c r="C89" s="6"/>
    </row>
    <row r="90" spans="1:3" ht="12.75">
      <c r="A90" s="43"/>
      <c r="B90" s="2"/>
      <c r="C90" s="6"/>
    </row>
    <row r="91" spans="1:3" ht="12.75">
      <c r="A91" s="6"/>
      <c r="B91" s="6"/>
      <c r="C91" s="6"/>
    </row>
    <row r="92" spans="1:3" ht="12.75">
      <c r="A92" s="6"/>
      <c r="B92" s="2"/>
      <c r="C92" s="6"/>
    </row>
    <row r="93" spans="1:3" ht="12.75">
      <c r="A93" s="6"/>
      <c r="B93" s="6"/>
      <c r="C93" s="6"/>
    </row>
    <row r="94" spans="1:3" ht="12.75">
      <c r="A94" s="6"/>
      <c r="B94" s="2"/>
      <c r="C94" s="6"/>
    </row>
    <row r="95" spans="1:3" ht="12.75">
      <c r="A95" s="6"/>
      <c r="B95" s="2"/>
      <c r="C95" s="6"/>
    </row>
    <row r="96" spans="1:3" ht="12.75">
      <c r="A96" s="6"/>
      <c r="B96" s="6"/>
      <c r="C96" s="6"/>
    </row>
    <row r="97" spans="1:3" ht="12.75">
      <c r="A97" s="6"/>
      <c r="B97" s="2"/>
      <c r="C97" s="6"/>
    </row>
    <row r="98" spans="1:3" s="13" customFormat="1" ht="15">
      <c r="A98" s="1"/>
      <c r="B98" s="44"/>
      <c r="C98" s="7"/>
    </row>
    <row r="99" spans="1:3" ht="12.75">
      <c r="A99" s="6"/>
      <c r="B99" s="6"/>
      <c r="C99" s="6"/>
    </row>
    <row r="100" spans="1:3" ht="12.75">
      <c r="A100" s="6"/>
      <c r="B100" s="2"/>
      <c r="C100" s="6"/>
    </row>
    <row r="101" spans="1:3" ht="12.75">
      <c r="A101" s="6"/>
      <c r="B101" s="2"/>
      <c r="C101" s="6"/>
    </row>
    <row r="102" spans="1:3" ht="12.75">
      <c r="A102" s="6"/>
      <c r="B102" s="6"/>
      <c r="C102" s="6"/>
    </row>
    <row r="103" spans="1:3" ht="12.75">
      <c r="A103" s="6"/>
      <c r="B103" s="2"/>
      <c r="C103" s="6"/>
    </row>
    <row r="104" spans="1:3" ht="12.75">
      <c r="A104" s="6"/>
      <c r="B104" s="6"/>
      <c r="C104" s="6"/>
    </row>
    <row r="105" spans="1:3" ht="12.75">
      <c r="A105" s="6"/>
      <c r="B105" s="2"/>
      <c r="C105" s="6"/>
    </row>
    <row r="106" spans="1:3" ht="12.75">
      <c r="A106" s="6"/>
      <c r="B106" s="2"/>
      <c r="C106" s="6"/>
    </row>
    <row r="107" spans="1:3" s="13" customFormat="1" ht="15">
      <c r="A107" s="1"/>
      <c r="B107" s="7"/>
      <c r="C107" s="7"/>
    </row>
    <row r="108" spans="1:3" ht="12.75">
      <c r="A108" s="6"/>
      <c r="B108" s="2"/>
      <c r="C108" s="6"/>
    </row>
    <row r="109" spans="1:3" ht="12.75">
      <c r="A109" s="6"/>
      <c r="B109" s="2"/>
      <c r="C109" s="6"/>
    </row>
    <row r="110" spans="1:3" ht="12.75">
      <c r="A110" s="10"/>
      <c r="B110" s="2"/>
      <c r="C110" s="10"/>
    </row>
    <row r="111" spans="1:3" s="14" customFormat="1" ht="12.75">
      <c r="A111" s="12"/>
      <c r="B111" s="45"/>
      <c r="C111" s="12"/>
    </row>
    <row r="112" spans="1:3" ht="12.75">
      <c r="A112" s="10"/>
      <c r="B112" s="2"/>
      <c r="C112" s="10"/>
    </row>
    <row r="113" spans="1:3" ht="12.75">
      <c r="A113" s="10"/>
      <c r="B113" s="2"/>
      <c r="C113" s="10"/>
    </row>
    <row r="114" spans="1:3" ht="12.75">
      <c r="A114" s="10"/>
      <c r="B114" s="2"/>
      <c r="C114" s="10"/>
    </row>
    <row r="115" spans="1:3" ht="12.75">
      <c r="A115" s="10"/>
      <c r="B115" s="2"/>
      <c r="C115" s="10"/>
    </row>
    <row r="116" spans="1:3" ht="12.75">
      <c r="A116" s="10"/>
      <c r="B116" s="2"/>
      <c r="C116" s="10"/>
    </row>
    <row r="117" spans="1:3" ht="12.75">
      <c r="A117" s="10"/>
      <c r="B117" s="2"/>
      <c r="C117" s="10"/>
    </row>
    <row r="118" spans="1:3" ht="12.75">
      <c r="A118" s="10"/>
      <c r="B118" s="2"/>
      <c r="C118" s="10"/>
    </row>
    <row r="119" spans="1:3" ht="12.75">
      <c r="A119" s="10"/>
      <c r="B119" s="2"/>
      <c r="C119" s="10"/>
    </row>
    <row r="120" spans="1:3" ht="12.75">
      <c r="A120" s="10"/>
      <c r="B120" s="2"/>
      <c r="C120" s="10"/>
    </row>
    <row r="121" spans="1:3" ht="12.75">
      <c r="A121" s="10"/>
      <c r="B121" s="2"/>
      <c r="C121" s="10"/>
    </row>
    <row r="122" spans="1:3" ht="12.75">
      <c r="A122" s="10"/>
      <c r="B122" s="2"/>
      <c r="C122" s="10"/>
    </row>
    <row r="123" spans="1:3" ht="12.75">
      <c r="A123" s="10"/>
      <c r="B123" s="2"/>
      <c r="C123" s="10"/>
    </row>
    <row r="124" spans="1:3" ht="12.75">
      <c r="A124" s="10"/>
      <c r="B124" s="2"/>
      <c r="C124" s="10"/>
    </row>
    <row r="125" spans="1:3" ht="12.75">
      <c r="A125" s="10"/>
      <c r="B125" s="2"/>
      <c r="C125" s="10"/>
    </row>
    <row r="126" spans="1:3" ht="12.75">
      <c r="A126" s="10"/>
      <c r="B126" s="2"/>
      <c r="C126" s="10"/>
    </row>
    <row r="127" spans="1:3" ht="12.75">
      <c r="A127" s="10"/>
      <c r="B127" s="2"/>
      <c r="C127" s="10"/>
    </row>
    <row r="128" spans="1:3" ht="12.75">
      <c r="A128" s="10"/>
      <c r="B128" s="2"/>
      <c r="C128" s="10"/>
    </row>
    <row r="129" spans="1:3" ht="12.75">
      <c r="A129" s="10"/>
      <c r="B129" s="2"/>
      <c r="C129" s="10"/>
    </row>
    <row r="130" spans="1:3" ht="12.75">
      <c r="A130" s="10"/>
      <c r="B130" s="2"/>
      <c r="C130" s="10"/>
    </row>
    <row r="131" spans="1:3" ht="12.75">
      <c r="A131" s="10"/>
      <c r="B131" s="2"/>
      <c r="C131" s="10"/>
    </row>
    <row r="132" spans="1:3" ht="12.75">
      <c r="A132" s="10"/>
      <c r="B132" s="2"/>
      <c r="C132" s="10"/>
    </row>
    <row r="133" spans="1:3" ht="12.75">
      <c r="A133" s="10"/>
      <c r="B133" s="2"/>
      <c r="C133" s="10"/>
    </row>
    <row r="134" spans="1:3" ht="12.75">
      <c r="A134" s="10"/>
      <c r="B134" s="2"/>
      <c r="C134" s="10"/>
    </row>
    <row r="135" spans="1:3" ht="12.75">
      <c r="A135" s="10"/>
      <c r="B135" s="2"/>
      <c r="C135" s="10"/>
    </row>
    <row r="136" spans="1:3" ht="12.75">
      <c r="A136" s="10"/>
      <c r="B136" s="2"/>
      <c r="C136" s="10"/>
    </row>
    <row r="137" spans="1:3" ht="12.75">
      <c r="A137" s="10"/>
      <c r="B137" s="2"/>
      <c r="C137" s="10"/>
    </row>
    <row r="138" spans="1:3" ht="12.75">
      <c r="A138" s="10"/>
      <c r="B138" s="2"/>
      <c r="C138" s="10"/>
    </row>
    <row r="139" spans="1:3" ht="12.75">
      <c r="A139" s="10"/>
      <c r="B139" s="2"/>
      <c r="C139" s="10"/>
    </row>
    <row r="140" spans="1:3" ht="12.75">
      <c r="A140" s="10"/>
      <c r="B140" s="2"/>
      <c r="C140" s="10"/>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56"/>
  <sheetViews>
    <sheetView workbookViewId="0" topLeftCell="A1">
      <selection activeCell="A1" sqref="A1"/>
    </sheetView>
  </sheetViews>
  <sheetFormatPr defaultColWidth="11.421875" defaultRowHeight="12.75" customHeight="1"/>
  <cols>
    <col min="1" max="1" width="86.140625" style="46" customWidth="1"/>
    <col min="2" max="2" width="3.00390625" style="46" bestFit="1" customWidth="1"/>
    <col min="3" max="3" width="84.00390625" style="46" customWidth="1"/>
    <col min="4" max="16384" width="11.421875" style="46" customWidth="1"/>
  </cols>
  <sheetData>
    <row r="1" ht="12.75" customHeight="1">
      <c r="A1" s="24" t="s">
        <v>11</v>
      </c>
    </row>
    <row r="4" ht="12.75" customHeight="1">
      <c r="A4" s="47" t="s">
        <v>489</v>
      </c>
    </row>
    <row r="5" ht="12.75" customHeight="1">
      <c r="A5" s="47"/>
    </row>
    <row r="6" ht="12.75" customHeight="1">
      <c r="A6" s="46" t="s">
        <v>12</v>
      </c>
    </row>
    <row r="7" ht="12.75" customHeight="1">
      <c r="A7" s="46" t="s">
        <v>13</v>
      </c>
    </row>
    <row r="8" ht="12.75" customHeight="1">
      <c r="A8" s="46" t="s">
        <v>14</v>
      </c>
    </row>
    <row r="10" ht="12.75" customHeight="1">
      <c r="A10" s="35" t="s">
        <v>15</v>
      </c>
    </row>
    <row r="11" ht="12.75" customHeight="1">
      <c r="A11" s="48" t="s">
        <v>16</v>
      </c>
    </row>
    <row r="12" spans="1:2" ht="12.75" customHeight="1">
      <c r="A12" s="49" t="s">
        <v>17</v>
      </c>
      <c r="B12" s="3"/>
    </row>
    <row r="13" spans="1:2" ht="12.75" customHeight="1">
      <c r="A13" s="46" t="s">
        <v>18</v>
      </c>
      <c r="B13" s="35"/>
    </row>
    <row r="14" spans="1:2" ht="12.75" customHeight="1">
      <c r="A14" s="49" t="s">
        <v>19</v>
      </c>
      <c r="B14" s="3"/>
    </row>
    <row r="15" ht="12.75" customHeight="1">
      <c r="A15" s="46" t="s">
        <v>20</v>
      </c>
    </row>
    <row r="16" ht="12.75" customHeight="1">
      <c r="A16" s="49" t="s">
        <v>21</v>
      </c>
    </row>
    <row r="17" ht="12.75" customHeight="1">
      <c r="A17" s="35" t="s">
        <v>22</v>
      </c>
    </row>
    <row r="19" ht="12.75" customHeight="1">
      <c r="A19" s="35" t="s">
        <v>23</v>
      </c>
    </row>
    <row r="20" spans="1:2" ht="12.75" customHeight="1">
      <c r="A20" s="49" t="s">
        <v>24</v>
      </c>
      <c r="B20" s="35"/>
    </row>
    <row r="21" spans="1:2" ht="12.75" customHeight="1">
      <c r="A21" s="49" t="s">
        <v>25</v>
      </c>
      <c r="B21" s="35"/>
    </row>
    <row r="22" spans="1:2" ht="12.75" customHeight="1">
      <c r="A22" s="49" t="s">
        <v>26</v>
      </c>
      <c r="B22" s="35"/>
    </row>
    <row r="23" spans="1:2" ht="12.75" customHeight="1">
      <c r="A23" s="49" t="s">
        <v>27</v>
      </c>
      <c r="B23" s="35"/>
    </row>
    <row r="25" ht="12.75" customHeight="1">
      <c r="A25" s="46" t="s">
        <v>28</v>
      </c>
    </row>
    <row r="26" ht="12.75" customHeight="1">
      <c r="A26" s="49" t="s">
        <v>29</v>
      </c>
    </row>
    <row r="27" ht="12.75" customHeight="1">
      <c r="A27" s="35" t="s">
        <v>30</v>
      </c>
    </row>
    <row r="29" ht="12.75" customHeight="1">
      <c r="A29" s="35" t="s">
        <v>31</v>
      </c>
    </row>
    <row r="30" ht="12.75" customHeight="1">
      <c r="A30" s="48" t="s">
        <v>32</v>
      </c>
    </row>
    <row r="31" ht="12.75" customHeight="1">
      <c r="A31" s="48" t="s">
        <v>33</v>
      </c>
    </row>
    <row r="33" ht="12">
      <c r="A33" s="35" t="s">
        <v>34</v>
      </c>
    </row>
    <row r="34" ht="12">
      <c r="A34" s="48" t="s">
        <v>35</v>
      </c>
    </row>
    <row r="36" ht="12.75" customHeight="1">
      <c r="A36" s="35" t="s">
        <v>36</v>
      </c>
    </row>
    <row r="37" ht="12.75" customHeight="1">
      <c r="A37" s="49" t="s">
        <v>37</v>
      </c>
    </row>
    <row r="39" ht="12.75" customHeight="1">
      <c r="A39" s="35" t="s">
        <v>38</v>
      </c>
    </row>
    <row r="40" ht="12.75" customHeight="1">
      <c r="A40" s="48" t="s">
        <v>39</v>
      </c>
    </row>
    <row r="41" ht="12.75" customHeight="1">
      <c r="A41" s="49" t="s">
        <v>40</v>
      </c>
    </row>
    <row r="43" ht="12.75" customHeight="1">
      <c r="A43" s="35" t="s">
        <v>41</v>
      </c>
    </row>
    <row r="44" ht="12.75" customHeight="1">
      <c r="A44" s="48" t="s">
        <v>42</v>
      </c>
    </row>
    <row r="46" ht="12.75" customHeight="1">
      <c r="A46" s="35" t="s">
        <v>43</v>
      </c>
    </row>
    <row r="47" ht="12.75" customHeight="1">
      <c r="A47" s="49" t="s">
        <v>44</v>
      </c>
    </row>
    <row r="49" ht="12.75" customHeight="1">
      <c r="A49" s="35" t="s">
        <v>45</v>
      </c>
    </row>
    <row r="50" ht="12.75" customHeight="1">
      <c r="A50" s="48" t="s">
        <v>42</v>
      </c>
    </row>
    <row r="52" ht="12.75" customHeight="1">
      <c r="A52" s="35" t="s">
        <v>46</v>
      </c>
    </row>
    <row r="53" ht="12.75" customHeight="1">
      <c r="A53" s="48" t="s">
        <v>47</v>
      </c>
    </row>
    <row r="55" ht="12.75" customHeight="1">
      <c r="A55" s="35" t="s">
        <v>48</v>
      </c>
    </row>
    <row r="56" ht="12.75" customHeight="1">
      <c r="A56" s="48" t="s">
        <v>490</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8:B90"/>
  <sheetViews>
    <sheetView workbookViewId="0" topLeftCell="A1">
      <selection activeCell="H28" sqref="H28"/>
    </sheetView>
  </sheetViews>
  <sheetFormatPr defaultColWidth="11.421875" defaultRowHeight="12.75"/>
  <sheetData>
    <row r="8" ht="12.75">
      <c r="A8" s="13"/>
    </row>
    <row r="10" ht="12.75">
      <c r="A10" s="13"/>
    </row>
    <row r="12" ht="12.75">
      <c r="A12" s="13"/>
    </row>
    <row r="14" ht="12.75">
      <c r="A14" s="13"/>
    </row>
    <row r="43" ht="12.75">
      <c r="B43">
        <v>174.322</v>
      </c>
    </row>
    <row r="62" ht="12.75">
      <c r="A62" s="46"/>
    </row>
    <row r="86" ht="12.75">
      <c r="A86" s="46"/>
    </row>
    <row r="90" ht="12.75">
      <c r="A90" s="46"/>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8:B90"/>
  <sheetViews>
    <sheetView workbookViewId="0" topLeftCell="A1">
      <selection activeCell="I28" sqref="I28"/>
    </sheetView>
  </sheetViews>
  <sheetFormatPr defaultColWidth="11.421875" defaultRowHeight="12.75"/>
  <sheetData>
    <row r="8" ht="12.75">
      <c r="A8" s="13"/>
    </row>
    <row r="10" ht="12.75">
      <c r="A10" s="13"/>
    </row>
    <row r="12" ht="12.75">
      <c r="A12" s="13"/>
    </row>
    <row r="14" ht="12.75">
      <c r="A14" s="13"/>
    </row>
    <row r="43" ht="12.75">
      <c r="B43">
        <v>174.322</v>
      </c>
    </row>
    <row r="62" ht="12.75">
      <c r="A62" s="46"/>
    </row>
    <row r="86" ht="12.75">
      <c r="A86" s="46"/>
    </row>
    <row r="90" ht="12.75">
      <c r="A90" s="46"/>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dimension ref="A1:J90"/>
  <sheetViews>
    <sheetView workbookViewId="0" topLeftCell="A1">
      <selection activeCell="A1" sqref="A1"/>
    </sheetView>
  </sheetViews>
  <sheetFormatPr defaultColWidth="11.421875" defaultRowHeight="11.25" customHeight="1"/>
  <cols>
    <col min="1" max="1" width="8.7109375" style="55" customWidth="1"/>
    <col min="2" max="2" width="11.421875" style="52" customWidth="1"/>
    <col min="3" max="3" width="8.7109375" style="52" customWidth="1"/>
    <col min="4" max="4" width="9.8515625" style="52" bestFit="1" customWidth="1"/>
    <col min="5" max="5" width="9.421875" style="52" customWidth="1"/>
    <col min="6" max="6" width="8.28125" style="52" bestFit="1" customWidth="1"/>
    <col min="7" max="7" width="11.140625" style="52" bestFit="1" customWidth="1"/>
    <col min="8" max="8" width="9.8515625" style="52" bestFit="1" customWidth="1"/>
    <col min="9" max="9" width="9.421875" style="52" customWidth="1"/>
    <col min="10" max="16384" width="11.421875" style="52" customWidth="1"/>
  </cols>
  <sheetData>
    <row r="1" spans="1:9" ht="11.25">
      <c r="A1" s="50"/>
      <c r="B1" s="51"/>
      <c r="C1" s="51"/>
      <c r="D1" s="51"/>
      <c r="E1" s="51"/>
      <c r="F1" s="51"/>
      <c r="G1" s="51"/>
      <c r="H1" s="51"/>
      <c r="I1" s="51"/>
    </row>
    <row r="2" spans="1:9" ht="11.25">
      <c r="A2" s="50"/>
      <c r="B2" s="51"/>
      <c r="C2" s="51"/>
      <c r="D2" s="51"/>
      <c r="E2" s="51"/>
      <c r="F2" s="51"/>
      <c r="G2" s="51"/>
      <c r="H2" s="51"/>
      <c r="I2" s="51"/>
    </row>
    <row r="4" spans="1:9" ht="12.75">
      <c r="A4" s="53" t="s">
        <v>528</v>
      </c>
      <c r="B4" s="51"/>
      <c r="C4" s="54"/>
      <c r="D4" s="51"/>
      <c r="E4" s="51"/>
      <c r="F4" s="51"/>
      <c r="G4" s="51"/>
      <c r="H4" s="51"/>
      <c r="I4" s="51"/>
    </row>
    <row r="5" ht="12.75">
      <c r="C5" s="56"/>
    </row>
    <row r="7" spans="1:9" ht="15" customHeight="1">
      <c r="A7" s="1437" t="s">
        <v>49</v>
      </c>
      <c r="B7" s="57" t="s">
        <v>50</v>
      </c>
      <c r="C7" s="58" t="s">
        <v>51</v>
      </c>
      <c r="D7" s="58"/>
      <c r="E7" s="58"/>
      <c r="F7" s="58"/>
      <c r="G7" s="58"/>
      <c r="H7" s="58"/>
      <c r="I7" s="59"/>
    </row>
    <row r="8" spans="1:9" ht="15" customHeight="1">
      <c r="A8" s="1438"/>
      <c r="B8" s="60" t="s">
        <v>52</v>
      </c>
      <c r="C8" s="58" t="s">
        <v>53</v>
      </c>
      <c r="D8" s="58" t="s">
        <v>54</v>
      </c>
      <c r="E8" s="58" t="s">
        <v>55</v>
      </c>
      <c r="F8" s="58" t="s">
        <v>56</v>
      </c>
      <c r="G8" s="58" t="s">
        <v>57</v>
      </c>
      <c r="H8" s="58" t="s">
        <v>58</v>
      </c>
      <c r="I8" s="59" t="s">
        <v>59</v>
      </c>
    </row>
    <row r="9" spans="1:2" ht="11.25" customHeight="1">
      <c r="A9" s="61"/>
      <c r="B9" s="62"/>
    </row>
    <row r="10" spans="1:9" ht="11.25" customHeight="1">
      <c r="A10" s="63" t="s">
        <v>60</v>
      </c>
      <c r="B10" s="54"/>
      <c r="C10" s="51"/>
      <c r="D10" s="51"/>
      <c r="E10" s="51"/>
      <c r="F10" s="51"/>
      <c r="G10" s="51"/>
      <c r="H10" s="51"/>
      <c r="I10" s="51"/>
    </row>
    <row r="11" spans="1:2" ht="11.25" customHeight="1">
      <c r="A11" s="61"/>
      <c r="B11" s="62"/>
    </row>
    <row r="12" spans="1:9" ht="11.25" customHeight="1">
      <c r="A12" s="64">
        <v>1990</v>
      </c>
      <c r="B12" s="65">
        <v>354526</v>
      </c>
      <c r="C12" s="66">
        <v>23094</v>
      </c>
      <c r="D12" s="66">
        <v>210471</v>
      </c>
      <c r="E12" s="66">
        <v>55976</v>
      </c>
      <c r="F12" s="66">
        <v>21792</v>
      </c>
      <c r="G12" s="66">
        <v>41242</v>
      </c>
      <c r="H12" s="66">
        <v>365</v>
      </c>
      <c r="I12" s="66">
        <v>1586</v>
      </c>
    </row>
    <row r="13" spans="1:9" ht="11.25" customHeight="1">
      <c r="A13" s="64">
        <v>1995</v>
      </c>
      <c r="B13" s="66">
        <v>225967.39148364204</v>
      </c>
      <c r="C13" s="66">
        <v>3807.9250489999995</v>
      </c>
      <c r="D13" s="66">
        <v>24495.245125</v>
      </c>
      <c r="E13" s="66">
        <v>104788.497379772</v>
      </c>
      <c r="F13" s="66">
        <v>60650.29237522008</v>
      </c>
      <c r="G13" s="66">
        <v>29802.942000000006</v>
      </c>
      <c r="H13" s="66">
        <v>767.412</v>
      </c>
      <c r="I13" s="66">
        <v>1655.0775546499372</v>
      </c>
    </row>
    <row r="14" spans="1:9" ht="11.25" customHeight="1">
      <c r="A14" s="64">
        <v>1996</v>
      </c>
      <c r="B14" s="66">
        <v>234938.02452746674</v>
      </c>
      <c r="C14" s="66">
        <v>2231.132665</v>
      </c>
      <c r="D14" s="66">
        <v>17099.81351</v>
      </c>
      <c r="E14" s="66">
        <v>102908.112832</v>
      </c>
      <c r="F14" s="66">
        <v>81110.37689200001</v>
      </c>
      <c r="G14" s="66">
        <v>27462.074400000005</v>
      </c>
      <c r="H14" s="66">
        <v>607.4064</v>
      </c>
      <c r="I14" s="66">
        <v>3519.1078284667506</v>
      </c>
    </row>
    <row r="15" spans="1:10" ht="11.25" customHeight="1">
      <c r="A15" s="64">
        <v>1997</v>
      </c>
      <c r="B15" s="66">
        <v>227330.25764714117</v>
      </c>
      <c r="C15" s="66">
        <v>2762.870589</v>
      </c>
      <c r="D15" s="66">
        <v>9761.904787</v>
      </c>
      <c r="E15" s="66">
        <v>99878.15724149998</v>
      </c>
      <c r="F15" s="66">
        <v>83366.155904</v>
      </c>
      <c r="G15" s="66">
        <v>26343.932400000005</v>
      </c>
      <c r="H15" s="66">
        <v>550.2024</v>
      </c>
      <c r="I15" s="66">
        <v>4667.034325641154</v>
      </c>
      <c r="J15" s="66"/>
    </row>
    <row r="16" spans="1:10" ht="11.25" customHeight="1">
      <c r="A16" s="64">
        <v>1998</v>
      </c>
      <c r="B16" s="66">
        <v>227213.83013543847</v>
      </c>
      <c r="C16" s="66">
        <v>2373.647091</v>
      </c>
      <c r="D16" s="66">
        <v>6344.608994</v>
      </c>
      <c r="E16" s="66">
        <v>103247.91923980002</v>
      </c>
      <c r="F16" s="66">
        <v>83815.68507772</v>
      </c>
      <c r="G16" s="66">
        <v>26408.858400000005</v>
      </c>
      <c r="H16" s="66">
        <v>582.4728</v>
      </c>
      <c r="I16" s="66">
        <v>4440.638532918443</v>
      </c>
      <c r="J16" s="67"/>
    </row>
    <row r="17" spans="1:9" ht="11.25" customHeight="1">
      <c r="A17" s="64">
        <v>1999</v>
      </c>
      <c r="B17" s="66">
        <v>227872.3067932314</v>
      </c>
      <c r="C17" s="66">
        <v>2412.057909</v>
      </c>
      <c r="D17" s="66">
        <v>5585.920015000001</v>
      </c>
      <c r="E17" s="66">
        <v>102877.10493100001</v>
      </c>
      <c r="F17" s="66">
        <v>83618.622473014</v>
      </c>
      <c r="G17" s="66">
        <v>27971.427600000003</v>
      </c>
      <c r="H17" s="66">
        <v>717.1344</v>
      </c>
      <c r="I17" s="66">
        <v>4690.039465217391</v>
      </c>
    </row>
    <row r="18" spans="1:10" ht="11.25" customHeight="1">
      <c r="A18" s="64">
        <v>2000</v>
      </c>
      <c r="B18" s="66">
        <v>224078.31952045998</v>
      </c>
      <c r="C18" s="66">
        <v>1164.7905419999997</v>
      </c>
      <c r="D18" s="66">
        <v>5069.526176</v>
      </c>
      <c r="E18" s="66">
        <v>98681.342523</v>
      </c>
      <c r="F18" s="66">
        <v>83155.37559785997</v>
      </c>
      <c r="G18" s="66">
        <v>27663.544800000003</v>
      </c>
      <c r="H18" s="66">
        <v>708.2172</v>
      </c>
      <c r="I18" s="66">
        <v>7635.5226816</v>
      </c>
      <c r="J18" s="66"/>
    </row>
    <row r="19" spans="1:10" ht="11.25" customHeight="1">
      <c r="A19" s="64">
        <v>2001</v>
      </c>
      <c r="B19" s="66">
        <v>229823.95208430543</v>
      </c>
      <c r="C19" s="66">
        <v>1090.2257972</v>
      </c>
      <c r="D19" s="66">
        <v>4033.9967</v>
      </c>
      <c r="E19" s="66">
        <v>100479.075376</v>
      </c>
      <c r="F19" s="66">
        <v>86376.971518856</v>
      </c>
      <c r="G19" s="66">
        <v>28305.72</v>
      </c>
      <c r="H19" s="66">
        <v>698.7636</v>
      </c>
      <c r="I19" s="66">
        <v>8839.199092249413</v>
      </c>
      <c r="J19" s="68"/>
    </row>
    <row r="20" spans="1:10" ht="11.25" customHeight="1">
      <c r="A20" s="64">
        <v>2002</v>
      </c>
      <c r="B20" s="66">
        <v>240783.56735684816</v>
      </c>
      <c r="C20" s="66">
        <v>1015.975613</v>
      </c>
      <c r="D20" s="66">
        <v>4088.014559</v>
      </c>
      <c r="E20" s="66">
        <v>96809.43857644</v>
      </c>
      <c r="F20" s="66">
        <v>86647.99921211202</v>
      </c>
      <c r="G20" s="69">
        <v>34973.5824</v>
      </c>
      <c r="H20" s="66">
        <v>947.5452</v>
      </c>
      <c r="I20" s="66">
        <v>16301.011796296112</v>
      </c>
      <c r="J20" s="66"/>
    </row>
    <row r="21" spans="1:10" ht="11.25" customHeight="1">
      <c r="A21" s="64">
        <v>2003</v>
      </c>
      <c r="B21" s="66">
        <v>242772.21430505975</v>
      </c>
      <c r="C21" s="66">
        <v>954.31266675</v>
      </c>
      <c r="D21" s="66">
        <v>3579.0207410000003</v>
      </c>
      <c r="E21" s="66">
        <v>93048.766701</v>
      </c>
      <c r="F21" s="66">
        <v>88292.06057212001</v>
      </c>
      <c r="G21" s="69">
        <v>34627.748133600006</v>
      </c>
      <c r="H21" s="66">
        <v>613.332</v>
      </c>
      <c r="I21" s="66">
        <v>21656.973490589717</v>
      </c>
      <c r="J21" s="66"/>
    </row>
    <row r="22" spans="1:10" ht="11.25" customHeight="1">
      <c r="A22" s="64">
        <v>2004</v>
      </c>
      <c r="B22" s="66">
        <v>240779.17048030277</v>
      </c>
      <c r="C22" s="66">
        <v>954.889414</v>
      </c>
      <c r="D22" s="66">
        <v>3435.974678</v>
      </c>
      <c r="E22" s="66">
        <v>91491.8465318912</v>
      </c>
      <c r="F22" s="66">
        <v>89962.829</v>
      </c>
      <c r="G22" s="66">
        <v>27815.918400000002</v>
      </c>
      <c r="H22" s="66">
        <v>496.3032</v>
      </c>
      <c r="I22" s="66">
        <v>26621.409256411545</v>
      </c>
      <c r="J22" s="66"/>
    </row>
    <row r="23" spans="1:10" ht="11.25" customHeight="1">
      <c r="A23" s="61"/>
      <c r="B23" s="66"/>
      <c r="C23" s="66"/>
      <c r="D23" s="66"/>
      <c r="E23" s="66"/>
      <c r="F23" s="66"/>
      <c r="G23" s="66"/>
      <c r="H23" s="66"/>
      <c r="I23" s="66"/>
      <c r="J23" s="66"/>
    </row>
    <row r="24" spans="1:9" ht="11.25" customHeight="1">
      <c r="A24" s="70" t="s">
        <v>61</v>
      </c>
      <c r="B24" s="54"/>
      <c r="C24" s="51"/>
      <c r="D24" s="51"/>
      <c r="E24" s="51"/>
      <c r="F24" s="51"/>
      <c r="G24" s="51"/>
      <c r="H24" s="51"/>
      <c r="I24" s="51"/>
    </row>
    <row r="26" spans="1:9" ht="11.25" customHeight="1">
      <c r="A26" s="64">
        <v>1990</v>
      </c>
      <c r="B26" s="66">
        <v>100</v>
      </c>
      <c r="C26" s="71">
        <v>6.5140497452937165</v>
      </c>
      <c r="D26" s="71">
        <v>59.36687295149016</v>
      </c>
      <c r="E26" s="71">
        <v>15.788968933167101</v>
      </c>
      <c r="F26" s="71">
        <v>6.146798824345747</v>
      </c>
      <c r="G26" s="71">
        <v>11.632997297800443</v>
      </c>
      <c r="H26" s="71">
        <v>0.10295436723963829</v>
      </c>
      <c r="I26" s="71">
        <v>0.4473578806631954</v>
      </c>
    </row>
    <row r="27" spans="1:9" ht="11.25" customHeight="1">
      <c r="A27" s="64">
        <v>1995</v>
      </c>
      <c r="B27" s="66">
        <v>100</v>
      </c>
      <c r="C27" s="71">
        <v>1.6851657329839373</v>
      </c>
      <c r="D27" s="71">
        <v>10.840168116368787</v>
      </c>
      <c r="E27" s="71">
        <v>46.37328275188667</v>
      </c>
      <c r="F27" s="71">
        <v>26.840285218591198</v>
      </c>
      <c r="G27" s="71">
        <v>13.189045465508</v>
      </c>
      <c r="H27" s="71">
        <v>0.33961183291154357</v>
      </c>
      <c r="I27" s="71">
        <v>0.7324408817498561</v>
      </c>
    </row>
    <row r="28" spans="1:9" ht="11.25" customHeight="1">
      <c r="A28" s="64">
        <v>1996</v>
      </c>
      <c r="B28" s="66">
        <v>100</v>
      </c>
      <c r="C28" s="71">
        <v>0.9496686070666935</v>
      </c>
      <c r="D28" s="71">
        <v>7.27843589576146</v>
      </c>
      <c r="E28" s="71">
        <v>43.802238074905134</v>
      </c>
      <c r="F28" s="71">
        <v>34.524158894729</v>
      </c>
      <c r="G28" s="71">
        <v>11.689071811697897</v>
      </c>
      <c r="H28" s="71">
        <v>0.25853899181355705</v>
      </c>
      <c r="I28" s="71">
        <v>1.4978877240262696</v>
      </c>
    </row>
    <row r="29" spans="1:9" ht="11.25" customHeight="1">
      <c r="A29" s="64">
        <v>1997</v>
      </c>
      <c r="B29" s="66">
        <v>100</v>
      </c>
      <c r="C29" s="71">
        <v>1.2153554118116952</v>
      </c>
      <c r="D29" s="71">
        <v>4.294151112146404</v>
      </c>
      <c r="E29" s="71">
        <v>43.93526769169876</v>
      </c>
      <c r="F29" s="71">
        <v>36.6718257247567</v>
      </c>
      <c r="G29" s="71">
        <v>11.58839684283941</v>
      </c>
      <c r="H29" s="71">
        <v>0.24202779062258242</v>
      </c>
      <c r="I29" s="71">
        <v>2.052975426124427</v>
      </c>
    </row>
    <row r="30" spans="1:9" ht="11.25" customHeight="1">
      <c r="A30" s="64">
        <v>1998</v>
      </c>
      <c r="B30" s="66">
        <v>100</v>
      </c>
      <c r="C30" s="71">
        <v>1.0446754449696602</v>
      </c>
      <c r="D30" s="71">
        <v>2.7923515880252894</v>
      </c>
      <c r="E30" s="71">
        <v>45.440860346509545</v>
      </c>
      <c r="F30" s="71">
        <v>36.888460983100735</v>
      </c>
      <c r="G30" s="71">
        <v>11.62290974288762</v>
      </c>
      <c r="H30" s="71">
        <v>0.2563544655942807</v>
      </c>
      <c r="I30" s="71">
        <v>1.9543874289128662</v>
      </c>
    </row>
    <row r="31" spans="1:9" ht="11.25" customHeight="1">
      <c r="A31" s="64">
        <v>1999</v>
      </c>
      <c r="B31" s="66">
        <v>100</v>
      </c>
      <c r="C31" s="71">
        <v>1.0585129640999653</v>
      </c>
      <c r="D31" s="71">
        <v>2.451337810025594</v>
      </c>
      <c r="E31" s="71">
        <v>45.14682208591036</v>
      </c>
      <c r="F31" s="71">
        <v>36.6953859596851</v>
      </c>
      <c r="G31" s="71">
        <v>12.275044736077097</v>
      </c>
      <c r="H31" s="71">
        <v>0.31470888678487785</v>
      </c>
      <c r="I31" s="71">
        <v>2.058187557417004</v>
      </c>
    </row>
    <row r="32" spans="1:9" ht="11.25" customHeight="1">
      <c r="A32" s="64">
        <v>2000</v>
      </c>
      <c r="B32" s="66">
        <v>100</v>
      </c>
      <c r="C32" s="71">
        <v>0.5198140295289237</v>
      </c>
      <c r="D32" s="71">
        <v>2.262390304804618</v>
      </c>
      <c r="E32" s="71">
        <v>44.038773021050645</v>
      </c>
      <c r="F32" s="71">
        <v>37.10996038162776</v>
      </c>
      <c r="G32" s="71">
        <v>12.345480303137547</v>
      </c>
      <c r="H32" s="71">
        <v>0.31605788615142427</v>
      </c>
      <c r="I32" s="71">
        <v>3.4075240736990717</v>
      </c>
    </row>
    <row r="33" spans="1:9" ht="11.25" customHeight="1">
      <c r="A33" s="64">
        <v>2001</v>
      </c>
      <c r="B33" s="66">
        <v>100</v>
      </c>
      <c r="C33" s="71">
        <v>0.47437431447531486</v>
      </c>
      <c r="D33" s="71">
        <v>1.7552551261150642</v>
      </c>
      <c r="E33" s="71">
        <v>43.720018938296576</v>
      </c>
      <c r="F33" s="71">
        <v>37.58397274761451</v>
      </c>
      <c r="G33" s="71">
        <v>12.316261966297022</v>
      </c>
      <c r="H33" s="71">
        <v>0.30404298318900863</v>
      </c>
      <c r="I33" s="71">
        <v>3.846073924012482</v>
      </c>
    </row>
    <row r="34" spans="1:9" ht="11.25" customHeight="1">
      <c r="A34" s="64">
        <v>2002</v>
      </c>
      <c r="B34" s="66">
        <v>100</v>
      </c>
      <c r="C34" s="71">
        <v>0.42194557716403247</v>
      </c>
      <c r="D34" s="71">
        <v>1.6977963255031623</v>
      </c>
      <c r="E34" s="71">
        <v>40.20599895547093</v>
      </c>
      <c r="F34" s="71">
        <v>35.98584411854701</v>
      </c>
      <c r="G34" s="71">
        <v>14.524904163483942</v>
      </c>
      <c r="H34" s="71">
        <v>0.39352569213982563</v>
      </c>
      <c r="I34" s="71">
        <v>6.769985167691092</v>
      </c>
    </row>
    <row r="35" spans="1:9" ht="11.25" customHeight="1">
      <c r="A35" s="64">
        <v>2003</v>
      </c>
      <c r="B35" s="66">
        <v>100</v>
      </c>
      <c r="C35" s="71">
        <v>0.39308974030728305</v>
      </c>
      <c r="D35" s="71">
        <v>1.474229969539561</v>
      </c>
      <c r="E35" s="71">
        <v>38.32760143797919</v>
      </c>
      <c r="F35" s="71">
        <v>36.368272549170335</v>
      </c>
      <c r="G35" s="71">
        <v>14.263472544715473</v>
      </c>
      <c r="H35" s="71">
        <v>0.2526368191498664</v>
      </c>
      <c r="I35" s="71">
        <v>8.92069693913829</v>
      </c>
    </row>
    <row r="36" spans="1:9" ht="11.25" customHeight="1">
      <c r="A36" s="64">
        <v>2004</v>
      </c>
      <c r="B36" s="66">
        <v>100</v>
      </c>
      <c r="C36" s="71">
        <v>0.3965830649284158</v>
      </c>
      <c r="D36" s="71">
        <v>1.4270232226259307</v>
      </c>
      <c r="E36" s="71">
        <v>37.998239776881285</v>
      </c>
      <c r="F36" s="71">
        <v>37.36321078793629</v>
      </c>
      <c r="G36" s="71">
        <v>11.55246043273312</v>
      </c>
      <c r="H36" s="71">
        <v>0.20612381004967398</v>
      </c>
      <c r="I36" s="71">
        <v>11.056358904845277</v>
      </c>
    </row>
    <row r="37" spans="1:9" ht="11.25" customHeight="1">
      <c r="A37" s="61"/>
      <c r="B37" s="66"/>
      <c r="C37" s="71"/>
      <c r="D37" s="71"/>
      <c r="E37" s="71"/>
      <c r="F37" s="71"/>
      <c r="G37" s="71"/>
      <c r="H37" s="71"/>
      <c r="I37" s="71"/>
    </row>
    <row r="38" spans="1:9" ht="11.25" customHeight="1">
      <c r="A38" s="70" t="s">
        <v>62</v>
      </c>
      <c r="B38" s="54"/>
      <c r="C38" s="51"/>
      <c r="D38" s="51"/>
      <c r="E38" s="51"/>
      <c r="F38" s="51"/>
      <c r="G38" s="51"/>
      <c r="H38" s="51"/>
      <c r="I38" s="51"/>
    </row>
    <row r="40" spans="1:9" ht="11.25" customHeight="1">
      <c r="A40" s="64">
        <v>1990</v>
      </c>
      <c r="B40" s="72" t="s">
        <v>63</v>
      </c>
      <c r="C40" s="72" t="s">
        <v>63</v>
      </c>
      <c r="D40" s="72" t="s">
        <v>63</v>
      </c>
      <c r="E40" s="72" t="s">
        <v>63</v>
      </c>
      <c r="F40" s="72" t="s">
        <v>63</v>
      </c>
      <c r="G40" s="72" t="s">
        <v>63</v>
      </c>
      <c r="H40" s="72" t="s">
        <v>63</v>
      </c>
      <c r="I40" s="72" t="s">
        <v>63</v>
      </c>
    </row>
    <row r="41" spans="1:9" ht="11.25" customHeight="1">
      <c r="A41" s="64">
        <v>1995</v>
      </c>
      <c r="B41" s="71">
        <v>63.73788988216437</v>
      </c>
      <c r="C41" s="71">
        <v>16.48880682861349</v>
      </c>
      <c r="D41" s="71">
        <v>11.638299397541704</v>
      </c>
      <c r="E41" s="71">
        <v>187.202546412341</v>
      </c>
      <c r="F41" s="71">
        <v>278.3144841006795</v>
      </c>
      <c r="G41" s="71">
        <v>72.26357111682266</v>
      </c>
      <c r="H41" s="71">
        <v>210.24986301369864</v>
      </c>
      <c r="I41" s="71">
        <v>104.35545741802883</v>
      </c>
    </row>
    <row r="42" spans="1:9" ht="11.25" customHeight="1">
      <c r="A42" s="64">
        <v>1996</v>
      </c>
      <c r="B42" s="71">
        <v>66.26820727604371</v>
      </c>
      <c r="C42" s="71">
        <v>9.661092340001733</v>
      </c>
      <c r="D42" s="71">
        <v>8.124546141748743</v>
      </c>
      <c r="E42" s="71">
        <v>183.84327717593254</v>
      </c>
      <c r="F42" s="71">
        <v>372.20253713289287</v>
      </c>
      <c r="G42" s="71">
        <v>66.58763978468552</v>
      </c>
      <c r="H42" s="71">
        <v>166.4127123287671</v>
      </c>
      <c r="I42" s="71">
        <v>221.8857394997951</v>
      </c>
    </row>
    <row r="43" spans="1:9" ht="11.25" customHeight="1">
      <c r="A43" s="64">
        <v>1997</v>
      </c>
      <c r="B43" s="71">
        <v>64.12230912461743</v>
      </c>
      <c r="C43" s="71">
        <v>11.963586165237725</v>
      </c>
      <c r="D43" s="71">
        <v>4.63812344075906</v>
      </c>
      <c r="E43" s="71">
        <v>178.43032235511643</v>
      </c>
      <c r="F43" s="71">
        <v>382.55394596182083</v>
      </c>
      <c r="G43" s="71">
        <v>63.876466708695034</v>
      </c>
      <c r="H43" s="71">
        <v>150.74038356164382</v>
      </c>
      <c r="I43" s="71">
        <v>294.26445937207785</v>
      </c>
    </row>
    <row r="44" spans="1:9" ht="11.25" customHeight="1">
      <c r="A44" s="64">
        <v>1998</v>
      </c>
      <c r="B44" s="71">
        <v>64.08946879366773</v>
      </c>
      <c r="C44" s="71">
        <v>10.278198194336191</v>
      </c>
      <c r="D44" s="71">
        <v>3.0144813271187005</v>
      </c>
      <c r="E44" s="71">
        <v>184.45033450014293</v>
      </c>
      <c r="F44" s="71">
        <v>384.61676338895006</v>
      </c>
      <c r="G44" s="71">
        <v>64.03389360360798</v>
      </c>
      <c r="H44" s="71">
        <v>159.5815890410959</v>
      </c>
      <c r="I44" s="71">
        <v>279.98981922562695</v>
      </c>
    </row>
    <row r="45" spans="1:9" ht="11.25" customHeight="1">
      <c r="A45" s="64">
        <v>1999</v>
      </c>
      <c r="B45" s="71">
        <v>64.27520317077771</v>
      </c>
      <c r="C45" s="71">
        <v>10.444521992725383</v>
      </c>
      <c r="D45" s="71">
        <v>2.6540093480812086</v>
      </c>
      <c r="E45" s="71">
        <v>183.78788218343578</v>
      </c>
      <c r="F45" s="71">
        <v>383.7124746375458</v>
      </c>
      <c r="G45" s="71">
        <v>67.82267494301925</v>
      </c>
      <c r="H45" s="71">
        <v>196.4751780821918</v>
      </c>
      <c r="I45" s="71">
        <v>295.71497258621633</v>
      </c>
    </row>
    <row r="46" spans="1:9" ht="11.25" customHeight="1">
      <c r="A46" s="64">
        <v>2000</v>
      </c>
      <c r="B46" s="71">
        <v>63.20504547493272</v>
      </c>
      <c r="C46" s="71">
        <v>5.0436933489217965</v>
      </c>
      <c r="D46" s="71">
        <v>2.4086578084391674</v>
      </c>
      <c r="E46" s="71">
        <v>176.29223689259683</v>
      </c>
      <c r="F46" s="71">
        <v>381.58670887417384</v>
      </c>
      <c r="G46" s="71">
        <v>67.07614761650746</v>
      </c>
      <c r="H46" s="71">
        <v>194.0321095890411</v>
      </c>
      <c r="I46" s="71">
        <v>481.43270375788154</v>
      </c>
    </row>
    <row r="47" spans="1:9" ht="11.25" customHeight="1">
      <c r="A47" s="64">
        <v>2001</v>
      </c>
      <c r="B47" s="71">
        <v>64.82569743384278</v>
      </c>
      <c r="C47" s="71">
        <v>4.720818382263792</v>
      </c>
      <c r="D47" s="71">
        <v>1.9166520328216239</v>
      </c>
      <c r="E47" s="71">
        <v>179.50385053594397</v>
      </c>
      <c r="F47" s="71">
        <v>396.37009691104987</v>
      </c>
      <c r="G47" s="71">
        <v>68.63323796130159</v>
      </c>
      <c r="H47" s="71">
        <v>191.44208219178083</v>
      </c>
      <c r="I47" s="71">
        <v>557.3265505831912</v>
      </c>
    </row>
    <row r="48" spans="1:9" ht="11.25" customHeight="1">
      <c r="A48" s="64">
        <v>2002</v>
      </c>
      <c r="B48" s="71">
        <v>67.91704059980034</v>
      </c>
      <c r="C48" s="71">
        <v>4.3993055035940065</v>
      </c>
      <c r="D48" s="71">
        <v>1.9423172593849034</v>
      </c>
      <c r="E48" s="71">
        <v>172.94811807996285</v>
      </c>
      <c r="F48" s="71">
        <v>397.61379961505145</v>
      </c>
      <c r="G48" s="71">
        <v>84.80088841472285</v>
      </c>
      <c r="H48" s="71">
        <v>259.60142465753427</v>
      </c>
      <c r="I48" s="73">
        <v>1027.8065445331724</v>
      </c>
    </row>
    <row r="49" spans="1:9" ht="11.25" customHeight="1">
      <c r="A49" s="64">
        <v>2003</v>
      </c>
      <c r="B49" s="71">
        <v>68.47797180039257</v>
      </c>
      <c r="C49" s="71">
        <v>4.132296989477786</v>
      </c>
      <c r="D49" s="71">
        <v>1.7004816535294651</v>
      </c>
      <c r="E49" s="71">
        <v>166.22975328890954</v>
      </c>
      <c r="F49" s="71">
        <v>405.15813404974307</v>
      </c>
      <c r="G49" s="71">
        <v>83.96233968672713</v>
      </c>
      <c r="H49" s="71">
        <v>168.03616438356164</v>
      </c>
      <c r="I49" s="73">
        <v>1365.5090473259595</v>
      </c>
    </row>
    <row r="50" spans="1:9" ht="11.25" customHeight="1">
      <c r="A50" s="64">
        <v>2004</v>
      </c>
      <c r="B50" s="71">
        <v>67.91580038708099</v>
      </c>
      <c r="C50" s="71">
        <v>4.134794379492509</v>
      </c>
      <c r="D50" s="71">
        <v>1.6325169158696449</v>
      </c>
      <c r="E50" s="71">
        <v>163.44834666980708</v>
      </c>
      <c r="F50" s="71">
        <v>412.82502294419976</v>
      </c>
      <c r="G50" s="71">
        <v>67.44560981523689</v>
      </c>
      <c r="H50" s="71">
        <v>135.9734794520548</v>
      </c>
      <c r="I50" s="73">
        <v>1678.5251737964404</v>
      </c>
    </row>
    <row r="51" spans="1:9" ht="11.25" customHeight="1">
      <c r="A51" s="61"/>
      <c r="B51" s="71"/>
      <c r="C51" s="71"/>
      <c r="D51" s="71"/>
      <c r="E51" s="71"/>
      <c r="F51" s="71"/>
      <c r="G51" s="71"/>
      <c r="H51" s="71"/>
      <c r="I51" s="71"/>
    </row>
    <row r="52" spans="1:9" ht="11.25" customHeight="1">
      <c r="A52" s="70" t="s">
        <v>64</v>
      </c>
      <c r="B52" s="54"/>
      <c r="C52" s="51"/>
      <c r="D52" s="51"/>
      <c r="E52" s="51"/>
      <c r="F52" s="51"/>
      <c r="G52" s="51"/>
      <c r="H52" s="51"/>
      <c r="I52" s="51"/>
    </row>
    <row r="54" spans="1:9" ht="11.25" customHeight="1">
      <c r="A54" s="64">
        <v>1990</v>
      </c>
      <c r="B54" s="74">
        <v>-11.08709064188156</v>
      </c>
      <c r="C54" s="75">
        <v>-3.553977865942784</v>
      </c>
      <c r="D54" s="75">
        <v>-16.119943089204085</v>
      </c>
      <c r="E54" s="76">
        <v>10.988618788912248</v>
      </c>
      <c r="F54" s="76">
        <v>-6.8558727987690276</v>
      </c>
      <c r="G54" s="76">
        <v>-12.522801510202356</v>
      </c>
      <c r="H54" s="75">
        <v>-7.594936708860757</v>
      </c>
      <c r="I54" s="76">
        <v>-36.53461384553821</v>
      </c>
    </row>
    <row r="55" spans="1:9" ht="11.25" customHeight="1">
      <c r="A55" s="64">
        <v>1995</v>
      </c>
      <c r="B55" s="74">
        <v>2.1626299748815683</v>
      </c>
      <c r="C55" s="75">
        <v>-55.742386692236174</v>
      </c>
      <c r="D55" s="75">
        <v>-33.436833899456516</v>
      </c>
      <c r="E55" s="76">
        <v>5.711357531017796</v>
      </c>
      <c r="F55" s="76">
        <v>34.289018632583634</v>
      </c>
      <c r="G55" s="76">
        <v>1.8555775803144456</v>
      </c>
      <c r="H55" s="75">
        <v>-15.109292035398227</v>
      </c>
      <c r="I55" s="76">
        <v>24.911513558485822</v>
      </c>
    </row>
    <row r="56" spans="1:9" ht="11.25" customHeight="1">
      <c r="A56" s="64">
        <v>1996</v>
      </c>
      <c r="B56" s="74">
        <v>3.969879452484662</v>
      </c>
      <c r="C56" s="75">
        <v>-41.40817804210934</v>
      </c>
      <c r="D56" s="75">
        <v>-30.19129458497305</v>
      </c>
      <c r="E56" s="76">
        <v>-1.7944570203704302</v>
      </c>
      <c r="F56" s="76">
        <v>33.73451918450985</v>
      </c>
      <c r="G56" s="76">
        <v>-7.854484969973768</v>
      </c>
      <c r="H56" s="75">
        <v>-20.85002580100391</v>
      </c>
      <c r="I56" s="76">
        <v>112.62495032814769</v>
      </c>
    </row>
    <row r="57" spans="1:9" ht="11.25" customHeight="1">
      <c r="A57" s="64">
        <v>1997</v>
      </c>
      <c r="B57" s="74">
        <v>-3.2382016047113495</v>
      </c>
      <c r="C57" s="76">
        <v>23.8326448418521</v>
      </c>
      <c r="D57" s="75">
        <v>-42.912214912219824</v>
      </c>
      <c r="E57" s="76">
        <v>-2.944331119400161</v>
      </c>
      <c r="F57" s="76">
        <v>2.78112258682215</v>
      </c>
      <c r="G57" s="76">
        <v>-4.071586085281311</v>
      </c>
      <c r="H57" s="75">
        <v>-9.417747326995567</v>
      </c>
      <c r="I57" s="76">
        <v>32.61981596268811</v>
      </c>
    </row>
    <row r="58" spans="1:9" ht="11.25" customHeight="1">
      <c r="A58" s="64">
        <v>1998</v>
      </c>
      <c r="B58" s="74">
        <v>-0.05121514087377932</v>
      </c>
      <c r="C58" s="76">
        <v>-14.087648533001925</v>
      </c>
      <c r="D58" s="75">
        <v>-35.00644461878831</v>
      </c>
      <c r="E58" s="76">
        <v>3.3738728180097866</v>
      </c>
      <c r="F58" s="76">
        <v>0.5392226243916838</v>
      </c>
      <c r="G58" s="76">
        <v>0.24645523308433326</v>
      </c>
      <c r="H58" s="76">
        <v>5.865187065705271</v>
      </c>
      <c r="I58" s="76">
        <v>-4.850956237430481</v>
      </c>
    </row>
    <row r="59" spans="1:9" ht="11.25" customHeight="1">
      <c r="A59" s="64">
        <v>1999</v>
      </c>
      <c r="B59" s="74">
        <v>0.289804831598687</v>
      </c>
      <c r="C59" s="76">
        <v>1.6182194120448798</v>
      </c>
      <c r="D59" s="75">
        <v>-11.958010016337965</v>
      </c>
      <c r="E59" s="76">
        <v>-0.35914942550925844</v>
      </c>
      <c r="F59" s="76">
        <v>-0.23511423252494978</v>
      </c>
      <c r="G59" s="76">
        <v>5.916837359391479</v>
      </c>
      <c r="H59" s="76">
        <v>23.118950790491837</v>
      </c>
      <c r="I59" s="76">
        <v>5.616330409470166</v>
      </c>
    </row>
    <row r="60" spans="1:9" ht="11.25" customHeight="1">
      <c r="A60" s="64">
        <v>2000</v>
      </c>
      <c r="B60" s="74">
        <v>-1.6649619807526932</v>
      </c>
      <c r="C60" s="76">
        <v>-51.70967754738099</v>
      </c>
      <c r="D60" s="75">
        <v>-9.244561998978071</v>
      </c>
      <c r="E60" s="76">
        <v>-4.07842192955772</v>
      </c>
      <c r="F60" s="76">
        <v>-0.5539996491852435</v>
      </c>
      <c r="G60" s="76">
        <v>-1.1007046347537823</v>
      </c>
      <c r="H60" s="76">
        <v>-1.2434489267283766</v>
      </c>
      <c r="I60" s="76">
        <v>62.8029516217745</v>
      </c>
    </row>
    <row r="61" spans="1:9" ht="11.25" customHeight="1">
      <c r="A61" s="64">
        <v>2001</v>
      </c>
      <c r="B61" s="74">
        <v>2.564118017370646</v>
      </c>
      <c r="C61" s="76">
        <v>-6.401558229685534</v>
      </c>
      <c r="D61" s="75">
        <v>-20.426553489404455</v>
      </c>
      <c r="E61" s="76">
        <v>1.821755569023594</v>
      </c>
      <c r="F61" s="76">
        <v>3.8741884067431585</v>
      </c>
      <c r="G61" s="76">
        <v>2.3213771215610564</v>
      </c>
      <c r="H61" s="76">
        <v>-1.3348447340731155</v>
      </c>
      <c r="I61" s="76">
        <v>15.764165216220476</v>
      </c>
    </row>
    <row r="62" spans="1:9" ht="11.25" customHeight="1">
      <c r="A62" s="64">
        <v>2002</v>
      </c>
      <c r="B62" s="74">
        <v>4.7687002042861195</v>
      </c>
      <c r="C62" s="74">
        <v>-6.810532679624245</v>
      </c>
      <c r="D62" s="74">
        <v>1.3390655227853756</v>
      </c>
      <c r="E62" s="76">
        <v>-3.652140294711046</v>
      </c>
      <c r="F62" s="74">
        <v>0.3137730907790228</v>
      </c>
      <c r="G62" s="74">
        <v>23.55658997545372</v>
      </c>
      <c r="H62" s="74">
        <v>35.60311384279319</v>
      </c>
      <c r="I62" s="74">
        <v>84.41729421605103</v>
      </c>
    </row>
    <row r="63" spans="1:9" ht="11.25" customHeight="1">
      <c r="A63" s="64">
        <v>2003</v>
      </c>
      <c r="B63" s="74">
        <v>0.8259064229513484</v>
      </c>
      <c r="C63" s="76">
        <v>-6.0693333049520675</v>
      </c>
      <c r="D63" s="76">
        <v>-12.450880755290385</v>
      </c>
      <c r="E63" s="76">
        <v>-3.8846128339754813</v>
      </c>
      <c r="F63" s="74">
        <v>1.8974025655034126</v>
      </c>
      <c r="G63" s="76">
        <v>-0.9888442723556778</v>
      </c>
      <c r="H63" s="76">
        <v>-35.271478342141364</v>
      </c>
      <c r="I63" s="74">
        <v>32.85662117924838</v>
      </c>
    </row>
    <row r="64" spans="1:9" ht="11.25" customHeight="1">
      <c r="A64" s="64">
        <v>2004</v>
      </c>
      <c r="B64" s="74">
        <v>-0.8209521960583999</v>
      </c>
      <c r="C64" s="74">
        <v>0.060435879151029326</v>
      </c>
      <c r="D64" s="76">
        <v>-3.9967933507988676</v>
      </c>
      <c r="E64" s="76">
        <v>-1.673230311704998</v>
      </c>
      <c r="F64" s="74">
        <v>1.8923201214850423</v>
      </c>
      <c r="G64" s="76">
        <v>-19.67159316083378</v>
      </c>
      <c r="H64" s="76">
        <v>-19.080824088748017</v>
      </c>
      <c r="I64" s="74">
        <v>22.92303570477634</v>
      </c>
    </row>
    <row r="86" ht="11.25" customHeight="1">
      <c r="A86" s="77"/>
    </row>
    <row r="90" ht="11.25" customHeight="1">
      <c r="A90" s="77"/>
    </row>
  </sheetData>
  <mergeCells count="1">
    <mergeCell ref="A7:A8"/>
  </mergeCells>
  <printOptions/>
  <pageMargins left="0.7874015748031497" right="0.7874015748031497" top="0.6692913385826772" bottom="0.7874015748031497" header="0.5118110236220472" footer="0.5118110236220472"/>
  <pageSetup horizontalDpi="600" verticalDpi="600" orientation="portrait" paperSize="9" r:id="rId1"/>
  <headerFooter alignWithMargins="0">
    <oddHeader>&amp;C&amp;9- 13 -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slt1i4</cp:lastModifiedBy>
  <dcterms:created xsi:type="dcterms:W3CDTF">2007-05-02T04:52:30Z</dcterms:created>
  <dcterms:modified xsi:type="dcterms:W3CDTF">2008-02-20T15:18:56Z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