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Graf2(2)"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definedNames>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'Tab3'!$C$124</definedName>
    <definedName name="wz36" localSheetId="10">'Tab3(2)'!$C$124</definedName>
    <definedName name="wz36" localSheetId="13">'Tab7'!$C$132</definedName>
    <definedName name="wz36" localSheetId="14">'Tab7(2)'!$C$131</definedName>
    <definedName name="wz36">#REF!</definedName>
  </definedNames>
  <calcPr fullCalcOnLoad="1"/>
</workbook>
</file>

<file path=xl/sharedStrings.xml><?xml version="1.0" encoding="utf-8"?>
<sst xmlns="http://schemas.openxmlformats.org/spreadsheetml/2006/main" count="1611" uniqueCount="243">
  <si>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</si>
  <si>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</si>
  <si>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</si>
  <si>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</si>
  <si>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</si>
  <si>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</si>
  <si>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</si>
  <si>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</si>
  <si>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</si>
  <si>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</si>
  <si>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</si>
  <si>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</si>
  <si>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</si>
  <si>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</si>
  <si>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</si>
  <si>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</si>
  <si>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</si>
  <si>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</si>
  <si>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</si>
  <si>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</si>
  <si>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</si>
  <si>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</si>
  <si>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</si>
  <si>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</si>
  <si>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</si>
  <si>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</si>
  <si>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</si>
  <si>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</si>
  <si>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</si>
  <si>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</si>
  <si>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</si>
  <si>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</si>
  <si>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</si>
  <si>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</si>
  <si>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</si>
  <si>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</si>
  <si>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</si>
  <si>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</si>
  <si>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</si>
  <si>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</si>
  <si>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</si>
  <si>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</si>
  <si>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</si>
  <si>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</si>
  <si>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</si>
  <si>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</si>
  <si>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</si>
  <si>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</si>
  <si>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</si>
  <si>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</si>
  <si>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</si>
  <si>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</si>
  <si>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</si>
  <si>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</si>
  <si>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</si>
  <si>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</si>
  <si>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</si>
  <si>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</si>
  <si>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</si>
  <si>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</si>
  <si>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</si>
  <si>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</si>
  <si>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</si>
  <si>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</si>
  <si>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</si>
  <si>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</si>
  <si>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</si>
  <si>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</si>
  <si>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</si>
  <si>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</si>
  <si>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</si>
  <si>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</si>
  <si>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</si>
  <si>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</si>
  <si>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</si>
  <si>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</si>
  <si>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</si>
  <si>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</si>
  <si>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</si>
  <si>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</si>
  <si>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</si>
  <si>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</si>
  <si>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</si>
  <si>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</si>
  <si>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</si>
  <si>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</si>
  <si>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</si>
  <si>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</si>
  <si>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</si>
  <si>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</si>
  <si>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</si>
  <si>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</si>
  <si>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</si>
  <si>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</si>
  <si>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</si>
  <si>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</si>
  <si>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</si>
  <si>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</si>
  <si>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</si>
  <si>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</si>
  <si>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</si>
  <si>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</si>
  <si>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</si>
  <si>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</si>
  <si>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</si>
  <si>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</si>
  <si>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</si>
  <si>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</si>
  <si>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</si>
  <si>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</si>
  <si>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</si>
  <si>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</si>
  <si>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</si>
  <si>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</si>
  <si>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</si>
  <si>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</si>
  <si>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</si>
  <si>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</si>
  <si>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</si>
  <si>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</si>
  <si>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</si>
  <si>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</si>
  <si>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</si>
  <si>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</si>
  <si>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</si>
  <si>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</si>
  <si>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</si>
  <si>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</si>
  <si>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</si>
  <si>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</si>
  <si>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</si>
  <si>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</si>
  <si>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</si>
  <si>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</si>
  <si>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</si>
  <si>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</si>
  <si>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</si>
  <si>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</si>
  <si>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</si>
  <si>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</si>
  <si>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</si>
  <si>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</si>
  <si>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</si>
  <si>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</si>
  <si>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</si>
  <si>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</si>
  <si>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</si>
  <si>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</si>
  <si>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</si>
  <si>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</si>
  <si>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</si>
  <si>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</si>
  <si>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</si>
  <si>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</si>
  <si>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</si>
  <si>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</si>
  <si>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</si>
  <si>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</si>
  <si>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</si>
  <si>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</si>
  <si>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</si>
  <si>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</si>
  <si>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</si>
  <si>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</si>
  <si>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</si>
  <si>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</si>
  <si>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</si>
  <si>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</si>
  <si>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</si>
  <si>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</si>
  <si>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</si>
  <si>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</si>
  <si>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</si>
  <si>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</si>
  <si>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</si>
  <si>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</si>
  <si>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</si>
  <si>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</si>
  <si>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</si>
  <si>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</si>
  <si>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</si>
  <si>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</si>
  <si>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</si>
  <si>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</si>
  <si>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</si>
  <si>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</si>
  <si>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</si>
  <si>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</si>
  <si>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</si>
  <si>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</si>
  <si>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</si>
  <si>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</si>
  <si>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</si>
  <si>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</si>
  <si>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</si>
  <si>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</si>
  <si>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</si>
  <si>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</si>
  <si>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</si>
  <si>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 xml:space="preserve">  </t>
  </si>
  <si>
    <t>MD      2005</t>
  </si>
  <si>
    <t xml:space="preserve">              .</t>
  </si>
  <si>
    <t xml:space="preserve">             .</t>
  </si>
  <si>
    <t xml:space="preserve">            .</t>
  </si>
  <si>
    <t>zeitraum</t>
  </si>
  <si>
    <t>MD        2005</t>
  </si>
  <si>
    <t>Vor-          monat</t>
  </si>
  <si>
    <t>Vorj.-        monat</t>
  </si>
  <si>
    <t xml:space="preserve">      für 2004 abweichen. </t>
  </si>
  <si>
    <t xml:space="preserve">           .</t>
  </si>
  <si>
    <t>.       Zahlenwert unbekannt oder geheim zu halten</t>
  </si>
  <si>
    <t xml:space="preserve">          .</t>
  </si>
  <si>
    <t>Jan.-März</t>
  </si>
  <si>
    <t>-       nichts vorhanden (genau Null)</t>
  </si>
  <si>
    <t>r       berichtigte Zahl</t>
  </si>
  <si>
    <t>Jan.-April</t>
  </si>
  <si>
    <t>April     2005</t>
  </si>
  <si>
    <t>März     2005</t>
  </si>
  <si>
    <t>April        2004</t>
  </si>
  <si>
    <t>März            2005</t>
  </si>
  <si>
    <t>Februar          2005</t>
  </si>
  <si>
    <t>März          2004</t>
  </si>
  <si>
    <r>
      <t xml:space="preserve">Der Monat April war durch einen Anstieg der Bestellungen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April 2004 gekennzeichnet. </t>
    </r>
  </si>
  <si>
    <r>
      <t xml:space="preserve">Weniger zufrieden dürften beim Blick in ihre Auftragsbücher dagegen die </t>
    </r>
    <r>
      <rPr>
        <b/>
        <sz val="9"/>
        <rFont val="Arial"/>
        <family val="2"/>
      </rPr>
      <t xml:space="preserve">Vorleistungsgüter- </t>
    </r>
    <r>
      <rPr>
        <sz val="9"/>
        <rFont val="Arial"/>
        <family val="2"/>
      </rPr>
      <t xml:space="preserve">sowie die </t>
    </r>
    <r>
      <rPr>
        <b/>
        <sz val="9"/>
        <rFont val="Arial"/>
        <family val="2"/>
      </rPr>
      <t xml:space="preserve">Gebrauchs- güterproduzenten </t>
    </r>
    <r>
      <rPr>
        <sz val="9"/>
        <rFont val="Arial"/>
        <family val="2"/>
      </rPr>
      <t>sein. Sie registrierten bis Ende April weniger Bestellungen als im gleichen Zeitraum des Vorjahres. Das Auftragsvolumen dieser Betriebe verringerte sich um durchschnittlich 0,8 bzw. 2,2 Prozent.</t>
    </r>
  </si>
  <si>
    <r>
      <t xml:space="preserve">Nach wie vor mussten die </t>
    </r>
    <r>
      <rPr>
        <b/>
        <sz val="9"/>
        <rFont val="Arial"/>
        <family val="2"/>
      </rPr>
      <t>Hersteller von Verbrauchsgütern</t>
    </r>
    <r>
      <rPr>
        <sz val="9"/>
        <rFont val="Arial"/>
        <family val="2"/>
      </rPr>
      <t xml:space="preserve"> einen Rückgang der Bestellungen gegenüber dem vergleichbaren Vorjahreszeitraum (um durchschnittlich 4,3 Prozent) verschmerzen.</t>
    </r>
  </si>
  <si>
    <r>
      <t xml:space="preserve">Die Nachfrage nach Bauleistungen im </t>
    </r>
    <r>
      <rPr>
        <b/>
        <sz val="9"/>
        <rFont val="Arial"/>
        <family val="2"/>
      </rPr>
      <t>Bauhauptgewerbe</t>
    </r>
    <r>
      <rPr>
        <sz val="9"/>
        <rFont val="Arial"/>
        <family val="2"/>
      </rPr>
      <t xml:space="preserve"> hat sich im April gegenüber dem Vormonat  verbessert (4,3 Prozent). Gegenüber dem vergleichbaren Vorjahresmonat war jedoch ein Rückgang der Aufträge zu vermelden (- 4,9 Prozent). Damit gingen im ersten Vierteljahr des Jahres 2005 durchschnittlich 16,6 Prozent weniger Aufträge bei den Baubetrieben ein als im Jahr zuvor. </t>
    </r>
  </si>
  <si>
    <r>
      <t xml:space="preserve">Gegenüber dem vergleichbaren Vorjahresmonat war im April 2005 bei den Betrieben des </t>
    </r>
    <r>
      <rPr>
        <b/>
        <sz val="9"/>
        <rFont val="Arial"/>
        <family val="2"/>
      </rPr>
      <t>Verarbeitenden Gewerbes</t>
    </r>
    <r>
      <rPr>
        <sz val="9"/>
        <rFont val="Arial"/>
        <family val="2"/>
      </rPr>
      <t xml:space="preserve"> ein Auftragsanstieg um 6,2 Prozent zu registrieren. Während sich die Auslandsbestellungen gegenüber dem April 2004 um 16,5 Prozent erhöhten, nahmen die Inlandsaufträge um 1,5 Prozent zu. </t>
    </r>
  </si>
  <si>
    <r>
      <t xml:space="preserve">Spürbar verbessert zeigte sich die Auftragslage nur bei den </t>
    </r>
    <r>
      <rPr>
        <b/>
        <sz val="9"/>
        <rFont val="Arial"/>
        <family val="2"/>
      </rPr>
      <t>Herstellern von Investitionsgütern</t>
    </r>
    <r>
      <rPr>
        <sz val="9"/>
        <rFont val="Arial"/>
        <family val="2"/>
      </rPr>
      <t xml:space="preserve">. Diese Betriebe verzeichneten in den ersten vier Monaten des Jahres 2005 eine Zunahme der eingegangenen Aufträge um 19,8 Pro- zent gegenüber dem Vorjahr. </t>
    </r>
  </si>
  <si>
    <r>
      <t xml:space="preserve">Die von den Betrieben des Bergbaus und Verarbeitenden Gewerbes getätigten </t>
    </r>
    <r>
      <rPr>
        <b/>
        <sz val="9"/>
        <rFont val="Arial"/>
        <family val="2"/>
      </rPr>
      <t>Umsätze</t>
    </r>
    <r>
      <rPr>
        <sz val="9"/>
        <rFont val="Arial"/>
        <family val="2"/>
      </rPr>
      <t xml:space="preserve"> lagen im April 2005 preis- bereinigt um 6,7 Prozent unter dem Ergebnis des Vormonats, jedoch um 6,7 Prozent über dem Niveau vom April 2004. Damit realisierten die Betriebe im abgelaufenen Kalenderjahr ein um durchschnittlich 7,9 Prozent höheres Umsatz- volumen im Vergleich zum Jahr zuvor.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</si>
  <si>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</si>
  <si>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</si>
  <si>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</si>
  <si>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</si>
  <si>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</si>
  <si>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</si>
  <si>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</si>
  <si>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</si>
  <si>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</si>
  <si>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</si>
  <si>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</si>
  <si>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</si>
  <si>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April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</si>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</sst>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 #\ ##0.0_I\ \ \ \ "/>
    <numFmt numFmtId="197" formatCode="0.0\r"/>
    <numFmt numFmtId="198" formatCode="0.0\r\ \ "/>
    <numFmt numFmtId="199" formatCode="??0.0_Z_V;\-??0.0_Z_V"/>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0"/>
    </font>
    <font>
      <sz val="9"/>
      <color indexed="10"/>
      <name val="Arial"/>
      <family val="2"/>
    </font>
    <font>
      <sz val="10"/>
      <color indexed="10"/>
      <name val="Arial"/>
      <family val="2"/>
    </font>
    <font>
      <sz val="9.75"/>
      <name val="Arial"/>
      <family val="2"/>
    </font>
    <font>
      <sz val="16.25"/>
      <name val="Arial"/>
      <family val="0"/>
    </font>
    <font>
      <sz val="16"/>
      <name val="Arial"/>
      <family val="0"/>
    </font>
    <font>
      <sz val="16.75"/>
      <name val="Arial"/>
      <family val="0"/>
    </font>
    <font>
      <sz val="17.75"/>
      <name val="Arial"/>
      <family val="0"/>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3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8"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8"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7" fillId="0" borderId="7" xfId="0" applyFont="1" applyBorder="1" applyAlignment="1">
      <alignment horizontal="centerContinuous"/>
    </xf>
    <xf numFmtId="0" fontId="17"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9"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196" fontId="3" fillId="0" borderId="0" xfId="0" applyNumberFormat="1" applyFont="1" applyBorder="1" applyAlignment="1">
      <alignment/>
    </xf>
    <xf numFmtId="0" fontId="3" fillId="0" borderId="0" xfId="23" applyFont="1" applyBorder="1" applyAlignment="1">
      <alignment horizontal="left"/>
      <protection/>
    </xf>
    <xf numFmtId="168" fontId="0" fillId="0" borderId="0" xfId="0" applyNumberFormat="1" applyFont="1" applyAlignment="1">
      <alignment/>
    </xf>
    <xf numFmtId="49" fontId="2" fillId="0" borderId="0" xfId="0" applyNumberFormat="1" applyFont="1" applyAlignment="1">
      <alignment horizontal="justify"/>
    </xf>
    <xf numFmtId="168" fontId="3" fillId="0" borderId="10" xfId="0" applyNumberFormat="1" applyFont="1" applyBorder="1" applyAlignment="1">
      <alignment horizontal="centerContinuous" vertical="center"/>
    </xf>
    <xf numFmtId="199" fontId="21" fillId="0" borderId="0" xfId="0" applyNumberFormat="1" applyFont="1" applyAlignment="1">
      <alignment/>
    </xf>
    <xf numFmtId="0" fontId="22" fillId="0" borderId="0" xfId="0" applyFont="1" applyBorder="1" applyAlignment="1">
      <alignment horizontal="center" vertical="center"/>
    </xf>
    <xf numFmtId="168" fontId="3" fillId="0" borderId="9" xfId="0" applyNumberFormat="1" applyFont="1" applyBorder="1" applyAlignment="1">
      <alignment horizontal="center" vertical="center"/>
    </xf>
    <xf numFmtId="0" fontId="2" fillId="0" borderId="0" xfId="0" applyNumberFormat="1" applyFont="1" applyAlignment="1">
      <alignment horizontal="justify"/>
    </xf>
    <xf numFmtId="0" fontId="2" fillId="0" borderId="0" xfId="0" applyFont="1" applyAlignment="1" quotePrefix="1">
      <alignment horizontal="justify"/>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9"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5" xfId="22" applyNumberFormat="1" applyFont="1" applyBorder="1" applyAlignment="1">
      <alignment horizontal="center"/>
      <protection/>
    </xf>
    <xf numFmtId="0" fontId="3" fillId="0" borderId="6" xfId="22" applyFont="1" applyBorder="1">
      <alignment/>
      <protection/>
    </xf>
    <xf numFmtId="0" fontId="3" fillId="0" borderId="16" xfId="22" applyFont="1" applyBorder="1" applyAlignment="1">
      <alignment horizontal="center"/>
      <protection/>
    </xf>
    <xf numFmtId="0" fontId="3" fillId="0" borderId="17" xfId="22" applyFont="1" applyBorder="1" applyAlignment="1">
      <alignment horizontal="center"/>
      <protection/>
    </xf>
    <xf numFmtId="168" fontId="3" fillId="0" borderId="17" xfId="22" applyNumberFormat="1" applyFont="1" applyBorder="1" applyAlignment="1">
      <alignment horizontal="right"/>
      <protection/>
    </xf>
    <xf numFmtId="168" fontId="3" fillId="0" borderId="17"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7"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21"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21" fillId="0" borderId="9" xfId="20" applyNumberFormat="1" applyFont="1" applyBorder="1" applyAlignment="1">
      <alignment horizontal="centerContinuous" vertical="center"/>
      <protection/>
    </xf>
    <xf numFmtId="168" fontId="21" fillId="0" borderId="19" xfId="20" applyNumberFormat="1" applyFont="1" applyBorder="1" applyAlignment="1">
      <alignment horizontal="centerContinuous" vertical="center"/>
      <protection/>
    </xf>
    <xf numFmtId="168" fontId="21"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21" fillId="0" borderId="10" xfId="20" applyNumberFormat="1" applyFont="1" applyBorder="1" applyAlignment="1">
      <alignment horizontal="centerContinuous"/>
      <protection/>
    </xf>
    <xf numFmtId="179" fontId="21" fillId="0" borderId="14" xfId="20" applyNumberFormat="1" applyFont="1" applyBorder="1" applyAlignment="1">
      <alignment horizontal="center"/>
      <protection/>
    </xf>
    <xf numFmtId="179" fontId="21" fillId="0" borderId="0" xfId="20" applyNumberFormat="1" applyFont="1" applyBorder="1" applyAlignment="1">
      <alignment horizontal="center"/>
      <protection/>
    </xf>
    <xf numFmtId="179" fontId="21" fillId="0" borderId="15"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21" fillId="0" borderId="17" xfId="20" applyNumberFormat="1" applyFont="1" applyBorder="1" applyAlignment="1">
      <alignment horizontal="centerContinuous"/>
      <protection/>
    </xf>
    <xf numFmtId="179" fontId="21" fillId="0" borderId="5" xfId="20" applyNumberFormat="1" applyFont="1" applyBorder="1" applyAlignment="1">
      <alignment horizontal="center"/>
      <protection/>
    </xf>
    <xf numFmtId="179" fontId="21"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4" fontId="3" fillId="0" borderId="0" xfId="20" applyNumberFormat="1"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198" fontId="3" fillId="0" borderId="0" xfId="20" applyNumberFormat="1" applyFont="1">
      <alignment/>
      <protection/>
    </xf>
    <xf numFmtId="0" fontId="3" fillId="0" borderId="3" xfId="20" applyFont="1" applyBorder="1">
      <alignment/>
      <protection/>
    </xf>
    <xf numFmtId="186" fontId="3" fillId="0" borderId="0" xfId="20" applyNumberFormat="1" applyFont="1" applyBorder="1">
      <alignment/>
      <protection/>
    </xf>
    <xf numFmtId="186" fontId="3" fillId="0" borderId="0" xfId="20" applyNumberFormat="1" applyFont="1" applyBorder="1" applyAlignment="1">
      <alignment shrinkToFit="1"/>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179" fontId="21"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21" fillId="0" borderId="9" xfId="21" applyNumberFormat="1" applyFont="1" applyBorder="1" applyAlignment="1">
      <alignment horizontal="centerContinuous" vertical="center"/>
      <protection/>
    </xf>
    <xf numFmtId="168" fontId="21" fillId="0" borderId="19" xfId="21" applyNumberFormat="1" applyFont="1" applyBorder="1" applyAlignment="1">
      <alignment horizontal="centerContinuous" vertical="center"/>
      <protection/>
    </xf>
    <xf numFmtId="168" fontId="21"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21" fillId="0" borderId="10" xfId="21" applyNumberFormat="1" applyFont="1" applyBorder="1" applyAlignment="1">
      <alignment horizontal="centerContinuous"/>
      <protection/>
    </xf>
    <xf numFmtId="179" fontId="21" fillId="0" borderId="14" xfId="21" applyNumberFormat="1" applyFont="1" applyBorder="1" applyAlignment="1">
      <alignment horizontal="center"/>
      <protection/>
    </xf>
    <xf numFmtId="179" fontId="21" fillId="0" borderId="0" xfId="21" applyNumberFormat="1" applyFont="1" applyBorder="1" applyAlignment="1">
      <alignment horizontal="center"/>
      <protection/>
    </xf>
    <xf numFmtId="179" fontId="21" fillId="0" borderId="15"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21" fillId="0" borderId="17" xfId="21" applyNumberFormat="1" applyFont="1" applyBorder="1" applyAlignment="1">
      <alignment horizontal="centerContinuous"/>
      <protection/>
    </xf>
    <xf numFmtId="179" fontId="21" fillId="0" borderId="5" xfId="21" applyNumberFormat="1" applyFont="1" applyBorder="1" applyAlignment="1">
      <alignment horizontal="center"/>
      <protection/>
    </xf>
    <xf numFmtId="179" fontId="21"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0"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98" fontId="3" fillId="0" borderId="0" xfId="21" applyNumberFormat="1" applyFont="1">
      <alignment/>
      <protection/>
    </xf>
    <xf numFmtId="186" fontId="3" fillId="0" borderId="0" xfId="21" applyNumberFormat="1" applyFont="1" applyBorder="1">
      <alignment/>
      <protection/>
    </xf>
    <xf numFmtId="186" fontId="3" fillId="0" borderId="0" xfId="21" applyNumberFormat="1" applyFont="1" applyBorder="1" applyAlignment="1">
      <alignment shrinkToFit="1"/>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7" fillId="0" borderId="0" xfId="22" applyFont="1">
      <alignment/>
      <protection/>
    </xf>
    <xf numFmtId="0" fontId="23" fillId="0" borderId="0" xfId="22" applyFo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78"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78"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79" fontId="21"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68" fontId="21" fillId="0" borderId="9" xfId="25" applyNumberFormat="1" applyFont="1" applyBorder="1" applyAlignment="1">
      <alignment horizontal="centerContinuous" vertical="center"/>
      <protection/>
    </xf>
    <xf numFmtId="168" fontId="21" fillId="0" borderId="19" xfId="25" applyNumberFormat="1" applyFont="1" applyBorder="1" applyAlignment="1">
      <alignment horizontal="centerContinuous" vertical="center"/>
      <protection/>
    </xf>
    <xf numFmtId="168" fontId="21" fillId="0" borderId="20"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79" fontId="21" fillId="0" borderId="10" xfId="25" applyNumberFormat="1" applyFont="1" applyBorder="1" applyAlignment="1">
      <alignment horizontal="centerContinuous"/>
      <protection/>
    </xf>
    <xf numFmtId="179" fontId="21" fillId="0" borderId="14" xfId="25" applyNumberFormat="1" applyFont="1" applyBorder="1" applyAlignment="1">
      <alignment horizontal="center"/>
      <protection/>
    </xf>
    <xf numFmtId="179" fontId="21" fillId="0" borderId="0" xfId="25" applyNumberFormat="1" applyFont="1" applyBorder="1" applyAlignment="1">
      <alignment horizontal="center"/>
      <protection/>
    </xf>
    <xf numFmtId="179" fontId="21" fillId="0" borderId="15"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79" fontId="21" fillId="0" borderId="17" xfId="25" applyNumberFormat="1" applyFont="1" applyBorder="1" applyAlignment="1">
      <alignment horizontal="centerContinuous"/>
      <protection/>
    </xf>
    <xf numFmtId="179" fontId="21" fillId="0" borderId="5" xfId="25" applyNumberFormat="1" applyFont="1" applyBorder="1" applyAlignment="1">
      <alignment horizontal="center"/>
      <protection/>
    </xf>
    <xf numFmtId="179" fontId="21" fillId="0" borderId="18"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79" fontId="3" fillId="0" borderId="0" xfId="25" applyNumberFormat="1" applyFont="1" applyBorder="1" applyAlignment="1">
      <alignment horizontal="centerContinuous"/>
      <protection/>
    </xf>
    <xf numFmtId="179" fontId="3" fillId="0" borderId="0" xfId="25" applyNumberFormat="1" applyFont="1" applyBorder="1" applyAlignment="1">
      <alignment horizontal="center"/>
      <protection/>
    </xf>
    <xf numFmtId="1" fontId="3" fillId="0" borderId="0" xfId="25" applyNumberFormat="1" applyFont="1" applyAlignment="1">
      <alignment/>
      <protection/>
    </xf>
    <xf numFmtId="186" fontId="3" fillId="0" borderId="0" xfId="25" applyNumberFormat="1" applyFont="1" applyBorder="1">
      <alignment/>
      <protection/>
    </xf>
    <xf numFmtId="184" fontId="3" fillId="0" borderId="0" xfId="25" applyNumberFormat="1" applyFont="1">
      <alignment/>
      <protection/>
    </xf>
    <xf numFmtId="180" fontId="3" fillId="0" borderId="0" xfId="25" applyNumberFormat="1" applyFont="1" applyBorder="1">
      <alignment/>
      <protection/>
    </xf>
    <xf numFmtId="175" fontId="3" fillId="0" borderId="0" xfId="25" applyNumberFormat="1" applyFont="1">
      <alignment/>
      <protection/>
    </xf>
    <xf numFmtId="1" fontId="3" fillId="0" borderId="3" xfId="25" applyNumberFormat="1" applyFont="1" applyBorder="1" applyAlignment="1">
      <alignment/>
      <protection/>
    </xf>
    <xf numFmtId="185"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86" fontId="3" fillId="0" borderId="2" xfId="25" applyNumberFormat="1" applyFont="1" applyBorder="1">
      <alignment/>
      <protection/>
    </xf>
    <xf numFmtId="181" fontId="3" fillId="0" borderId="0" xfId="25" applyNumberFormat="1" applyFont="1" applyBorder="1">
      <alignment/>
      <protection/>
    </xf>
    <xf numFmtId="0" fontId="0" fillId="0" borderId="0" xfId="25" applyFont="1" applyAlignment="1">
      <alignment horizontal="centerContinuous"/>
      <protection/>
    </xf>
    <xf numFmtId="0" fontId="0" fillId="0" borderId="0" xfId="25" applyFont="1" applyAlignment="1">
      <alignment horizontal="centerContinuous" vertical="center"/>
      <protection/>
    </xf>
    <xf numFmtId="178"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186" fontId="3" fillId="0" borderId="0" xfId="25" applyNumberFormat="1" applyFont="1" applyBorder="1" applyAlignment="1">
      <alignment shrinkToFit="1"/>
      <protection/>
    </xf>
    <xf numFmtId="0" fontId="3" fillId="0" borderId="0" xfId="25" applyFont="1" applyBorder="1">
      <alignment/>
      <protection/>
    </xf>
    <xf numFmtId="172" fontId="3" fillId="0" borderId="0" xfId="25" applyNumberFormat="1" applyFont="1">
      <alignment/>
      <protection/>
    </xf>
    <xf numFmtId="181" fontId="3" fillId="0" borderId="0" xfId="25" applyNumberFormat="1" applyFont="1">
      <alignment/>
      <protection/>
    </xf>
    <xf numFmtId="173" fontId="3" fillId="0" borderId="0" xfId="25" applyNumberFormat="1" applyFont="1">
      <alignment/>
      <protection/>
    </xf>
    <xf numFmtId="174" fontId="3" fillId="0" borderId="0" xfId="25" applyNumberFormat="1" applyFont="1">
      <alignment/>
      <protection/>
    </xf>
    <xf numFmtId="177" fontId="3" fillId="0" borderId="0" xfId="25" applyNumberFormat="1" applyFont="1" applyAlignment="1">
      <alignment/>
      <protection/>
    </xf>
    <xf numFmtId="178" fontId="3" fillId="0" borderId="0" xfId="25" applyNumberFormat="1" applyFont="1" applyAlignment="1">
      <alignment/>
      <protection/>
    </xf>
    <xf numFmtId="0" fontId="7" fillId="0" borderId="0" xfId="25">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21"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21" fillId="0" borderId="9" xfId="26" applyNumberFormat="1" applyFont="1" applyBorder="1" applyAlignment="1">
      <alignment horizontal="centerContinuous" vertical="center"/>
      <protection/>
    </xf>
    <xf numFmtId="168" fontId="21" fillId="0" borderId="19" xfId="26" applyNumberFormat="1" applyFont="1" applyBorder="1" applyAlignment="1">
      <alignment horizontal="centerContinuous" vertical="center"/>
      <protection/>
    </xf>
    <xf numFmtId="168" fontId="21"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21" fillId="0" borderId="10" xfId="26" applyNumberFormat="1" applyFont="1" applyBorder="1" applyAlignment="1">
      <alignment horizontal="centerContinuous"/>
      <protection/>
    </xf>
    <xf numFmtId="179" fontId="21" fillId="0" borderId="14" xfId="26" applyNumberFormat="1" applyFont="1" applyBorder="1" applyAlignment="1">
      <alignment horizontal="center"/>
      <protection/>
    </xf>
    <xf numFmtId="179" fontId="21" fillId="0" borderId="0" xfId="26" applyNumberFormat="1" applyFont="1" applyBorder="1" applyAlignment="1">
      <alignment horizontal="center"/>
      <protection/>
    </xf>
    <xf numFmtId="179" fontId="21" fillId="0" borderId="15"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21" fillId="0" borderId="17" xfId="26" applyNumberFormat="1" applyFont="1" applyBorder="1" applyAlignment="1">
      <alignment horizontal="centerContinuous"/>
      <protection/>
    </xf>
    <xf numFmtId="179" fontId="21" fillId="0" borderId="5" xfId="26" applyNumberFormat="1" applyFont="1" applyBorder="1" applyAlignment="1">
      <alignment horizontal="center"/>
      <protection/>
    </xf>
    <xf numFmtId="179" fontId="21"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 fontId="3" fillId="0" borderId="3" xfId="26" applyNumberFormat="1" applyFont="1" applyBorder="1" applyAlignment="1">
      <alignment/>
      <protection/>
    </xf>
    <xf numFmtId="185"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181" fontId="3" fillId="0" borderId="0" xfId="26" applyNumberFormat="1" applyFont="1" applyBorder="1">
      <alignment/>
      <protection/>
    </xf>
    <xf numFmtId="0" fontId="3" fillId="0" borderId="3" xfId="26" applyFont="1" applyBorder="1">
      <alignment/>
      <protection/>
    </xf>
    <xf numFmtId="186" fontId="3" fillId="0" borderId="0" xfId="26" applyNumberFormat="1" applyFont="1" applyBorder="1" applyAlignment="1">
      <alignment shrinkToFit="1"/>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9"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168" fontId="3" fillId="0" borderId="9" xfId="24" applyNumberFormat="1" applyFont="1" applyBorder="1" applyAlignment="1">
      <alignment horizontal="centerContinuous" vertical="center"/>
      <protection/>
    </xf>
    <xf numFmtId="168" fontId="3" fillId="0" borderId="10" xfId="24" applyNumberFormat="1" applyFont="1" applyBorder="1" applyAlignment="1">
      <alignment horizontal="centerContinuous" vertical="center"/>
      <protection/>
    </xf>
    <xf numFmtId="168"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168" fontId="3" fillId="0" borderId="15" xfId="24" applyNumberFormat="1" applyFont="1" applyBorder="1" applyAlignment="1">
      <alignment horizontal="center"/>
      <protection/>
    </xf>
    <xf numFmtId="0" fontId="3" fillId="0" borderId="6" xfId="24" applyFont="1" applyBorder="1">
      <alignment/>
      <protection/>
    </xf>
    <xf numFmtId="0" fontId="3" fillId="0" borderId="16" xfId="24" applyFont="1" applyBorder="1" applyAlignment="1">
      <alignment horizontal="center"/>
      <protection/>
    </xf>
    <xf numFmtId="0" fontId="3" fillId="0" borderId="17" xfId="24" applyFont="1" applyBorder="1" applyAlignment="1">
      <alignment horizontal="center"/>
      <protection/>
    </xf>
    <xf numFmtId="169" fontId="3" fillId="0" borderId="17" xfId="24" applyNumberFormat="1" applyFont="1" applyBorder="1" applyAlignment="1">
      <alignment/>
      <protection/>
    </xf>
    <xf numFmtId="168" fontId="3" fillId="0" borderId="17" xfId="24" applyNumberFormat="1" applyFont="1" applyBorder="1" applyAlignment="1">
      <alignment horizontal="centerContinuous"/>
      <protection/>
    </xf>
    <xf numFmtId="168" fontId="3" fillId="0" borderId="5" xfId="24" applyNumberFormat="1" applyFont="1" applyBorder="1" applyAlignment="1">
      <alignment horizontal="center"/>
      <protection/>
    </xf>
    <xf numFmtId="168" fontId="3" fillId="0" borderId="18"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69" fontId="2" fillId="0" borderId="0" xfId="24" applyNumberFormat="1" applyFont="1" applyBorder="1" applyAlignment="1">
      <alignment horizontal="centerContinuous"/>
      <protection/>
    </xf>
    <xf numFmtId="168"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0" fontId="3" fillId="0" borderId="0" xfId="24" applyFont="1" applyAlignment="1">
      <alignment horizontal="centerContinuous"/>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5" xfId="24" applyFont="1" applyBorder="1" applyAlignment="1">
      <alignment horizontal="center"/>
      <protection/>
    </xf>
    <xf numFmtId="0" fontId="2" fillId="0" borderId="0" xfId="24" applyFont="1" applyBorder="1">
      <alignment/>
      <protection/>
    </xf>
    <xf numFmtId="168" fontId="2" fillId="0" borderId="0" xfId="24" applyNumberFormat="1" applyFont="1" applyBorder="1">
      <alignment/>
      <protection/>
    </xf>
    <xf numFmtId="171" fontId="0" fillId="0" borderId="0" xfId="24" applyNumberFormat="1" applyFont="1" applyAlignment="1">
      <alignment/>
      <protection/>
    </xf>
    <xf numFmtId="195" fontId="3" fillId="0" borderId="0" xfId="24" applyNumberFormat="1" applyFont="1" applyAlignment="1">
      <alignment/>
      <protection/>
    </xf>
    <xf numFmtId="168" fontId="3" fillId="0" borderId="0" xfId="24" applyNumberFormat="1" applyFont="1" applyAlignment="1">
      <alignment horizontal="center"/>
      <protection/>
    </xf>
    <xf numFmtId="0" fontId="1" fillId="0" borderId="0" xfId="24" applyFont="1" applyAlignment="1">
      <alignment horizontal="centerContinuous"/>
      <protection/>
    </xf>
    <xf numFmtId="171" fontId="3" fillId="0" borderId="0" xfId="24" applyNumberFormat="1" applyFont="1" applyAlignment="1">
      <alignment horizontal="centerContinuous"/>
      <protection/>
    </xf>
    <xf numFmtId="0" fontId="0" fillId="0" borderId="0" xfId="20" applyFont="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1" fillId="0" borderId="0" xfId="20" applyFont="1" applyAlignment="1">
      <alignment horizontal="center" vertical="center"/>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49" fontId="21" fillId="0" borderId="24" xfId="20" applyNumberFormat="1" applyFont="1" applyBorder="1" applyAlignment="1">
      <alignment horizontal="center" vertical="center" wrapText="1"/>
      <protection/>
    </xf>
    <xf numFmtId="49" fontId="7" fillId="0" borderId="14" xfId="20" applyNumberFormat="1" applyBorder="1" applyAlignment="1">
      <alignment horizontal="center" vertical="center" wrapText="1"/>
      <protection/>
    </xf>
    <xf numFmtId="49" fontId="7" fillId="0" borderId="17" xfId="20" applyNumberFormat="1" applyBorder="1" applyAlignment="1">
      <alignment horizontal="center" vertical="center" wrapText="1"/>
      <protection/>
    </xf>
    <xf numFmtId="178" fontId="21" fillId="0" borderId="12" xfId="20" applyNumberFormat="1" applyFont="1" applyBorder="1" applyAlignment="1">
      <alignment horizontal="center" vertical="center" wrapText="1"/>
      <protection/>
    </xf>
    <xf numFmtId="0" fontId="21" fillId="0" borderId="14" xfId="20" applyFont="1" applyBorder="1" applyAlignment="1">
      <alignment horizontal="center" vertical="center" wrapText="1"/>
      <protection/>
    </xf>
    <xf numFmtId="0" fontId="21" fillId="0" borderId="17" xfId="20" applyFont="1" applyBorder="1" applyAlignment="1">
      <alignment horizontal="center" vertical="center" wrapText="1"/>
      <protection/>
    </xf>
    <xf numFmtId="49" fontId="21" fillId="0" borderId="11" xfId="20" applyNumberFormat="1" applyFont="1" applyBorder="1" applyAlignment="1">
      <alignment horizontal="center" vertical="center" wrapText="1" shrinkToFit="1"/>
      <protection/>
    </xf>
    <xf numFmtId="0" fontId="16" fillId="0" borderId="13" xfId="20" applyFont="1" applyBorder="1" applyAlignment="1">
      <alignment horizontal="center" vertical="center" wrapText="1" shrinkToFit="1"/>
      <protection/>
    </xf>
    <xf numFmtId="0" fontId="16" fillId="0" borderId="16" xfId="20" applyFont="1" applyBorder="1" applyAlignment="1">
      <alignment horizontal="center" vertical="center" wrapText="1" shrinkToFit="1"/>
      <protection/>
    </xf>
    <xf numFmtId="0" fontId="21" fillId="0" borderId="21" xfId="20" applyFont="1" applyBorder="1" applyAlignment="1">
      <alignment horizontal="center" vertical="center" wrapText="1"/>
      <protection/>
    </xf>
    <xf numFmtId="0" fontId="16" fillId="0" borderId="25" xfId="20" applyFont="1" applyBorder="1" applyAlignment="1">
      <alignment horizontal="center" vertical="center" wrapText="1"/>
      <protection/>
    </xf>
    <xf numFmtId="0" fontId="16" fillId="0" borderId="26" xfId="20" applyFont="1" applyBorder="1" applyAlignment="1">
      <alignment horizontal="center" vertical="center" wrapText="1"/>
      <protection/>
    </xf>
    <xf numFmtId="0" fontId="16" fillId="0" borderId="27" xfId="20" applyFont="1" applyBorder="1" applyAlignment="1">
      <alignment horizontal="center" vertical="center" wrapText="1"/>
      <protection/>
    </xf>
    <xf numFmtId="0" fontId="0" fillId="0" borderId="0" xfId="21" applyFont="1" applyAlignment="1">
      <alignment horizontal="center" vertical="center"/>
      <protection/>
    </xf>
    <xf numFmtId="49" fontId="21" fillId="0" borderId="11" xfId="21" applyNumberFormat="1" applyFont="1" applyBorder="1" applyAlignment="1">
      <alignment horizontal="center" vertical="center" wrapText="1" shrinkToFit="1"/>
      <protection/>
    </xf>
    <xf numFmtId="0" fontId="16" fillId="0" borderId="13" xfId="21" applyFont="1" applyBorder="1" applyAlignment="1">
      <alignment horizontal="center" vertical="center" wrapText="1" shrinkToFit="1"/>
      <protection/>
    </xf>
    <xf numFmtId="0" fontId="16" fillId="0" borderId="16" xfId="21" applyFont="1" applyBorder="1" applyAlignment="1">
      <alignment horizontal="center" vertical="center" wrapText="1" shrinkToFit="1"/>
      <protection/>
    </xf>
    <xf numFmtId="0" fontId="21" fillId="0" borderId="21" xfId="21" applyFont="1" applyBorder="1" applyAlignment="1">
      <alignment horizontal="center" vertical="center" wrapText="1"/>
      <protection/>
    </xf>
    <xf numFmtId="0" fontId="16" fillId="0" borderId="25" xfId="21" applyFont="1" applyBorder="1" applyAlignment="1">
      <alignment horizontal="center" vertical="center" wrapText="1"/>
      <protection/>
    </xf>
    <xf numFmtId="0" fontId="16" fillId="0" borderId="26" xfId="21" applyFont="1" applyBorder="1" applyAlignment="1">
      <alignment horizontal="center" vertical="center" wrapText="1"/>
      <protection/>
    </xf>
    <xf numFmtId="0" fontId="16" fillId="0" borderId="27" xfId="21" applyFont="1" applyBorder="1" applyAlignment="1">
      <alignment horizontal="center" vertical="center" wrapText="1"/>
      <protection/>
    </xf>
    <xf numFmtId="178" fontId="21" fillId="0" borderId="12" xfId="21" applyNumberFormat="1" applyFont="1" applyBorder="1" applyAlignment="1">
      <alignment horizontal="center" vertical="center" wrapText="1"/>
      <protection/>
    </xf>
    <xf numFmtId="0" fontId="21" fillId="0" borderId="14" xfId="21" applyFont="1" applyBorder="1" applyAlignment="1">
      <alignment horizontal="center" vertical="center" wrapText="1"/>
      <protection/>
    </xf>
    <xf numFmtId="0" fontId="21" fillId="0" borderId="17" xfId="21" applyFont="1" applyBorder="1" applyAlignment="1">
      <alignment horizontal="center" vertical="center" wrapText="1"/>
      <protection/>
    </xf>
    <xf numFmtId="49" fontId="21" fillId="0" borderId="24" xfId="21" applyNumberFormat="1" applyFont="1" applyBorder="1" applyAlignment="1">
      <alignment horizontal="center" vertical="center" wrapText="1"/>
      <protection/>
    </xf>
    <xf numFmtId="49" fontId="7" fillId="0" borderId="14" xfId="21" applyNumberFormat="1" applyBorder="1" applyAlignment="1">
      <alignment horizontal="center" vertical="center" wrapText="1"/>
      <protection/>
    </xf>
    <xf numFmtId="49" fontId="7" fillId="0" borderId="17" xfId="21" applyNumberFormat="1" applyBorder="1" applyAlignment="1">
      <alignment horizontal="center" vertical="center" wrapTex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7"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vertical="center"/>
      <protection/>
    </xf>
    <xf numFmtId="49" fontId="21" fillId="0" borderId="11" xfId="25" applyNumberFormat="1" applyFont="1" applyBorder="1" applyAlignment="1">
      <alignment horizontal="center" vertical="center" wrapText="1" shrinkToFit="1"/>
      <protection/>
    </xf>
    <xf numFmtId="0" fontId="16" fillId="0" borderId="13" xfId="25" applyFont="1" applyBorder="1" applyAlignment="1">
      <alignment horizontal="center" vertical="center" wrapText="1" shrinkToFit="1"/>
      <protection/>
    </xf>
    <xf numFmtId="0" fontId="16" fillId="0" borderId="16" xfId="25" applyFont="1" applyBorder="1" applyAlignment="1">
      <alignment horizontal="center" vertical="center" wrapText="1" shrinkToFit="1"/>
      <protection/>
    </xf>
    <xf numFmtId="0" fontId="21" fillId="0" borderId="21" xfId="25" applyFont="1" applyBorder="1" applyAlignment="1">
      <alignment horizontal="center" vertical="center" wrapText="1"/>
      <protection/>
    </xf>
    <xf numFmtId="0" fontId="16" fillId="0" borderId="25" xfId="25" applyFont="1" applyBorder="1" applyAlignment="1">
      <alignment horizontal="center" vertical="center" wrapText="1"/>
      <protection/>
    </xf>
    <xf numFmtId="0" fontId="16" fillId="0" borderId="26" xfId="25" applyFont="1" applyBorder="1" applyAlignment="1">
      <alignment horizontal="center" vertical="center" wrapText="1"/>
      <protection/>
    </xf>
    <xf numFmtId="0" fontId="16" fillId="0" borderId="27" xfId="25" applyFont="1" applyBorder="1" applyAlignment="1">
      <alignment horizontal="center" vertical="center" wrapText="1"/>
      <protection/>
    </xf>
    <xf numFmtId="178" fontId="21" fillId="0" borderId="12" xfId="25" applyNumberFormat="1" applyFont="1" applyBorder="1" applyAlignment="1">
      <alignment horizontal="center" vertical="center" wrapText="1"/>
      <protection/>
    </xf>
    <xf numFmtId="0" fontId="21" fillId="0" borderId="14" xfId="25" applyFont="1" applyBorder="1" applyAlignment="1">
      <alignment horizontal="center" vertical="center" wrapText="1"/>
      <protection/>
    </xf>
    <xf numFmtId="0" fontId="21" fillId="0" borderId="17" xfId="25" applyFont="1" applyBorder="1" applyAlignment="1">
      <alignment horizontal="center" vertical="center" wrapText="1"/>
      <protection/>
    </xf>
    <xf numFmtId="49" fontId="21" fillId="0" borderId="24" xfId="25" applyNumberFormat="1" applyFont="1" applyBorder="1" applyAlignment="1">
      <alignment horizontal="center" vertical="center" wrapText="1"/>
      <protection/>
    </xf>
    <xf numFmtId="49" fontId="7" fillId="0" borderId="14" xfId="25" applyNumberFormat="1" applyBorder="1" applyAlignment="1">
      <alignment horizontal="center" vertical="center" wrapText="1"/>
      <protection/>
    </xf>
    <xf numFmtId="49" fontId="7" fillId="0" borderId="17" xfId="25" applyNumberFormat="1" applyBorder="1" applyAlignment="1">
      <alignment horizontal="center" vertical="center" wrapText="1"/>
      <protection/>
    </xf>
    <xf numFmtId="0" fontId="1" fillId="0" borderId="0" xfId="25" applyFont="1" applyAlignment="1">
      <alignment horizontal="center"/>
      <protection/>
    </xf>
    <xf numFmtId="0" fontId="0" fillId="0" borderId="0" xfId="25" applyFont="1" applyAlignment="1">
      <alignment horizontal="center"/>
      <protection/>
    </xf>
    <xf numFmtId="0" fontId="0" fillId="0" borderId="0" xfId="26" applyFont="1" applyAlignment="1">
      <alignment horizontal="center"/>
      <protection/>
    </xf>
    <xf numFmtId="49" fontId="21" fillId="0" borderId="24" xfId="26" applyNumberFormat="1" applyFont="1" applyBorder="1" applyAlignment="1">
      <alignment horizontal="center" vertical="center" wrapText="1"/>
      <protection/>
    </xf>
    <xf numFmtId="49" fontId="7" fillId="0" borderId="14" xfId="26" applyNumberFormat="1" applyBorder="1" applyAlignment="1">
      <alignment horizontal="center" vertical="center" wrapText="1"/>
      <protection/>
    </xf>
    <xf numFmtId="49" fontId="7" fillId="0" borderId="17" xfId="26" applyNumberFormat="1" applyBorder="1" applyAlignment="1">
      <alignment horizontal="center" vertical="center" wrapText="1"/>
      <protection/>
    </xf>
    <xf numFmtId="178" fontId="21" fillId="0" borderId="12" xfId="26" applyNumberFormat="1" applyFont="1" applyBorder="1" applyAlignment="1">
      <alignment horizontal="center" vertical="center" wrapText="1"/>
      <protection/>
    </xf>
    <xf numFmtId="0" fontId="21" fillId="0" borderId="14" xfId="26" applyFont="1" applyBorder="1" applyAlignment="1">
      <alignment horizontal="center" vertical="center" wrapText="1"/>
      <protection/>
    </xf>
    <xf numFmtId="0" fontId="21" fillId="0" borderId="17" xfId="26" applyFont="1" applyBorder="1" applyAlignment="1">
      <alignment horizontal="center" vertical="center" wrapText="1"/>
      <protection/>
    </xf>
    <xf numFmtId="49" fontId="21" fillId="0" borderId="11" xfId="26" applyNumberFormat="1" applyFont="1" applyBorder="1" applyAlignment="1">
      <alignment horizontal="center" vertical="center" wrapText="1" shrinkToFit="1"/>
      <protection/>
    </xf>
    <xf numFmtId="0" fontId="16" fillId="0" borderId="13" xfId="26" applyFont="1" applyBorder="1" applyAlignment="1">
      <alignment horizontal="center" vertical="center" wrapText="1" shrinkToFit="1"/>
      <protection/>
    </xf>
    <xf numFmtId="0" fontId="16" fillId="0" borderId="16" xfId="26" applyFont="1" applyBorder="1" applyAlignment="1">
      <alignment horizontal="center" vertical="center" wrapText="1" shrinkToFit="1"/>
      <protection/>
    </xf>
    <xf numFmtId="0" fontId="21" fillId="0" borderId="21" xfId="26" applyFont="1" applyBorder="1" applyAlignment="1">
      <alignment horizontal="center" vertical="center" wrapText="1"/>
      <protection/>
    </xf>
    <xf numFmtId="0" fontId="16" fillId="0" borderId="25" xfId="26" applyFont="1" applyBorder="1" applyAlignment="1">
      <alignment horizontal="center" vertical="center" wrapText="1"/>
      <protection/>
    </xf>
    <xf numFmtId="0" fontId="16" fillId="0" borderId="26" xfId="26" applyFont="1" applyBorder="1" applyAlignment="1">
      <alignment horizontal="center" vertical="center" wrapText="1"/>
      <protection/>
    </xf>
    <xf numFmtId="0" fontId="16" fillId="0" borderId="27" xfId="26" applyFont="1" applyBorder="1" applyAlignment="1">
      <alignment horizontal="center" vertical="center" wrapText="1"/>
      <protection/>
    </xf>
    <xf numFmtId="168" fontId="3" fillId="0" borderId="9" xfId="24" applyNumberFormat="1" applyFont="1" applyBorder="1" applyAlignment="1">
      <alignment horizontal="center" vertical="center"/>
      <protection/>
    </xf>
    <xf numFmtId="168" fontId="3" fillId="0" borderId="10" xfId="24"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4" applyNumberFormat="1" applyFont="1" applyBorder="1" applyAlignment="1">
      <alignment horizontal="center"/>
      <protection/>
    </xf>
    <xf numFmtId="168" fontId="3" fillId="0" borderId="23" xfId="24"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42005" xfId="20"/>
    <cellStyle name="Standard_AE_W042005" xfId="21"/>
    <cellStyle name="Standard_Ae0405" xfId="22"/>
    <cellStyle name="Standard_aufwz_w" xfId="23"/>
    <cellStyle name="Standard_Bau_0405" xfId="24"/>
    <cellStyle name="Standard_UM_V0405" xfId="25"/>
    <cellStyle name="Standard_UM_W04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55878434"/>
        <c:axId val="33143859"/>
      </c:lineChart>
      <c:catAx>
        <c:axId val="558784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143859"/>
        <c:crosses val="autoZero"/>
        <c:auto val="1"/>
        <c:lblOffset val="100"/>
        <c:tickMarkSkip val="12"/>
        <c:noMultiLvlLbl val="0"/>
      </c:catAx>
      <c:valAx>
        <c:axId val="3314385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8784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66696092"/>
        <c:axId val="63393917"/>
      </c:lineChart>
      <c:catAx>
        <c:axId val="6669609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393917"/>
        <c:crosses val="autoZero"/>
        <c:auto val="1"/>
        <c:lblOffset val="100"/>
        <c:tickMarkSkip val="12"/>
        <c:noMultiLvlLbl val="0"/>
      </c:catAx>
      <c:valAx>
        <c:axId val="633939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6960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157888"/>
        <c:axId val="65203265"/>
      </c:lineChart>
      <c:catAx>
        <c:axId val="22157888"/>
        <c:scaling>
          <c:orientation val="minMax"/>
        </c:scaling>
        <c:axPos val="b"/>
        <c:majorGridlines/>
        <c:delete val="1"/>
        <c:majorTickMark val="out"/>
        <c:minorTickMark val="none"/>
        <c:tickLblPos val="nextTo"/>
        <c:crossAx val="65203265"/>
        <c:crosses val="autoZero"/>
        <c:auto val="1"/>
        <c:lblOffset val="100"/>
        <c:tickMarkSkip val="12"/>
        <c:noMultiLvlLbl val="0"/>
      </c:catAx>
      <c:valAx>
        <c:axId val="6520326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1578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49958474"/>
        <c:axId val="46973083"/>
      </c:lineChart>
      <c:catAx>
        <c:axId val="49958474"/>
        <c:scaling>
          <c:orientation val="minMax"/>
        </c:scaling>
        <c:axPos val="b"/>
        <c:majorGridlines/>
        <c:delete val="1"/>
        <c:majorTickMark val="out"/>
        <c:minorTickMark val="none"/>
        <c:tickLblPos val="nextTo"/>
        <c:crossAx val="46973083"/>
        <c:crosses val="autoZero"/>
        <c:auto val="1"/>
        <c:lblOffset val="100"/>
        <c:tickMarkSkip val="12"/>
        <c:noMultiLvlLbl val="0"/>
      </c:catAx>
      <c:valAx>
        <c:axId val="4697308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99584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33674342"/>
        <c:axId val="34633623"/>
      </c:lineChart>
      <c:catAx>
        <c:axId val="33674342"/>
        <c:scaling>
          <c:orientation val="minMax"/>
        </c:scaling>
        <c:axPos val="b"/>
        <c:majorGridlines/>
        <c:delete val="1"/>
        <c:majorTickMark val="out"/>
        <c:minorTickMark val="none"/>
        <c:tickLblPos val="none"/>
        <c:crossAx val="34633623"/>
        <c:crosses val="autoZero"/>
        <c:auto val="1"/>
        <c:lblOffset val="100"/>
        <c:tickMarkSkip val="12"/>
        <c:noMultiLvlLbl val="0"/>
      </c:catAx>
      <c:valAx>
        <c:axId val="3463362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6743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267152"/>
        <c:axId val="53860049"/>
      </c:lineChart>
      <c:catAx>
        <c:axId val="43267152"/>
        <c:scaling>
          <c:orientation val="minMax"/>
        </c:scaling>
        <c:axPos val="b"/>
        <c:majorGridlines/>
        <c:delete val="1"/>
        <c:majorTickMark val="out"/>
        <c:minorTickMark val="none"/>
        <c:tickLblPos val="none"/>
        <c:crossAx val="53860049"/>
        <c:crosses val="autoZero"/>
        <c:auto val="1"/>
        <c:lblOffset val="100"/>
        <c:tickMarkSkip val="12"/>
        <c:noMultiLvlLbl val="0"/>
      </c:catAx>
      <c:valAx>
        <c:axId val="53860049"/>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267152"/>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14978394"/>
        <c:axId val="587819"/>
      </c:lineChart>
      <c:catAx>
        <c:axId val="1497839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7819"/>
        <c:crosses val="autoZero"/>
        <c:auto val="1"/>
        <c:lblOffset val="100"/>
        <c:tickMarkSkip val="12"/>
        <c:noMultiLvlLbl val="0"/>
      </c:catAx>
      <c:valAx>
        <c:axId val="5878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9783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5290372"/>
        <c:axId val="47613349"/>
      </c:lineChart>
      <c:catAx>
        <c:axId val="5290372"/>
        <c:scaling>
          <c:orientation val="minMax"/>
        </c:scaling>
        <c:axPos val="b"/>
        <c:majorGridlines/>
        <c:delete val="1"/>
        <c:majorTickMark val="out"/>
        <c:minorTickMark val="none"/>
        <c:tickLblPos val="none"/>
        <c:crossAx val="47613349"/>
        <c:crosses val="autoZero"/>
        <c:auto val="1"/>
        <c:lblOffset val="100"/>
        <c:tickMarkSkip val="12"/>
        <c:noMultiLvlLbl val="0"/>
      </c:catAx>
      <c:valAx>
        <c:axId val="476133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903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866958"/>
        <c:axId val="31476031"/>
      </c:lineChart>
      <c:catAx>
        <c:axId val="25866958"/>
        <c:scaling>
          <c:orientation val="minMax"/>
        </c:scaling>
        <c:axPos val="b"/>
        <c:majorGridlines/>
        <c:delete val="1"/>
        <c:majorTickMark val="out"/>
        <c:minorTickMark val="none"/>
        <c:tickLblPos val="none"/>
        <c:crossAx val="31476031"/>
        <c:crosses val="autoZero"/>
        <c:auto val="1"/>
        <c:lblOffset val="100"/>
        <c:tickMarkSkip val="12"/>
        <c:noMultiLvlLbl val="0"/>
      </c:catAx>
      <c:valAx>
        <c:axId val="31476031"/>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866958"/>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14848824"/>
        <c:axId val="66530553"/>
      </c:lineChart>
      <c:catAx>
        <c:axId val="148488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530553"/>
        <c:crosses val="autoZero"/>
        <c:auto val="1"/>
        <c:lblOffset val="100"/>
        <c:tickMarkSkip val="12"/>
        <c:noMultiLvlLbl val="0"/>
      </c:catAx>
      <c:valAx>
        <c:axId val="665305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8488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61904066"/>
        <c:axId val="20265683"/>
      </c:lineChart>
      <c:catAx>
        <c:axId val="61904066"/>
        <c:scaling>
          <c:orientation val="minMax"/>
        </c:scaling>
        <c:axPos val="b"/>
        <c:majorGridlines/>
        <c:delete val="1"/>
        <c:majorTickMark val="out"/>
        <c:minorTickMark val="none"/>
        <c:tickLblPos val="none"/>
        <c:crossAx val="20265683"/>
        <c:crosses val="autoZero"/>
        <c:auto val="1"/>
        <c:lblOffset val="100"/>
        <c:tickMarkSkip val="12"/>
        <c:noMultiLvlLbl val="0"/>
      </c:catAx>
      <c:valAx>
        <c:axId val="202656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9040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173420"/>
        <c:axId val="30907597"/>
      </c:lineChart>
      <c:catAx>
        <c:axId val="48173420"/>
        <c:scaling>
          <c:orientation val="minMax"/>
        </c:scaling>
        <c:axPos val="b"/>
        <c:majorGridlines/>
        <c:delete val="1"/>
        <c:majorTickMark val="out"/>
        <c:minorTickMark val="none"/>
        <c:tickLblPos val="none"/>
        <c:crossAx val="30907597"/>
        <c:crosses val="autoZero"/>
        <c:auto val="1"/>
        <c:lblOffset val="100"/>
        <c:tickMarkSkip val="12"/>
        <c:noMultiLvlLbl val="0"/>
      </c:catAx>
      <c:valAx>
        <c:axId val="30907597"/>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173420"/>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9732918"/>
        <c:axId val="20487399"/>
      </c:lineChart>
      <c:catAx>
        <c:axId val="973291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487399"/>
        <c:crosses val="autoZero"/>
        <c:auto val="1"/>
        <c:lblOffset val="100"/>
        <c:tickMarkSkip val="12"/>
        <c:noMultiLvlLbl val="0"/>
      </c:catAx>
      <c:valAx>
        <c:axId val="2048739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7329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9859276"/>
        <c:axId val="298029"/>
      </c:lineChart>
      <c:catAx>
        <c:axId val="29859276"/>
        <c:scaling>
          <c:orientation val="minMax"/>
        </c:scaling>
        <c:axPos val="b"/>
        <c:majorGridlines/>
        <c:delete val="1"/>
        <c:majorTickMark val="out"/>
        <c:minorTickMark val="none"/>
        <c:tickLblPos val="none"/>
        <c:crossAx val="298029"/>
        <c:crosses val="autoZero"/>
        <c:auto val="1"/>
        <c:lblOffset val="100"/>
        <c:tickMarkSkip val="12"/>
        <c:noMultiLvlLbl val="0"/>
      </c:catAx>
      <c:valAx>
        <c:axId val="2980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8592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50168864"/>
        <c:axId val="48866593"/>
      </c:lineChart>
      <c:catAx>
        <c:axId val="50168864"/>
        <c:scaling>
          <c:orientation val="minMax"/>
        </c:scaling>
        <c:axPos val="b"/>
        <c:majorGridlines/>
        <c:delete val="1"/>
        <c:majorTickMark val="out"/>
        <c:minorTickMark val="none"/>
        <c:tickLblPos val="none"/>
        <c:crossAx val="48866593"/>
        <c:crosses val="autoZero"/>
        <c:auto val="1"/>
        <c:lblOffset val="100"/>
        <c:tickMarkSkip val="12"/>
        <c:noMultiLvlLbl val="0"/>
      </c:catAx>
      <c:valAx>
        <c:axId val="488665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1688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146154"/>
        <c:axId val="65879931"/>
      </c:lineChart>
      <c:catAx>
        <c:axId val="37146154"/>
        <c:scaling>
          <c:orientation val="minMax"/>
        </c:scaling>
        <c:axPos val="b"/>
        <c:majorGridlines/>
        <c:delete val="1"/>
        <c:majorTickMark val="out"/>
        <c:minorTickMark val="none"/>
        <c:tickLblPos val="none"/>
        <c:crossAx val="65879931"/>
        <c:crosses val="autoZero"/>
        <c:auto val="1"/>
        <c:lblOffset val="100"/>
        <c:tickMarkSkip val="12"/>
        <c:noMultiLvlLbl val="0"/>
      </c:catAx>
      <c:valAx>
        <c:axId val="65879931"/>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146154"/>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numLit>
          </c:val>
          <c:smooth val="0"/>
        </c:ser>
        <c:axId val="56048468"/>
        <c:axId val="34674165"/>
      </c:lineChart>
      <c:catAx>
        <c:axId val="5604846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674165"/>
        <c:crosses val="autoZero"/>
        <c:auto val="1"/>
        <c:lblOffset val="100"/>
        <c:tickMarkSkip val="12"/>
        <c:noMultiLvlLbl val="0"/>
      </c:catAx>
      <c:valAx>
        <c:axId val="346741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0484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numLit>
          </c:val>
          <c:smooth val="0"/>
        </c:ser>
        <c:axId val="43632030"/>
        <c:axId val="57143951"/>
      </c:lineChart>
      <c:catAx>
        <c:axId val="43632030"/>
        <c:scaling>
          <c:orientation val="minMax"/>
        </c:scaling>
        <c:axPos val="b"/>
        <c:majorGridlines/>
        <c:delete val="1"/>
        <c:majorTickMark val="out"/>
        <c:minorTickMark val="none"/>
        <c:tickLblPos val="none"/>
        <c:crossAx val="57143951"/>
        <c:crosses val="autoZero"/>
        <c:auto val="1"/>
        <c:lblOffset val="100"/>
        <c:tickMarkSkip val="12"/>
        <c:noMultiLvlLbl val="0"/>
      </c:catAx>
      <c:valAx>
        <c:axId val="571439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6320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533512"/>
        <c:axId val="65257289"/>
      </c:lineChart>
      <c:catAx>
        <c:axId val="44533512"/>
        <c:scaling>
          <c:orientation val="minMax"/>
        </c:scaling>
        <c:axPos val="b"/>
        <c:majorGridlines/>
        <c:delete val="1"/>
        <c:majorTickMark val="out"/>
        <c:minorTickMark val="none"/>
        <c:tickLblPos val="none"/>
        <c:crossAx val="65257289"/>
        <c:crosses val="autoZero"/>
        <c:auto val="1"/>
        <c:lblOffset val="100"/>
        <c:tickMarkSkip val="12"/>
        <c:noMultiLvlLbl val="0"/>
      </c:catAx>
      <c:valAx>
        <c:axId val="65257289"/>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533512"/>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numLit>
          </c:val>
          <c:smooth val="0"/>
        </c:ser>
        <c:axId val="50444690"/>
        <c:axId val="51349027"/>
      </c:lineChart>
      <c:catAx>
        <c:axId val="504446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349027"/>
        <c:crosses val="autoZero"/>
        <c:auto val="1"/>
        <c:lblOffset val="100"/>
        <c:tickMarkSkip val="12"/>
        <c:noMultiLvlLbl val="0"/>
      </c:catAx>
      <c:valAx>
        <c:axId val="513490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4446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numLit>
          </c:val>
          <c:smooth val="0"/>
        </c:ser>
        <c:axId val="59488060"/>
        <c:axId val="65630493"/>
      </c:lineChart>
      <c:catAx>
        <c:axId val="59488060"/>
        <c:scaling>
          <c:orientation val="minMax"/>
        </c:scaling>
        <c:axPos val="b"/>
        <c:majorGridlines/>
        <c:delete val="1"/>
        <c:majorTickMark val="out"/>
        <c:minorTickMark val="none"/>
        <c:tickLblPos val="none"/>
        <c:crossAx val="65630493"/>
        <c:crosses val="autoZero"/>
        <c:auto val="1"/>
        <c:lblOffset val="100"/>
        <c:tickMarkSkip val="12"/>
        <c:noMultiLvlLbl val="0"/>
      </c:catAx>
      <c:valAx>
        <c:axId val="656304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4880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803526"/>
        <c:axId val="14469687"/>
      </c:lineChart>
      <c:catAx>
        <c:axId val="53803526"/>
        <c:scaling>
          <c:orientation val="minMax"/>
        </c:scaling>
        <c:axPos val="b"/>
        <c:majorGridlines/>
        <c:delete val="1"/>
        <c:majorTickMark val="out"/>
        <c:minorTickMark val="none"/>
        <c:tickLblPos val="none"/>
        <c:crossAx val="14469687"/>
        <c:crosses val="autoZero"/>
        <c:auto val="1"/>
        <c:lblOffset val="100"/>
        <c:tickMarkSkip val="12"/>
        <c:noMultiLvlLbl val="0"/>
      </c:catAx>
      <c:valAx>
        <c:axId val="14469687"/>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803526"/>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127.5</c:v>
              </c:pt>
            </c:numLit>
          </c:val>
          <c:smooth val="0"/>
        </c:ser>
        <c:axId val="63118320"/>
        <c:axId val="31193969"/>
      </c:lineChart>
      <c:catAx>
        <c:axId val="631183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193969"/>
        <c:crosses val="autoZero"/>
        <c:auto val="1"/>
        <c:lblOffset val="100"/>
        <c:tickMarkSkip val="12"/>
        <c:noMultiLvlLbl val="0"/>
      </c:catAx>
      <c:valAx>
        <c:axId val="3119396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1183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numLit>
          </c:val>
          <c:smooth val="0"/>
        </c:ser>
        <c:axId val="12310266"/>
        <c:axId val="43683531"/>
      </c:lineChart>
      <c:catAx>
        <c:axId val="12310266"/>
        <c:scaling>
          <c:orientation val="minMax"/>
        </c:scaling>
        <c:axPos val="b"/>
        <c:majorGridlines/>
        <c:delete val="1"/>
        <c:majorTickMark val="out"/>
        <c:minorTickMark val="none"/>
        <c:tickLblPos val="none"/>
        <c:crossAx val="43683531"/>
        <c:crosses val="autoZero"/>
        <c:auto val="1"/>
        <c:lblOffset val="100"/>
        <c:tickMarkSkip val="12"/>
        <c:noMultiLvlLbl val="0"/>
      </c:catAx>
      <c:valAx>
        <c:axId val="4368353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3102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82262"/>
        <c:axId val="24140359"/>
      </c:lineChart>
      <c:catAx>
        <c:axId val="2682262"/>
        <c:scaling>
          <c:orientation val="minMax"/>
        </c:scaling>
        <c:axPos val="b"/>
        <c:majorGridlines/>
        <c:delete val="1"/>
        <c:majorTickMark val="out"/>
        <c:minorTickMark val="none"/>
        <c:tickLblPos val="none"/>
        <c:crossAx val="24140359"/>
        <c:crosses val="autoZero"/>
        <c:auto val="1"/>
        <c:lblOffset val="100"/>
        <c:tickMarkSkip val="12"/>
        <c:noMultiLvlLbl val="0"/>
      </c:catAx>
      <c:valAx>
        <c:axId val="2414035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822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167.9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164.4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607460"/>
        <c:axId val="48705093"/>
      </c:lineChart>
      <c:catAx>
        <c:axId val="57607460"/>
        <c:scaling>
          <c:orientation val="minMax"/>
        </c:scaling>
        <c:axPos val="b"/>
        <c:majorGridlines/>
        <c:delete val="1"/>
        <c:majorTickMark val="out"/>
        <c:minorTickMark val="none"/>
        <c:tickLblPos val="none"/>
        <c:crossAx val="48705093"/>
        <c:crosses val="autoZero"/>
        <c:auto val="1"/>
        <c:lblOffset val="100"/>
        <c:tickMarkSkip val="12"/>
        <c:noMultiLvlLbl val="0"/>
      </c:catAx>
      <c:valAx>
        <c:axId val="48705093"/>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607460"/>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127.5</c:v>
              </c:pt>
            </c:numLit>
          </c:val>
          <c:smooth val="0"/>
        </c:ser>
        <c:axId val="35692654"/>
        <c:axId val="52798431"/>
      </c:lineChart>
      <c:catAx>
        <c:axId val="3569265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798431"/>
        <c:crosses val="autoZero"/>
        <c:auto val="1"/>
        <c:lblOffset val="100"/>
        <c:tickMarkSkip val="12"/>
        <c:noMultiLvlLbl val="0"/>
      </c:catAx>
      <c:valAx>
        <c:axId val="5279843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6926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numLit>
          </c:val>
          <c:smooth val="0"/>
        </c:ser>
        <c:axId val="5423832"/>
        <c:axId val="48814489"/>
      </c:lineChart>
      <c:catAx>
        <c:axId val="5423832"/>
        <c:scaling>
          <c:orientation val="minMax"/>
        </c:scaling>
        <c:axPos val="b"/>
        <c:majorGridlines/>
        <c:delete val="1"/>
        <c:majorTickMark val="out"/>
        <c:minorTickMark val="none"/>
        <c:tickLblPos val="none"/>
        <c:crossAx val="48814489"/>
        <c:crosses val="autoZero"/>
        <c:auto val="1"/>
        <c:lblOffset val="100"/>
        <c:tickMarkSkip val="12"/>
        <c:noMultiLvlLbl val="0"/>
      </c:catAx>
      <c:valAx>
        <c:axId val="4881448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238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167.9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164.4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677218"/>
        <c:axId val="61659507"/>
      </c:lineChart>
      <c:catAx>
        <c:axId val="36677218"/>
        <c:scaling>
          <c:orientation val="minMax"/>
        </c:scaling>
        <c:axPos val="b"/>
        <c:majorGridlines/>
        <c:delete val="1"/>
        <c:majorTickMark val="out"/>
        <c:minorTickMark val="none"/>
        <c:tickLblPos val="none"/>
        <c:crossAx val="61659507"/>
        <c:crosses val="autoZero"/>
        <c:auto val="1"/>
        <c:lblOffset val="100"/>
        <c:tickMarkSkip val="12"/>
        <c:noMultiLvlLbl val="0"/>
      </c:catAx>
      <c:valAx>
        <c:axId val="61659507"/>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677218"/>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18064652"/>
        <c:axId val="28364141"/>
      </c:lineChart>
      <c:catAx>
        <c:axId val="18064652"/>
        <c:scaling>
          <c:orientation val="minMax"/>
        </c:scaling>
        <c:axPos val="b"/>
        <c:majorGridlines/>
        <c:delete val="1"/>
        <c:majorTickMark val="out"/>
        <c:minorTickMark val="none"/>
        <c:tickLblPos val="nextTo"/>
        <c:crossAx val="28364141"/>
        <c:crosses val="autoZero"/>
        <c:auto val="1"/>
        <c:lblOffset val="100"/>
        <c:tickMarkSkip val="12"/>
        <c:noMultiLvlLbl val="0"/>
      </c:catAx>
      <c:valAx>
        <c:axId val="283641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0646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53950678"/>
        <c:axId val="15794055"/>
      </c:lineChart>
      <c:catAx>
        <c:axId val="53950678"/>
        <c:scaling>
          <c:orientation val="minMax"/>
        </c:scaling>
        <c:axPos val="b"/>
        <c:majorGridlines/>
        <c:delete val="1"/>
        <c:majorTickMark val="out"/>
        <c:minorTickMark val="none"/>
        <c:tickLblPos val="nextTo"/>
        <c:crossAx val="15794055"/>
        <c:crosses val="autoZero"/>
        <c:auto val="1"/>
        <c:lblOffset val="100"/>
        <c:tickMarkSkip val="12"/>
        <c:noMultiLvlLbl val="0"/>
      </c:catAx>
      <c:valAx>
        <c:axId val="157940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9506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7928768"/>
        <c:axId val="4250049"/>
      </c:lineChart>
      <c:catAx>
        <c:axId val="7928768"/>
        <c:scaling>
          <c:orientation val="minMax"/>
        </c:scaling>
        <c:axPos val="b"/>
        <c:majorGridlines/>
        <c:delete val="1"/>
        <c:majorTickMark val="out"/>
        <c:minorTickMark val="none"/>
        <c:tickLblPos val="nextTo"/>
        <c:crossAx val="4250049"/>
        <c:crosses val="autoZero"/>
        <c:auto val="1"/>
        <c:lblOffset val="100"/>
        <c:tickMarkSkip val="12"/>
        <c:noMultiLvlLbl val="0"/>
      </c:catAx>
      <c:valAx>
        <c:axId val="42500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9287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38250442"/>
        <c:axId val="8709659"/>
      </c:lineChart>
      <c:catAx>
        <c:axId val="38250442"/>
        <c:scaling>
          <c:orientation val="minMax"/>
        </c:scaling>
        <c:axPos val="b"/>
        <c:majorGridlines/>
        <c:delete val="1"/>
        <c:majorTickMark val="out"/>
        <c:minorTickMark val="none"/>
        <c:tickLblPos val="nextTo"/>
        <c:crossAx val="8709659"/>
        <c:crosses val="autoZero"/>
        <c:auto val="1"/>
        <c:lblOffset val="100"/>
        <c:tickMarkSkip val="12"/>
        <c:noMultiLvlLbl val="0"/>
      </c:catAx>
      <c:valAx>
        <c:axId val="870965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2504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11278068"/>
        <c:axId val="34393749"/>
      </c:lineChart>
      <c:catAx>
        <c:axId val="11278068"/>
        <c:scaling>
          <c:orientation val="minMax"/>
        </c:scaling>
        <c:axPos val="b"/>
        <c:majorGridlines/>
        <c:delete val="1"/>
        <c:majorTickMark val="out"/>
        <c:minorTickMark val="none"/>
        <c:tickLblPos val="nextTo"/>
        <c:crossAx val="34393749"/>
        <c:crosses val="autoZero"/>
        <c:auto val="1"/>
        <c:lblOffset val="100"/>
        <c:tickMarkSkip val="12"/>
        <c:noMultiLvlLbl val="0"/>
      </c:catAx>
      <c:valAx>
        <c:axId val="343937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2780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41108286"/>
        <c:axId val="34430255"/>
      </c:lineChart>
      <c:catAx>
        <c:axId val="41108286"/>
        <c:scaling>
          <c:orientation val="minMax"/>
        </c:scaling>
        <c:axPos val="b"/>
        <c:majorGridlines/>
        <c:delete val="1"/>
        <c:majorTickMark val="out"/>
        <c:minorTickMark val="none"/>
        <c:tickLblPos val="nextTo"/>
        <c:crossAx val="34430255"/>
        <c:crosses val="autoZero"/>
        <c:auto val="1"/>
        <c:lblOffset val="100"/>
        <c:tickMarkSkip val="12"/>
        <c:noMultiLvlLbl val="0"/>
      </c:catAx>
      <c:valAx>
        <c:axId val="344302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1082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15936640"/>
        <c:axId val="9212033"/>
      </c:lineChart>
      <c:catAx>
        <c:axId val="15936640"/>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9212033"/>
        <c:crosses val="autoZero"/>
        <c:auto val="1"/>
        <c:lblOffset val="100"/>
        <c:tickMarkSkip val="12"/>
        <c:noMultiLvlLbl val="0"/>
      </c:catAx>
      <c:valAx>
        <c:axId val="92120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3664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41436840"/>
        <c:axId val="37387241"/>
      </c:lineChart>
      <c:catAx>
        <c:axId val="41436840"/>
        <c:scaling>
          <c:orientation val="minMax"/>
        </c:scaling>
        <c:axPos val="b"/>
        <c:majorGridlines/>
        <c:delete val="1"/>
        <c:majorTickMark val="out"/>
        <c:minorTickMark val="none"/>
        <c:tickLblPos val="nextTo"/>
        <c:crossAx val="37387241"/>
        <c:crosses val="autoZero"/>
        <c:auto val="1"/>
        <c:lblOffset val="100"/>
        <c:tickMarkSkip val="12"/>
        <c:noMultiLvlLbl val="0"/>
      </c:catAx>
      <c:valAx>
        <c:axId val="373872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4368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940850"/>
        <c:axId val="8467651"/>
      </c:lineChart>
      <c:catAx>
        <c:axId val="940850"/>
        <c:scaling>
          <c:orientation val="minMax"/>
        </c:scaling>
        <c:axPos val="b"/>
        <c:majorGridlines/>
        <c:delete val="1"/>
        <c:majorTickMark val="out"/>
        <c:minorTickMark val="none"/>
        <c:tickLblPos val="nextTo"/>
        <c:crossAx val="8467651"/>
        <c:crosses val="autoZero"/>
        <c:auto val="1"/>
        <c:lblOffset val="100"/>
        <c:tickMarkSkip val="12"/>
        <c:noMultiLvlLbl val="0"/>
      </c:catAx>
      <c:valAx>
        <c:axId val="84676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408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9099996"/>
        <c:axId val="14791101"/>
      </c:lineChart>
      <c:catAx>
        <c:axId val="9099996"/>
        <c:scaling>
          <c:orientation val="minMax"/>
        </c:scaling>
        <c:axPos val="b"/>
        <c:majorGridlines/>
        <c:delete val="1"/>
        <c:majorTickMark val="out"/>
        <c:minorTickMark val="none"/>
        <c:tickLblPos val="nextTo"/>
        <c:crossAx val="14791101"/>
        <c:crosses val="autoZero"/>
        <c:auto val="1"/>
        <c:lblOffset val="100"/>
        <c:tickMarkSkip val="12"/>
        <c:noMultiLvlLbl val="0"/>
      </c:catAx>
      <c:valAx>
        <c:axId val="147911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0999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66011046"/>
        <c:axId val="57228503"/>
      </c:lineChart>
      <c:catAx>
        <c:axId val="66011046"/>
        <c:scaling>
          <c:orientation val="minMax"/>
        </c:scaling>
        <c:axPos val="b"/>
        <c:majorGridlines/>
        <c:delete val="1"/>
        <c:majorTickMark val="out"/>
        <c:minorTickMark val="none"/>
        <c:tickLblPos val="nextTo"/>
        <c:crossAx val="57228503"/>
        <c:crosses val="autoZero"/>
        <c:auto val="1"/>
        <c:lblOffset val="100"/>
        <c:tickMarkSkip val="12"/>
        <c:noMultiLvlLbl val="0"/>
      </c:catAx>
      <c:valAx>
        <c:axId val="572285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0110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45294480"/>
        <c:axId val="4997137"/>
      </c:lineChart>
      <c:catAx>
        <c:axId val="45294480"/>
        <c:scaling>
          <c:orientation val="minMax"/>
        </c:scaling>
        <c:axPos val="b"/>
        <c:majorGridlines/>
        <c:delete val="1"/>
        <c:majorTickMark val="out"/>
        <c:minorTickMark val="none"/>
        <c:tickLblPos val="nextTo"/>
        <c:crossAx val="4997137"/>
        <c:crosses val="autoZero"/>
        <c:auto val="1"/>
        <c:lblOffset val="100"/>
        <c:tickMarkSkip val="12"/>
        <c:noMultiLvlLbl val="0"/>
      </c:catAx>
      <c:valAx>
        <c:axId val="49971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294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44974234"/>
        <c:axId val="2114923"/>
      </c:lineChart>
      <c:catAx>
        <c:axId val="44974234"/>
        <c:scaling>
          <c:orientation val="minMax"/>
        </c:scaling>
        <c:axPos val="b"/>
        <c:majorGridlines/>
        <c:delete val="1"/>
        <c:majorTickMark val="out"/>
        <c:minorTickMark val="none"/>
        <c:tickLblPos val="nextTo"/>
        <c:crossAx val="2114923"/>
        <c:crosses val="autoZero"/>
        <c:auto val="1"/>
        <c:lblOffset val="100"/>
        <c:tickMarkSkip val="12"/>
        <c:noMultiLvlLbl val="0"/>
      </c:catAx>
      <c:valAx>
        <c:axId val="211492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9742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19034308"/>
        <c:axId val="37091045"/>
      </c:lineChart>
      <c:catAx>
        <c:axId val="19034308"/>
        <c:scaling>
          <c:orientation val="minMax"/>
        </c:scaling>
        <c:axPos val="b"/>
        <c:majorGridlines/>
        <c:delete val="1"/>
        <c:majorTickMark val="out"/>
        <c:minorTickMark val="none"/>
        <c:tickLblPos val="nextTo"/>
        <c:crossAx val="37091045"/>
        <c:crosses val="autoZero"/>
        <c:auto val="1"/>
        <c:lblOffset val="100"/>
        <c:tickMarkSkip val="12"/>
        <c:noMultiLvlLbl val="0"/>
      </c:catAx>
      <c:valAx>
        <c:axId val="370910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0343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65383950"/>
        <c:axId val="51584639"/>
      </c:lineChart>
      <c:catAx>
        <c:axId val="65383950"/>
        <c:scaling>
          <c:orientation val="minMax"/>
        </c:scaling>
        <c:axPos val="b"/>
        <c:majorGridlines/>
        <c:delete val="1"/>
        <c:majorTickMark val="out"/>
        <c:minorTickMark val="none"/>
        <c:tickLblPos val="nextTo"/>
        <c:crossAx val="51584639"/>
        <c:crosses val="autoZero"/>
        <c:auto val="1"/>
        <c:lblOffset val="100"/>
        <c:tickMarkSkip val="12"/>
        <c:noMultiLvlLbl val="0"/>
      </c:catAx>
      <c:valAx>
        <c:axId val="515846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3839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61608568"/>
        <c:axId val="17606201"/>
      </c:lineChart>
      <c:catAx>
        <c:axId val="61608568"/>
        <c:scaling>
          <c:orientation val="minMax"/>
        </c:scaling>
        <c:axPos val="b"/>
        <c:majorGridlines/>
        <c:delete val="1"/>
        <c:majorTickMark val="out"/>
        <c:minorTickMark val="none"/>
        <c:tickLblPos val="nextTo"/>
        <c:crossAx val="17606201"/>
        <c:crosses val="autoZero"/>
        <c:auto val="1"/>
        <c:lblOffset val="100"/>
        <c:tickMarkSkip val="12"/>
        <c:noMultiLvlLbl val="0"/>
      </c:catAx>
      <c:valAx>
        <c:axId val="176062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6085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24238082"/>
        <c:axId val="16816147"/>
      </c:lineChart>
      <c:catAx>
        <c:axId val="24238082"/>
        <c:scaling>
          <c:orientation val="minMax"/>
        </c:scaling>
        <c:axPos val="b"/>
        <c:majorGridlines/>
        <c:delete val="1"/>
        <c:majorTickMark val="out"/>
        <c:minorTickMark val="none"/>
        <c:tickLblPos val="nextTo"/>
        <c:crossAx val="16816147"/>
        <c:crosses val="autoZero"/>
        <c:auto val="1"/>
        <c:lblOffset val="100"/>
        <c:tickMarkSkip val="12"/>
        <c:noMultiLvlLbl val="0"/>
      </c:catAx>
      <c:valAx>
        <c:axId val="168161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2380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15799434"/>
        <c:axId val="7977179"/>
      </c:lineChart>
      <c:catAx>
        <c:axId val="15799434"/>
        <c:scaling>
          <c:orientation val="minMax"/>
        </c:scaling>
        <c:axPos val="b"/>
        <c:majorGridlines/>
        <c:delete val="1"/>
        <c:majorTickMark val="out"/>
        <c:minorTickMark val="none"/>
        <c:tickLblPos val="none"/>
        <c:crossAx val="7977179"/>
        <c:crosses val="autoZero"/>
        <c:auto val="1"/>
        <c:lblOffset val="100"/>
        <c:tickMarkSkip val="12"/>
        <c:noMultiLvlLbl val="0"/>
      </c:catAx>
      <c:valAx>
        <c:axId val="79771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7994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17127596"/>
        <c:axId val="19930637"/>
      </c:lineChart>
      <c:catAx>
        <c:axId val="17127596"/>
        <c:scaling>
          <c:orientation val="minMax"/>
        </c:scaling>
        <c:axPos val="b"/>
        <c:majorGridlines/>
        <c:delete val="1"/>
        <c:majorTickMark val="out"/>
        <c:minorTickMark val="none"/>
        <c:tickLblPos val="nextTo"/>
        <c:crossAx val="19930637"/>
        <c:crosses val="autoZero"/>
        <c:auto val="1"/>
        <c:lblOffset val="100"/>
        <c:tickMarkSkip val="12"/>
        <c:noMultiLvlLbl val="0"/>
      </c:catAx>
      <c:valAx>
        <c:axId val="199306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1275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45158006"/>
        <c:axId val="3768871"/>
      </c:lineChart>
      <c:catAx>
        <c:axId val="45158006"/>
        <c:scaling>
          <c:orientation val="minMax"/>
        </c:scaling>
        <c:axPos val="b"/>
        <c:majorGridlines/>
        <c:delete val="1"/>
        <c:majorTickMark val="out"/>
        <c:minorTickMark val="none"/>
        <c:tickLblPos val="nextTo"/>
        <c:crossAx val="3768871"/>
        <c:crosses val="autoZero"/>
        <c:auto val="1"/>
        <c:lblOffset val="100"/>
        <c:tickMarkSkip val="12"/>
        <c:noMultiLvlLbl val="0"/>
      </c:catAx>
      <c:valAx>
        <c:axId val="376887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1580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33919840"/>
        <c:axId val="36843105"/>
      </c:lineChart>
      <c:catAx>
        <c:axId val="33919840"/>
        <c:scaling>
          <c:orientation val="minMax"/>
        </c:scaling>
        <c:axPos val="b"/>
        <c:majorGridlines/>
        <c:delete val="1"/>
        <c:majorTickMark val="out"/>
        <c:minorTickMark val="none"/>
        <c:tickLblPos val="nextTo"/>
        <c:crossAx val="36843105"/>
        <c:crosses val="autoZero"/>
        <c:auto val="1"/>
        <c:lblOffset val="100"/>
        <c:tickMarkSkip val="12"/>
        <c:noMultiLvlLbl val="0"/>
      </c:catAx>
      <c:valAx>
        <c:axId val="3684310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39198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63152490"/>
        <c:axId val="31501499"/>
      </c:lineChart>
      <c:catAx>
        <c:axId val="63152490"/>
        <c:scaling>
          <c:orientation val="minMax"/>
        </c:scaling>
        <c:axPos val="b"/>
        <c:majorGridlines/>
        <c:delete val="1"/>
        <c:majorTickMark val="out"/>
        <c:minorTickMark val="none"/>
        <c:tickLblPos val="nextTo"/>
        <c:crossAx val="31501499"/>
        <c:crosses val="autoZero"/>
        <c:auto val="1"/>
        <c:lblOffset val="100"/>
        <c:tickMarkSkip val="12"/>
        <c:noMultiLvlLbl val="0"/>
      </c:catAx>
      <c:valAx>
        <c:axId val="3150149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1524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'Graf2(2)'!#REF!</c:f>
              <c:numCache>
                <c:ptCount val="1"/>
                <c:pt idx="0">
                  <c:v>1</c:v>
                </c:pt>
              </c:numCache>
            </c:numRef>
          </c:val>
          <c:smooth val="0"/>
        </c:ser>
        <c:axId val="15078036"/>
        <c:axId val="1484597"/>
      </c:lineChart>
      <c:catAx>
        <c:axId val="15078036"/>
        <c:scaling>
          <c:orientation val="minMax"/>
        </c:scaling>
        <c:axPos val="b"/>
        <c:majorGridlines/>
        <c:delete val="1"/>
        <c:majorTickMark val="out"/>
        <c:minorTickMark val="none"/>
        <c:tickLblPos val="nextTo"/>
        <c:crossAx val="1484597"/>
        <c:crosses val="autoZero"/>
        <c:auto val="1"/>
        <c:lblOffset val="100"/>
        <c:tickMarkSkip val="12"/>
        <c:noMultiLvlLbl val="0"/>
      </c:catAx>
      <c:valAx>
        <c:axId val="148459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50780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'Graf2(2)'!#REF!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'Graf2(2)'!#REF!</c:f>
              <c:strCache>
                <c:ptCount val="1"/>
                <c:pt idx="0">
                  <c:v>1</c:v>
                </c:pt>
              </c:strCache>
            </c:strRef>
          </c:cat>
          <c:val>
            <c:numRef>
              <c:f>'Graf2(2)'!#REF!</c:f>
              <c:numCache>
                <c:ptCount val="1"/>
                <c:pt idx="0">
                  <c:v>1</c:v>
                </c:pt>
              </c:numCache>
            </c:numRef>
          </c:val>
          <c:smooth val="0"/>
        </c:ser>
        <c:ser>
          <c:idx val="1"/>
          <c:order val="1"/>
          <c:tx>
            <c:strRef>
              <c:f>'Graf2(2)'!#REF!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'Graf2(2)'!#REF!</c:f>
              <c:strCache>
                <c:ptCount val="1"/>
                <c:pt idx="0">
                  <c:v>1</c:v>
                </c:pt>
              </c:strCache>
            </c:strRef>
          </c:cat>
          <c:val>
            <c:numRef>
              <c:f>'Graf2(2)'!#REF!</c:f>
              <c:numCache>
                <c:ptCount val="1"/>
                <c:pt idx="0">
                  <c:v>1</c:v>
                </c:pt>
              </c:numCache>
            </c:numRef>
          </c:val>
          <c:smooth val="0"/>
        </c:ser>
        <c:axId val="13361374"/>
        <c:axId val="53143503"/>
      </c:lineChart>
      <c:catAx>
        <c:axId val="13361374"/>
        <c:scaling>
          <c:orientation val="minMax"/>
        </c:scaling>
        <c:axPos val="b"/>
        <c:majorGridlines/>
        <c:delete val="1"/>
        <c:majorTickMark val="out"/>
        <c:minorTickMark val="none"/>
        <c:tickLblPos val="nextTo"/>
        <c:crossAx val="53143503"/>
        <c:crosses val="autoZero"/>
        <c:auto val="1"/>
        <c:lblOffset val="100"/>
        <c:tickMarkSkip val="12"/>
        <c:noMultiLvlLbl val="0"/>
      </c:catAx>
      <c:valAx>
        <c:axId val="5314350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3613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8529480"/>
        <c:axId val="9656457"/>
      </c:lineChart>
      <c:catAx>
        <c:axId val="8529480"/>
        <c:scaling>
          <c:orientation val="minMax"/>
        </c:scaling>
        <c:axPos val="b"/>
        <c:majorGridlines/>
        <c:delete val="1"/>
        <c:majorTickMark val="out"/>
        <c:minorTickMark val="none"/>
        <c:tickLblPos val="nextTo"/>
        <c:crossAx val="9656457"/>
        <c:crosses val="autoZero"/>
        <c:auto val="1"/>
        <c:lblOffset val="100"/>
        <c:tickMarkSkip val="12"/>
        <c:noMultiLvlLbl val="0"/>
      </c:catAx>
      <c:valAx>
        <c:axId val="965645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85294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19799250"/>
        <c:axId val="43975523"/>
      </c:lineChart>
      <c:catAx>
        <c:axId val="19799250"/>
        <c:scaling>
          <c:orientation val="minMax"/>
        </c:scaling>
        <c:axPos val="b"/>
        <c:majorGridlines/>
        <c:delete val="1"/>
        <c:majorTickMark val="out"/>
        <c:minorTickMark val="none"/>
        <c:tickLblPos val="nextTo"/>
        <c:crossAx val="43975523"/>
        <c:crosses val="autoZero"/>
        <c:auto val="1"/>
        <c:lblOffset val="100"/>
        <c:tickMarkSkip val="12"/>
        <c:noMultiLvlLbl val="0"/>
      </c:catAx>
      <c:valAx>
        <c:axId val="4397552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97992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60235388"/>
        <c:axId val="5247581"/>
      </c:lineChart>
      <c:catAx>
        <c:axId val="60235388"/>
        <c:scaling>
          <c:orientation val="minMax"/>
        </c:scaling>
        <c:axPos val="b"/>
        <c:majorGridlines/>
        <c:delete val="1"/>
        <c:majorTickMark val="out"/>
        <c:minorTickMark val="none"/>
        <c:tickLblPos val="nextTo"/>
        <c:crossAx val="5247581"/>
        <c:crosses val="autoZero"/>
        <c:auto val="1"/>
        <c:lblOffset val="100"/>
        <c:tickMarkSkip val="12"/>
        <c:noMultiLvlLbl val="0"/>
      </c:catAx>
      <c:valAx>
        <c:axId val="524758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02353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47228230"/>
        <c:axId val="22400887"/>
      </c:lineChart>
      <c:catAx>
        <c:axId val="47228230"/>
        <c:scaling>
          <c:orientation val="minMax"/>
        </c:scaling>
        <c:axPos val="b"/>
        <c:majorGridlines/>
        <c:delete val="1"/>
        <c:majorTickMark val="out"/>
        <c:minorTickMark val="none"/>
        <c:tickLblPos val="nextTo"/>
        <c:crossAx val="22400887"/>
        <c:crosses val="autoZero"/>
        <c:auto val="1"/>
        <c:lblOffset val="100"/>
        <c:tickMarkSkip val="12"/>
        <c:noMultiLvlLbl val="0"/>
      </c:catAx>
      <c:valAx>
        <c:axId val="2240088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72282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85748"/>
        <c:axId val="42171733"/>
      </c:lineChart>
      <c:catAx>
        <c:axId val="4685748"/>
        <c:scaling>
          <c:orientation val="minMax"/>
        </c:scaling>
        <c:axPos val="b"/>
        <c:majorGridlines/>
        <c:delete val="1"/>
        <c:majorTickMark val="out"/>
        <c:minorTickMark val="none"/>
        <c:tickLblPos val="none"/>
        <c:crossAx val="42171733"/>
        <c:crosses val="autoZero"/>
        <c:auto val="1"/>
        <c:lblOffset val="100"/>
        <c:tickMarkSkip val="12"/>
        <c:noMultiLvlLbl val="0"/>
      </c:catAx>
      <c:valAx>
        <c:axId val="421717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857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281392"/>
        <c:axId val="2532529"/>
      </c:lineChart>
      <c:catAx>
        <c:axId val="281392"/>
        <c:scaling>
          <c:orientation val="minMax"/>
        </c:scaling>
        <c:axPos val="b"/>
        <c:majorGridlines/>
        <c:delete val="1"/>
        <c:majorTickMark val="out"/>
        <c:minorTickMark val="none"/>
        <c:tickLblPos val="nextTo"/>
        <c:crossAx val="2532529"/>
        <c:crosses val="autoZero"/>
        <c:auto val="1"/>
        <c:lblOffset val="100"/>
        <c:tickMarkSkip val="12"/>
        <c:noMultiLvlLbl val="0"/>
      </c:catAx>
      <c:valAx>
        <c:axId val="253252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813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22792762"/>
        <c:axId val="3808267"/>
      </c:lineChart>
      <c:catAx>
        <c:axId val="22792762"/>
        <c:scaling>
          <c:orientation val="minMax"/>
        </c:scaling>
        <c:axPos val="b"/>
        <c:majorGridlines/>
        <c:delete val="1"/>
        <c:majorTickMark val="out"/>
        <c:minorTickMark val="none"/>
        <c:tickLblPos val="nextTo"/>
        <c:crossAx val="3808267"/>
        <c:crosses val="autoZero"/>
        <c:auto val="1"/>
        <c:lblOffset val="100"/>
        <c:tickMarkSkip val="12"/>
        <c:noMultiLvlLbl val="0"/>
      </c:catAx>
      <c:valAx>
        <c:axId val="380826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7927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34274404"/>
        <c:axId val="40034181"/>
      </c:lineChart>
      <c:catAx>
        <c:axId val="34274404"/>
        <c:scaling>
          <c:orientation val="minMax"/>
        </c:scaling>
        <c:axPos val="b"/>
        <c:majorGridlines/>
        <c:delete val="1"/>
        <c:majorTickMark val="out"/>
        <c:minorTickMark val="none"/>
        <c:tickLblPos val="nextTo"/>
        <c:crossAx val="40034181"/>
        <c:crosses val="autoZero"/>
        <c:auto val="1"/>
        <c:lblOffset val="100"/>
        <c:tickMarkSkip val="12"/>
        <c:noMultiLvlLbl val="0"/>
      </c:catAx>
      <c:valAx>
        <c:axId val="4003418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42744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24763310"/>
        <c:axId val="21543199"/>
      </c:lineChart>
      <c:catAx>
        <c:axId val="24763310"/>
        <c:scaling>
          <c:orientation val="minMax"/>
        </c:scaling>
        <c:axPos val="b"/>
        <c:majorGridlines/>
        <c:delete val="1"/>
        <c:majorTickMark val="out"/>
        <c:minorTickMark val="none"/>
        <c:tickLblPos val="nextTo"/>
        <c:crossAx val="21543199"/>
        <c:crosses val="autoZero"/>
        <c:auto val="1"/>
        <c:lblOffset val="100"/>
        <c:tickMarkSkip val="12"/>
        <c:noMultiLvlLbl val="0"/>
      </c:catAx>
      <c:valAx>
        <c:axId val="2154319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47633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9671064"/>
        <c:axId val="168665"/>
      </c:lineChart>
      <c:catAx>
        <c:axId val="59671064"/>
        <c:scaling>
          <c:orientation val="minMax"/>
        </c:scaling>
        <c:axPos val="b"/>
        <c:majorGridlines/>
        <c:delete val="1"/>
        <c:majorTickMark val="out"/>
        <c:minorTickMark val="none"/>
        <c:tickLblPos val="nextTo"/>
        <c:crossAx val="168665"/>
        <c:crosses val="autoZero"/>
        <c:auto val="1"/>
        <c:lblOffset val="100"/>
        <c:tickMarkSkip val="12"/>
        <c:noMultiLvlLbl val="0"/>
      </c:catAx>
      <c:valAx>
        <c:axId val="16866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96710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517986"/>
        <c:axId val="13661875"/>
      </c:lineChart>
      <c:catAx>
        <c:axId val="1517986"/>
        <c:scaling>
          <c:orientation val="minMax"/>
        </c:scaling>
        <c:axPos val="b"/>
        <c:majorGridlines/>
        <c:delete val="1"/>
        <c:majorTickMark val="out"/>
        <c:minorTickMark val="none"/>
        <c:tickLblPos val="nextTo"/>
        <c:crossAx val="13661875"/>
        <c:crosses val="autoZero"/>
        <c:auto val="1"/>
        <c:lblOffset val="100"/>
        <c:tickMarkSkip val="12"/>
        <c:noMultiLvlLbl val="0"/>
      </c:catAx>
      <c:valAx>
        <c:axId val="1366187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179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5848012"/>
        <c:axId val="32870061"/>
      </c:lineChart>
      <c:catAx>
        <c:axId val="55848012"/>
        <c:scaling>
          <c:orientation val="minMax"/>
        </c:scaling>
        <c:axPos val="b"/>
        <c:majorGridlines/>
        <c:delete val="1"/>
        <c:majorTickMark val="out"/>
        <c:minorTickMark val="none"/>
        <c:tickLblPos val="nextTo"/>
        <c:crossAx val="32870061"/>
        <c:crosses val="autoZero"/>
        <c:auto val="1"/>
        <c:lblOffset val="100"/>
        <c:tickMarkSkip val="12"/>
        <c:noMultiLvlLbl val="0"/>
      </c:catAx>
      <c:valAx>
        <c:axId val="3287006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58480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7395094"/>
        <c:axId val="45229255"/>
      </c:lineChart>
      <c:catAx>
        <c:axId val="27395094"/>
        <c:scaling>
          <c:orientation val="minMax"/>
        </c:scaling>
        <c:axPos val="b"/>
        <c:majorGridlines/>
        <c:delete val="1"/>
        <c:majorTickMark val="out"/>
        <c:minorTickMark val="none"/>
        <c:tickLblPos val="nextTo"/>
        <c:crossAx val="45229255"/>
        <c:crosses val="autoZero"/>
        <c:auto val="1"/>
        <c:lblOffset val="100"/>
        <c:tickMarkSkip val="12"/>
        <c:noMultiLvlLbl val="0"/>
      </c:catAx>
      <c:valAx>
        <c:axId val="4522925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73950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410112"/>
        <c:axId val="39691009"/>
      </c:lineChart>
      <c:catAx>
        <c:axId val="4410112"/>
        <c:scaling>
          <c:orientation val="minMax"/>
        </c:scaling>
        <c:axPos val="b"/>
        <c:majorGridlines/>
        <c:delete val="1"/>
        <c:majorTickMark val="out"/>
        <c:minorTickMark val="none"/>
        <c:tickLblPos val="nextTo"/>
        <c:crossAx val="39691009"/>
        <c:crosses val="autoZero"/>
        <c:auto val="1"/>
        <c:lblOffset val="100"/>
        <c:tickMarkSkip val="12"/>
        <c:noMultiLvlLbl val="0"/>
      </c:catAx>
      <c:valAx>
        <c:axId val="3969100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4101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1674762"/>
        <c:axId val="60855131"/>
      </c:lineChart>
      <c:catAx>
        <c:axId val="21674762"/>
        <c:scaling>
          <c:orientation val="minMax"/>
        </c:scaling>
        <c:axPos val="b"/>
        <c:majorGridlines/>
        <c:delete val="1"/>
        <c:majorTickMark val="out"/>
        <c:minorTickMark val="none"/>
        <c:tickLblPos val="nextTo"/>
        <c:crossAx val="60855131"/>
        <c:crosses val="autoZero"/>
        <c:auto val="1"/>
        <c:lblOffset val="100"/>
        <c:tickMarkSkip val="12"/>
        <c:noMultiLvlLbl val="0"/>
      </c:catAx>
      <c:valAx>
        <c:axId val="6085513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16747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44001278"/>
        <c:axId val="60467183"/>
      </c:lineChart>
      <c:catAx>
        <c:axId val="4400127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467183"/>
        <c:crosses val="autoZero"/>
        <c:auto val="1"/>
        <c:lblOffset val="100"/>
        <c:tickMarkSkip val="12"/>
        <c:noMultiLvlLbl val="0"/>
      </c:catAx>
      <c:valAx>
        <c:axId val="604671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0012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10825268"/>
        <c:axId val="30318549"/>
      </c:lineChart>
      <c:catAx>
        <c:axId val="10825268"/>
        <c:scaling>
          <c:orientation val="minMax"/>
        </c:scaling>
        <c:axPos val="b"/>
        <c:majorGridlines/>
        <c:delete val="1"/>
        <c:majorTickMark val="out"/>
        <c:minorTickMark val="none"/>
        <c:tickLblPos val="nextTo"/>
        <c:crossAx val="30318549"/>
        <c:crosses val="autoZero"/>
        <c:auto val="1"/>
        <c:lblOffset val="100"/>
        <c:tickMarkSkip val="12"/>
        <c:noMultiLvlLbl val="0"/>
      </c:catAx>
      <c:valAx>
        <c:axId val="3031854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08252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4431486"/>
        <c:axId val="39883375"/>
      </c:lineChart>
      <c:catAx>
        <c:axId val="4431486"/>
        <c:scaling>
          <c:orientation val="minMax"/>
        </c:scaling>
        <c:axPos val="b"/>
        <c:majorGridlines/>
        <c:delete val="1"/>
        <c:majorTickMark val="out"/>
        <c:minorTickMark val="none"/>
        <c:tickLblPos val="nextTo"/>
        <c:crossAx val="39883375"/>
        <c:crosses val="autoZero"/>
        <c:auto val="1"/>
        <c:lblOffset val="100"/>
        <c:tickMarkSkip val="12"/>
        <c:noMultiLvlLbl val="0"/>
      </c:catAx>
      <c:valAx>
        <c:axId val="3988337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4314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23406056"/>
        <c:axId val="9327913"/>
      </c:lineChart>
      <c:catAx>
        <c:axId val="23406056"/>
        <c:scaling>
          <c:orientation val="minMax"/>
        </c:scaling>
        <c:axPos val="b"/>
        <c:majorGridlines/>
        <c:delete val="1"/>
        <c:majorTickMark val="out"/>
        <c:minorTickMark val="none"/>
        <c:tickLblPos val="nextTo"/>
        <c:crossAx val="9327913"/>
        <c:crosses val="autoZero"/>
        <c:auto val="1"/>
        <c:lblOffset val="100"/>
        <c:tickMarkSkip val="12"/>
        <c:noMultiLvlLbl val="0"/>
      </c:catAx>
      <c:valAx>
        <c:axId val="932791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34060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16842354"/>
        <c:axId val="17363459"/>
      </c:lineChart>
      <c:catAx>
        <c:axId val="16842354"/>
        <c:scaling>
          <c:orientation val="minMax"/>
        </c:scaling>
        <c:axPos val="b"/>
        <c:majorGridlines/>
        <c:delete val="1"/>
        <c:majorTickMark val="out"/>
        <c:minorTickMark val="none"/>
        <c:tickLblPos val="nextTo"/>
        <c:crossAx val="17363459"/>
        <c:crosses val="autoZero"/>
        <c:auto val="1"/>
        <c:lblOffset val="100"/>
        <c:tickMarkSkip val="12"/>
        <c:noMultiLvlLbl val="0"/>
      </c:catAx>
      <c:valAx>
        <c:axId val="1736345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8423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numLit>
          </c:val>
          <c:smooth val="0"/>
        </c:ser>
        <c:axId val="22053404"/>
        <c:axId val="64262909"/>
      </c:lineChart>
      <c:catAx>
        <c:axId val="22053404"/>
        <c:scaling>
          <c:orientation val="minMax"/>
        </c:scaling>
        <c:axPos val="b"/>
        <c:majorGridlines/>
        <c:delete val="1"/>
        <c:majorTickMark val="out"/>
        <c:minorTickMark val="none"/>
        <c:tickLblPos val="nextTo"/>
        <c:crossAx val="64262909"/>
        <c:crosses val="autoZero"/>
        <c:auto val="1"/>
        <c:lblOffset val="100"/>
        <c:tickMarkSkip val="12"/>
        <c:noMultiLvlLbl val="0"/>
      </c:catAx>
      <c:valAx>
        <c:axId val="6426290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20534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numLit>
          </c:val>
          <c:smooth val="0"/>
        </c:ser>
        <c:axId val="41495270"/>
        <c:axId val="37913111"/>
      </c:lineChart>
      <c:catAx>
        <c:axId val="41495270"/>
        <c:scaling>
          <c:orientation val="minMax"/>
        </c:scaling>
        <c:axPos val="b"/>
        <c:majorGridlines/>
        <c:delete val="1"/>
        <c:majorTickMark val="out"/>
        <c:minorTickMark val="none"/>
        <c:tickLblPos val="nextTo"/>
        <c:crossAx val="37913111"/>
        <c:crosses val="autoZero"/>
        <c:auto val="1"/>
        <c:lblOffset val="100"/>
        <c:tickMarkSkip val="12"/>
        <c:noMultiLvlLbl val="0"/>
      </c:catAx>
      <c:valAx>
        <c:axId val="3791311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4952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5673680"/>
        <c:axId val="51063121"/>
      </c:lineChart>
      <c:catAx>
        <c:axId val="5673680"/>
        <c:scaling>
          <c:orientation val="minMax"/>
        </c:scaling>
        <c:axPos val="b"/>
        <c:majorGridlines/>
        <c:delete val="1"/>
        <c:majorTickMark val="out"/>
        <c:minorTickMark val="none"/>
        <c:tickLblPos val="nextTo"/>
        <c:crossAx val="51063121"/>
        <c:crosses val="autoZero"/>
        <c:auto val="1"/>
        <c:lblOffset val="100"/>
        <c:tickMarkSkip val="12"/>
        <c:noMultiLvlLbl val="0"/>
      </c:catAx>
      <c:valAx>
        <c:axId val="5106312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6736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56914906"/>
        <c:axId val="42472107"/>
      </c:lineChart>
      <c:catAx>
        <c:axId val="56914906"/>
        <c:scaling>
          <c:orientation val="minMax"/>
        </c:scaling>
        <c:axPos val="b"/>
        <c:majorGridlines/>
        <c:delete val="1"/>
        <c:majorTickMark val="out"/>
        <c:minorTickMark val="none"/>
        <c:tickLblPos val="nextTo"/>
        <c:crossAx val="42472107"/>
        <c:crosses val="autoZero"/>
        <c:auto val="1"/>
        <c:lblOffset val="100"/>
        <c:tickMarkSkip val="12"/>
        <c:noMultiLvlLbl val="0"/>
      </c:catAx>
      <c:valAx>
        <c:axId val="4247210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69149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704644"/>
        <c:axId val="17688613"/>
      </c:lineChart>
      <c:catAx>
        <c:axId val="46704644"/>
        <c:scaling>
          <c:orientation val="minMax"/>
        </c:scaling>
        <c:axPos val="b"/>
        <c:majorGridlines/>
        <c:delete val="1"/>
        <c:majorTickMark val="out"/>
        <c:minorTickMark val="none"/>
        <c:tickLblPos val="nextTo"/>
        <c:crossAx val="17688613"/>
        <c:crosses val="autoZero"/>
        <c:auto val="1"/>
        <c:lblOffset val="100"/>
        <c:tickMarkSkip val="12"/>
        <c:noMultiLvlLbl val="0"/>
      </c:catAx>
      <c:valAx>
        <c:axId val="176886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7046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4979790"/>
        <c:axId val="23491519"/>
      </c:lineChart>
      <c:catAx>
        <c:axId val="24979790"/>
        <c:scaling>
          <c:orientation val="minMax"/>
        </c:scaling>
        <c:axPos val="b"/>
        <c:majorGridlines/>
        <c:delete val="1"/>
        <c:majorTickMark val="out"/>
        <c:minorTickMark val="none"/>
        <c:tickLblPos val="nextTo"/>
        <c:crossAx val="23491519"/>
        <c:crosses val="autoZero"/>
        <c:auto val="1"/>
        <c:lblOffset val="100"/>
        <c:tickMarkSkip val="12"/>
        <c:noMultiLvlLbl val="0"/>
      </c:catAx>
      <c:valAx>
        <c:axId val="234915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9797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7333736"/>
        <c:axId val="66003625"/>
      </c:lineChart>
      <c:catAx>
        <c:axId val="7333736"/>
        <c:scaling>
          <c:orientation val="minMax"/>
        </c:scaling>
        <c:axPos val="b"/>
        <c:majorGridlines/>
        <c:delete val="1"/>
        <c:majorTickMark val="out"/>
        <c:minorTickMark val="none"/>
        <c:tickLblPos val="none"/>
        <c:crossAx val="66003625"/>
        <c:crosses val="autoZero"/>
        <c:auto val="1"/>
        <c:lblOffset val="100"/>
        <c:tickMarkSkip val="12"/>
        <c:noMultiLvlLbl val="0"/>
      </c:catAx>
      <c:valAx>
        <c:axId val="660036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3337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097080"/>
        <c:axId val="23764857"/>
      </c:lineChart>
      <c:catAx>
        <c:axId val="10097080"/>
        <c:scaling>
          <c:orientation val="minMax"/>
        </c:scaling>
        <c:axPos val="b"/>
        <c:majorGridlines/>
        <c:delete val="1"/>
        <c:majorTickMark val="out"/>
        <c:minorTickMark val="none"/>
        <c:tickLblPos val="nextTo"/>
        <c:crossAx val="23764857"/>
        <c:crosses val="autoZero"/>
        <c:auto val="1"/>
        <c:lblOffset val="100"/>
        <c:tickMarkSkip val="12"/>
        <c:noMultiLvlLbl val="0"/>
      </c:catAx>
      <c:valAx>
        <c:axId val="2376485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0970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12557122"/>
        <c:axId val="45905235"/>
      </c:lineChart>
      <c:catAx>
        <c:axId val="12557122"/>
        <c:scaling>
          <c:orientation val="minMax"/>
        </c:scaling>
        <c:axPos val="b"/>
        <c:majorGridlines/>
        <c:delete val="1"/>
        <c:majorTickMark val="out"/>
        <c:minorTickMark val="none"/>
        <c:tickLblPos val="nextTo"/>
        <c:crossAx val="45905235"/>
        <c:crosses val="autoZero"/>
        <c:auto val="1"/>
        <c:lblOffset val="100"/>
        <c:tickMarkSkip val="12"/>
        <c:noMultiLvlLbl val="0"/>
      </c:catAx>
      <c:valAx>
        <c:axId val="4590523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25571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493932"/>
        <c:axId val="27336525"/>
      </c:lineChart>
      <c:catAx>
        <c:axId val="10493932"/>
        <c:scaling>
          <c:orientation val="minMax"/>
        </c:scaling>
        <c:axPos val="b"/>
        <c:majorGridlines/>
        <c:delete val="1"/>
        <c:majorTickMark val="out"/>
        <c:minorTickMark val="none"/>
        <c:tickLblPos val="nextTo"/>
        <c:crossAx val="27336525"/>
        <c:crosses val="autoZero"/>
        <c:auto val="1"/>
        <c:lblOffset val="100"/>
        <c:tickMarkSkip val="12"/>
        <c:noMultiLvlLbl val="0"/>
      </c:catAx>
      <c:valAx>
        <c:axId val="273365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4939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702134"/>
        <c:axId val="66774887"/>
      </c:lineChart>
      <c:catAx>
        <c:axId val="44702134"/>
        <c:scaling>
          <c:orientation val="minMax"/>
        </c:scaling>
        <c:axPos val="b"/>
        <c:majorGridlines/>
        <c:delete val="1"/>
        <c:majorTickMark val="out"/>
        <c:minorTickMark val="none"/>
        <c:tickLblPos val="nextTo"/>
        <c:crossAx val="66774887"/>
        <c:crosses val="autoZero"/>
        <c:auto val="1"/>
        <c:lblOffset val="100"/>
        <c:tickMarkSkip val="12"/>
        <c:noMultiLvlLbl val="0"/>
      </c:catAx>
      <c:valAx>
        <c:axId val="667748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7021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103072"/>
        <c:axId val="40056737"/>
      </c:lineChart>
      <c:catAx>
        <c:axId val="64103072"/>
        <c:scaling>
          <c:orientation val="minMax"/>
        </c:scaling>
        <c:axPos val="b"/>
        <c:majorGridlines/>
        <c:delete val="1"/>
        <c:majorTickMark val="out"/>
        <c:minorTickMark val="none"/>
        <c:tickLblPos val="nextTo"/>
        <c:crossAx val="40056737"/>
        <c:crosses val="autoZero"/>
        <c:auto val="1"/>
        <c:lblOffset val="100"/>
        <c:tickMarkSkip val="12"/>
        <c:noMultiLvlLbl val="0"/>
      </c:catAx>
      <c:valAx>
        <c:axId val="4005673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1030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24966314"/>
        <c:axId val="23370235"/>
      </c:lineChart>
      <c:catAx>
        <c:axId val="24966314"/>
        <c:scaling>
          <c:orientation val="minMax"/>
        </c:scaling>
        <c:axPos val="b"/>
        <c:majorGridlines/>
        <c:delete val="1"/>
        <c:majorTickMark val="out"/>
        <c:minorTickMark val="none"/>
        <c:tickLblPos val="nextTo"/>
        <c:crossAx val="23370235"/>
        <c:crosses val="autoZero"/>
        <c:auto val="1"/>
        <c:lblOffset val="100"/>
        <c:tickMarkSkip val="12"/>
        <c:noMultiLvlLbl val="0"/>
      </c:catAx>
      <c:valAx>
        <c:axId val="2337023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9663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005524"/>
        <c:axId val="13940853"/>
      </c:lineChart>
      <c:catAx>
        <c:axId val="9005524"/>
        <c:scaling>
          <c:orientation val="minMax"/>
        </c:scaling>
        <c:axPos val="b"/>
        <c:majorGridlines/>
        <c:delete val="1"/>
        <c:majorTickMark val="out"/>
        <c:minorTickMark val="none"/>
        <c:tickLblPos val="nextTo"/>
        <c:crossAx val="13940853"/>
        <c:crosses val="autoZero"/>
        <c:auto val="1"/>
        <c:lblOffset val="100"/>
        <c:tickMarkSkip val="12"/>
        <c:noMultiLvlLbl val="0"/>
      </c:catAx>
      <c:valAx>
        <c:axId val="139408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0055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8358814"/>
        <c:axId val="55467279"/>
      </c:lineChart>
      <c:catAx>
        <c:axId val="58358814"/>
        <c:scaling>
          <c:orientation val="minMax"/>
        </c:scaling>
        <c:axPos val="b"/>
        <c:majorGridlines/>
        <c:delete val="1"/>
        <c:majorTickMark val="out"/>
        <c:minorTickMark val="none"/>
        <c:tickLblPos val="nextTo"/>
        <c:crossAx val="55467279"/>
        <c:crosses val="autoZero"/>
        <c:auto val="1"/>
        <c:lblOffset val="100"/>
        <c:tickMarkSkip val="12"/>
        <c:noMultiLvlLbl val="0"/>
      </c:catAx>
      <c:valAx>
        <c:axId val="554672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3588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443464"/>
        <c:axId val="63664585"/>
      </c:lineChart>
      <c:catAx>
        <c:axId val="29443464"/>
        <c:scaling>
          <c:orientation val="minMax"/>
        </c:scaling>
        <c:axPos val="b"/>
        <c:majorGridlines/>
        <c:delete val="1"/>
        <c:majorTickMark val="out"/>
        <c:minorTickMark val="none"/>
        <c:tickLblPos val="nextTo"/>
        <c:crossAx val="63664585"/>
        <c:crosses val="autoZero"/>
        <c:auto val="1"/>
        <c:lblOffset val="100"/>
        <c:tickMarkSkip val="12"/>
        <c:noMultiLvlLbl val="0"/>
      </c:catAx>
      <c:valAx>
        <c:axId val="636645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4434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36110354"/>
        <c:axId val="56557731"/>
      </c:lineChart>
      <c:catAx>
        <c:axId val="36110354"/>
        <c:scaling>
          <c:orientation val="minMax"/>
        </c:scaling>
        <c:axPos val="b"/>
        <c:majorGridlines/>
        <c:delete val="1"/>
        <c:majorTickMark val="out"/>
        <c:minorTickMark val="none"/>
        <c:tickLblPos val="nextTo"/>
        <c:crossAx val="56557731"/>
        <c:crosses val="autoZero"/>
        <c:auto val="1"/>
        <c:lblOffset val="100"/>
        <c:tickMarkSkip val="12"/>
        <c:noMultiLvlLbl val="0"/>
      </c:catAx>
      <c:valAx>
        <c:axId val="5655773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61103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161714"/>
        <c:axId val="44693379"/>
      </c:lineChart>
      <c:catAx>
        <c:axId val="57161714"/>
        <c:scaling>
          <c:orientation val="minMax"/>
        </c:scaling>
        <c:axPos val="b"/>
        <c:majorGridlines/>
        <c:delete val="1"/>
        <c:majorTickMark val="out"/>
        <c:minorTickMark val="none"/>
        <c:tickLblPos val="none"/>
        <c:crossAx val="44693379"/>
        <c:crosses val="autoZero"/>
        <c:auto val="1"/>
        <c:lblOffset val="100"/>
        <c:tickMarkSkip val="12"/>
        <c:noMultiLvlLbl val="0"/>
      </c:catAx>
      <c:valAx>
        <c:axId val="446933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1617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9257532"/>
        <c:axId val="17773469"/>
      </c:lineChart>
      <c:catAx>
        <c:axId val="39257532"/>
        <c:scaling>
          <c:orientation val="minMax"/>
        </c:scaling>
        <c:axPos val="b"/>
        <c:majorGridlines/>
        <c:delete val="1"/>
        <c:majorTickMark val="out"/>
        <c:minorTickMark val="none"/>
        <c:tickLblPos val="nextTo"/>
        <c:crossAx val="17773469"/>
        <c:crosses val="autoZero"/>
        <c:auto val="1"/>
        <c:lblOffset val="100"/>
        <c:tickMarkSkip val="12"/>
        <c:noMultiLvlLbl val="0"/>
      </c:catAx>
      <c:valAx>
        <c:axId val="177734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2575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743494"/>
        <c:axId val="30364855"/>
      </c:lineChart>
      <c:catAx>
        <c:axId val="25743494"/>
        <c:scaling>
          <c:orientation val="minMax"/>
        </c:scaling>
        <c:axPos val="b"/>
        <c:majorGridlines/>
        <c:delete val="1"/>
        <c:majorTickMark val="out"/>
        <c:minorTickMark val="none"/>
        <c:tickLblPos val="nextTo"/>
        <c:crossAx val="30364855"/>
        <c:crosses val="autoZero"/>
        <c:auto val="1"/>
        <c:lblOffset val="100"/>
        <c:tickMarkSkip val="12"/>
        <c:noMultiLvlLbl val="0"/>
      </c:catAx>
      <c:valAx>
        <c:axId val="303648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7434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848240"/>
        <c:axId val="43634161"/>
      </c:lineChart>
      <c:catAx>
        <c:axId val="4848240"/>
        <c:scaling>
          <c:orientation val="minMax"/>
        </c:scaling>
        <c:axPos val="b"/>
        <c:majorGridlines/>
        <c:delete val="1"/>
        <c:majorTickMark val="out"/>
        <c:minorTickMark val="none"/>
        <c:tickLblPos val="nextTo"/>
        <c:crossAx val="43634161"/>
        <c:crosses val="autoZero"/>
        <c:auto val="1"/>
        <c:lblOffset val="100"/>
        <c:tickMarkSkip val="12"/>
        <c:noMultiLvlLbl val="0"/>
      </c:catAx>
      <c:valAx>
        <c:axId val="4363416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482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57163130"/>
        <c:axId val="44706123"/>
      </c:lineChart>
      <c:catAx>
        <c:axId val="57163130"/>
        <c:scaling>
          <c:orientation val="minMax"/>
        </c:scaling>
        <c:axPos val="b"/>
        <c:majorGridlines/>
        <c:delete val="1"/>
        <c:majorTickMark val="out"/>
        <c:minorTickMark val="none"/>
        <c:tickLblPos val="nextTo"/>
        <c:crossAx val="44706123"/>
        <c:crosses val="autoZero"/>
        <c:auto val="1"/>
        <c:lblOffset val="100"/>
        <c:tickMarkSkip val="12"/>
        <c:noMultiLvlLbl val="0"/>
      </c:catAx>
      <c:valAx>
        <c:axId val="4470612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71631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6810788"/>
        <c:axId val="64426181"/>
      </c:lineChart>
      <c:catAx>
        <c:axId val="66810788"/>
        <c:scaling>
          <c:orientation val="minMax"/>
        </c:scaling>
        <c:axPos val="b"/>
        <c:majorGridlines/>
        <c:delete val="1"/>
        <c:majorTickMark val="out"/>
        <c:minorTickMark val="none"/>
        <c:tickLblPos val="nextTo"/>
        <c:crossAx val="64426181"/>
        <c:crosses val="autoZero"/>
        <c:auto val="1"/>
        <c:lblOffset val="100"/>
        <c:tickMarkSkip val="12"/>
        <c:noMultiLvlLbl val="0"/>
      </c:catAx>
      <c:valAx>
        <c:axId val="644261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8107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964718"/>
        <c:axId val="51138143"/>
      </c:lineChart>
      <c:catAx>
        <c:axId val="42964718"/>
        <c:scaling>
          <c:orientation val="minMax"/>
        </c:scaling>
        <c:axPos val="b"/>
        <c:majorGridlines/>
        <c:delete val="1"/>
        <c:majorTickMark val="out"/>
        <c:minorTickMark val="none"/>
        <c:tickLblPos val="nextTo"/>
        <c:crossAx val="51138143"/>
        <c:crosses val="autoZero"/>
        <c:auto val="1"/>
        <c:lblOffset val="100"/>
        <c:tickMarkSkip val="12"/>
        <c:noMultiLvlLbl val="0"/>
      </c:catAx>
      <c:valAx>
        <c:axId val="511381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9647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590104"/>
        <c:axId val="48548889"/>
      </c:lineChart>
      <c:catAx>
        <c:axId val="57590104"/>
        <c:scaling>
          <c:orientation val="minMax"/>
        </c:scaling>
        <c:axPos val="b"/>
        <c:majorGridlines/>
        <c:delete val="1"/>
        <c:majorTickMark val="out"/>
        <c:minorTickMark val="none"/>
        <c:tickLblPos val="nextTo"/>
        <c:crossAx val="48548889"/>
        <c:crosses val="autoZero"/>
        <c:auto val="1"/>
        <c:lblOffset val="100"/>
        <c:tickMarkSkip val="12"/>
        <c:noMultiLvlLbl val="0"/>
      </c:catAx>
      <c:valAx>
        <c:axId val="4854888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5901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34286818"/>
        <c:axId val="40145907"/>
      </c:lineChart>
      <c:catAx>
        <c:axId val="34286818"/>
        <c:scaling>
          <c:orientation val="minMax"/>
        </c:scaling>
        <c:axPos val="b"/>
        <c:majorGridlines/>
        <c:delete val="1"/>
        <c:majorTickMark val="out"/>
        <c:minorTickMark val="none"/>
        <c:tickLblPos val="nextTo"/>
        <c:crossAx val="40145907"/>
        <c:crosses val="autoZero"/>
        <c:auto val="1"/>
        <c:lblOffset val="100"/>
        <c:tickMarkSkip val="12"/>
        <c:noMultiLvlLbl val="0"/>
      </c:catAx>
      <c:valAx>
        <c:axId val="4014590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2868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768844"/>
        <c:axId val="30593005"/>
      </c:lineChart>
      <c:catAx>
        <c:axId val="25768844"/>
        <c:scaling>
          <c:orientation val="minMax"/>
        </c:scaling>
        <c:axPos val="b"/>
        <c:majorGridlines/>
        <c:delete val="1"/>
        <c:majorTickMark val="out"/>
        <c:minorTickMark val="none"/>
        <c:tickLblPos val="nextTo"/>
        <c:crossAx val="30593005"/>
        <c:crosses val="autoZero"/>
        <c:auto val="1"/>
        <c:lblOffset val="100"/>
        <c:tickMarkSkip val="12"/>
        <c:noMultiLvlLbl val="0"/>
      </c:catAx>
      <c:valAx>
        <c:axId val="3059300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7688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901590"/>
        <c:axId val="62114311"/>
      </c:lineChart>
      <c:catAx>
        <c:axId val="6901590"/>
        <c:scaling>
          <c:orientation val="minMax"/>
        </c:scaling>
        <c:axPos val="b"/>
        <c:majorGridlines/>
        <c:delete val="1"/>
        <c:majorTickMark val="out"/>
        <c:minorTickMark val="none"/>
        <c:tickLblPos val="nextTo"/>
        <c:crossAx val="62114311"/>
        <c:crosses val="autoZero"/>
        <c:auto val="1"/>
        <c:lblOffset val="100"/>
        <c:tickMarkSkip val="12"/>
        <c:noMultiLvlLbl val="0"/>
      </c:catAx>
      <c:valAx>
        <c:axId val="6211431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9015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 Id="rId13" Type="http://schemas.openxmlformats.org/officeDocument/2006/relationships/chart" Target="/xl/charts/chart46.xml" /><Relationship Id="rId14" Type="http://schemas.openxmlformats.org/officeDocument/2006/relationships/chart" Target="/xl/charts/chart47.xml" /><Relationship Id="rId15" Type="http://schemas.openxmlformats.org/officeDocument/2006/relationships/chart" Target="/xl/charts/chart48.xml" /><Relationship Id="rId16" Type="http://schemas.openxmlformats.org/officeDocument/2006/relationships/chart" Target="/xl/charts/chart49.xml" /><Relationship Id="rId17" Type="http://schemas.openxmlformats.org/officeDocument/2006/relationships/chart" Target="/xl/charts/chart50.xml" /><Relationship Id="rId18" Type="http://schemas.openxmlformats.org/officeDocument/2006/relationships/chart" Target="/xl/charts/chart51.xml" /><Relationship Id="rId19" Type="http://schemas.openxmlformats.org/officeDocument/2006/relationships/chart" Target="/xl/charts/chart52.xml" /><Relationship Id="rId20" Type="http://schemas.openxmlformats.org/officeDocument/2006/relationships/chart" Target="/xl/charts/chart5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 Id="rId3" Type="http://schemas.openxmlformats.org/officeDocument/2006/relationships/chart" Target="/xl/charts/chart56.xml" /><Relationship Id="rId4" Type="http://schemas.openxmlformats.org/officeDocument/2006/relationships/chart" Target="/xl/charts/chart57.xml" /><Relationship Id="rId5" Type="http://schemas.openxmlformats.org/officeDocument/2006/relationships/chart" Target="/xl/charts/chart58.xml" /><Relationship Id="rId6" Type="http://schemas.openxmlformats.org/officeDocument/2006/relationships/chart" Target="/xl/charts/chart59.xml" /><Relationship Id="rId7" Type="http://schemas.openxmlformats.org/officeDocument/2006/relationships/chart" Target="/xl/charts/chart60.xml" /><Relationship Id="rId8" Type="http://schemas.openxmlformats.org/officeDocument/2006/relationships/chart" Target="/xl/charts/chart61.xml" /><Relationship Id="rId9" Type="http://schemas.openxmlformats.org/officeDocument/2006/relationships/chart" Target="/xl/charts/chart62.xml" /><Relationship Id="rId10" Type="http://schemas.openxmlformats.org/officeDocument/2006/relationships/chart" Target="/xl/charts/chart63.xml" /><Relationship Id="rId11" Type="http://schemas.openxmlformats.org/officeDocument/2006/relationships/chart" Target="/xl/charts/chart64.xml" /><Relationship Id="rId12" Type="http://schemas.openxmlformats.org/officeDocument/2006/relationships/chart" Target="/xl/charts/chart65.xml" /><Relationship Id="rId13" Type="http://schemas.openxmlformats.org/officeDocument/2006/relationships/chart" Target="/xl/charts/chart66.xml" /><Relationship Id="rId14" Type="http://schemas.openxmlformats.org/officeDocument/2006/relationships/chart" Target="/xl/charts/chart67.xml" /><Relationship Id="rId15" Type="http://schemas.openxmlformats.org/officeDocument/2006/relationships/chart" Target="/xl/charts/chart68.xml" /><Relationship Id="rId16" Type="http://schemas.openxmlformats.org/officeDocument/2006/relationships/chart" Target="/xl/charts/chart69.xml" /><Relationship Id="rId17" Type="http://schemas.openxmlformats.org/officeDocument/2006/relationships/chart" Target="/xl/charts/chart70.xml" /><Relationship Id="rId18" Type="http://schemas.openxmlformats.org/officeDocument/2006/relationships/chart" Target="/xl/charts/chart71.xml" /><Relationship Id="rId19" Type="http://schemas.openxmlformats.org/officeDocument/2006/relationships/chart" Target="/xl/charts/chart72.xml" /><Relationship Id="rId20" Type="http://schemas.openxmlformats.org/officeDocument/2006/relationships/chart" Target="/xl/charts/chart73.xml" /><Relationship Id="rId21" Type="http://schemas.openxmlformats.org/officeDocument/2006/relationships/chart" Target="/xl/charts/chart74.xml" /><Relationship Id="rId22" Type="http://schemas.openxmlformats.org/officeDocument/2006/relationships/chart" Target="/xl/charts/chart75.xml" /><Relationship Id="rId23" Type="http://schemas.openxmlformats.org/officeDocument/2006/relationships/chart" Target="/xl/charts/chart76.xml" /><Relationship Id="rId24" Type="http://schemas.openxmlformats.org/officeDocument/2006/relationships/chart" Target="/xl/charts/chart7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8.xml" /><Relationship Id="rId2" Type="http://schemas.openxmlformats.org/officeDocument/2006/relationships/chart" Target="/xl/charts/chart79.xml" /><Relationship Id="rId3" Type="http://schemas.openxmlformats.org/officeDocument/2006/relationships/chart" Target="/xl/charts/chart80.xml" /><Relationship Id="rId4" Type="http://schemas.openxmlformats.org/officeDocument/2006/relationships/chart" Target="/xl/charts/chart81.xml" /><Relationship Id="rId5" Type="http://schemas.openxmlformats.org/officeDocument/2006/relationships/chart" Target="/xl/charts/chart82.xml" /><Relationship Id="rId6" Type="http://schemas.openxmlformats.org/officeDocument/2006/relationships/chart" Target="/xl/charts/chart83.xml" /><Relationship Id="rId7" Type="http://schemas.openxmlformats.org/officeDocument/2006/relationships/chart" Target="/xl/charts/chart84.xml" /><Relationship Id="rId8" Type="http://schemas.openxmlformats.org/officeDocument/2006/relationships/chart" Target="/xl/charts/chart85.xml" /><Relationship Id="rId9" Type="http://schemas.openxmlformats.org/officeDocument/2006/relationships/chart" Target="/xl/charts/chart86.xml" /><Relationship Id="rId10" Type="http://schemas.openxmlformats.org/officeDocument/2006/relationships/chart" Target="/xl/charts/chart87.xml" /><Relationship Id="rId11" Type="http://schemas.openxmlformats.org/officeDocument/2006/relationships/chart" Target="/xl/charts/chart88.xml" /><Relationship Id="rId12" Type="http://schemas.openxmlformats.org/officeDocument/2006/relationships/chart" Target="/xl/charts/chart89.xml" /><Relationship Id="rId13" Type="http://schemas.openxmlformats.org/officeDocument/2006/relationships/chart" Target="/xl/charts/chart90.xml" /><Relationship Id="rId14" Type="http://schemas.openxmlformats.org/officeDocument/2006/relationships/chart" Target="/xl/charts/chart91.xml" /><Relationship Id="rId15" Type="http://schemas.openxmlformats.org/officeDocument/2006/relationships/chart" Target="/xl/charts/chart92.xml" /><Relationship Id="rId16" Type="http://schemas.openxmlformats.org/officeDocument/2006/relationships/chart" Target="/xl/charts/chart93.xml" /><Relationship Id="rId17" Type="http://schemas.openxmlformats.org/officeDocument/2006/relationships/chart" Target="/xl/charts/chart94.xml" /><Relationship Id="rId18" Type="http://schemas.openxmlformats.org/officeDocument/2006/relationships/chart" Target="/xl/charts/chart95.xml" /><Relationship Id="rId19" Type="http://schemas.openxmlformats.org/officeDocument/2006/relationships/chart" Target="/xl/charts/chart96.xml" /><Relationship Id="rId20" Type="http://schemas.openxmlformats.org/officeDocument/2006/relationships/chart" Target="/xl/charts/chart97.xml" /><Relationship Id="rId21" Type="http://schemas.openxmlformats.org/officeDocument/2006/relationships/chart" Target="/xl/charts/chart98.xml" /><Relationship Id="rId22" Type="http://schemas.openxmlformats.org/officeDocument/2006/relationships/chart" Target="/xl/charts/chart99.xml" /><Relationship Id="rId23" Type="http://schemas.openxmlformats.org/officeDocument/2006/relationships/chart" Target="/xl/charts/chart100.xml" /><Relationship Id="rId24" Type="http://schemas.openxmlformats.org/officeDocument/2006/relationships/chart" Target="/xl/charts/chart10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85" name="Chart 127"/>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6" name="Chart 128"/>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7" name="TextBox 1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88" name="TextBox 1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89" name="TextBox 131"/>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90" name="TextBox 132"/>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91" name="TextBox 133"/>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92" name="TextBox 1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3" name="TextBox 1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94" name="TextBox 1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95" name="TextBox 137"/>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96" name="TextBox 138"/>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97" name="TextBox 139"/>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98" name="TextBox 140"/>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99" name="Line 14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0" name="Line 14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43"/>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02" name="TextBox 144"/>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03" name="TextBox 14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104" name="TextBox 146"/>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105" name="TextBox 147"/>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06" name="Chart 148"/>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07" name="Chart 149"/>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08" name="TextBox 150"/>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09" name="TextBox 151"/>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10" name="TextBox 152"/>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11" name="TextBox 153"/>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12" name="TextBox 154"/>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13" name="TextBox 155"/>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14" name="TextBox 156"/>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15" name="TextBox 157"/>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6" name="TextBox 158"/>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17" name="TextBox 159"/>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18" name="TextBox 160"/>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19" name="TextBox 161"/>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20" name="Line 16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1" name="Line 16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22" name="Chart 164"/>
        <xdr:cNvGraphicFramePr/>
      </xdr:nvGraphicFramePr>
      <xdr:xfrm>
        <a:off x="38100" y="0"/>
        <a:ext cx="5991225" cy="0"/>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23" name="TextBox 165"/>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4"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25" name="TextBox 167"/>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6" name="TextBox 168"/>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27" name="Chart 16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28" name="Chart 17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29" name="TextBox 17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30" name="TextBox 17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31" name="TextBox 1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32" name="TextBox 17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33" name="TextBox 17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34" name="TextBox 17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35" name="TextBox 17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36" name="TextBox 17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37" name="TextBox 179"/>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38" name="TextBox 180"/>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9" name="TextBox 181"/>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0" name="TextBox 182"/>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41" name="Line 1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2" name="Line 1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43" name="Chart 185"/>
        <xdr:cNvGraphicFramePr/>
      </xdr:nvGraphicFramePr>
      <xdr:xfrm>
        <a:off x="3810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44" name="TextBox 186"/>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5" name="TextBox 18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46" name="TextBox 18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7" name="TextBox 18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8" name="Chart 190"/>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9" name="Chart 191"/>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50" name="TextBox 19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51" name="TextBox 19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52" name="TextBox 19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53" name="TextBox 19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54" name="TextBox 19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55" name="TextBox 19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56" name="TextBox 19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57" name="TextBox 19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58" name="TextBox 200"/>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59" name="TextBox 201"/>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60" name="TextBox 202"/>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61" name="TextBox 203"/>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62" name="Line 20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3" name="Line 20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64" name="Chart 206"/>
        <xdr:cNvGraphicFramePr/>
      </xdr:nvGraphicFramePr>
      <xdr:xfrm>
        <a:off x="3810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65" name="TextBox 207"/>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20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67" name="TextBox 20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8" name="TextBox 21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9" name="Chart 211"/>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70" name="Chart 212"/>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71" name="TextBox 21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72" name="TextBox 21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73" name="TextBox 21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74" name="TextBox 21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75" name="TextBox 21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76" name="TextBox 21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77" name="TextBox 21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78" name="TextBox 22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79" name="TextBox 22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80" name="TextBox 22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81" name="TextBox 22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82" name="TextBox 22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83" name="Line 22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4" name="Line 22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85" name="Chart 227"/>
        <xdr:cNvGraphicFramePr/>
      </xdr:nvGraphicFramePr>
      <xdr:xfrm>
        <a:off x="3810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6" name="TextBox 22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87" name="TextBox 22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88" name="TextBox 23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89" name="TextBox 23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0" name="Chart 232"/>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1" name="Chart 233"/>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92" name="TextBox 234"/>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93" name="TextBox 235"/>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94" name="TextBox 236"/>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95" name="TextBox 237"/>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96" name="TextBox 238"/>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97" name="TextBox 239"/>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98" name="TextBox 240"/>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99" name="TextBox 241"/>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200" name="TextBox 242"/>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201" name="TextBox 243"/>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202" name="TextBox 244"/>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203" name="TextBox 245"/>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204" name="Line 24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5" name="Line 24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206" name="Chart 248"/>
        <xdr:cNvGraphicFramePr/>
      </xdr:nvGraphicFramePr>
      <xdr:xfrm>
        <a:off x="3810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207" name="TextBox 249"/>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08" name="TextBox 25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209" name="TextBox 25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0" name="TextBox 25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11" name="Chart 253"/>
        <xdr:cNvGraphicFramePr/>
      </xdr:nvGraphicFramePr>
      <xdr:xfrm>
        <a:off x="57150" y="342900"/>
        <a:ext cx="5981700" cy="295275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12" name="Chart 254"/>
        <xdr:cNvGraphicFramePr/>
      </xdr:nvGraphicFramePr>
      <xdr:xfrm>
        <a:off x="95250" y="3333750"/>
        <a:ext cx="5981700" cy="295275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213" name="TextBox 255"/>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214" name="TextBox 256"/>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215" name="TextBox 257"/>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216" name="TextBox 258"/>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217" name="TextBox 259"/>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218" name="TextBox 260"/>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219" name="TextBox 261"/>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220" name="TextBox 262"/>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221" name="TextBox 263"/>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222" name="TextBox 264"/>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223" name="TextBox 265"/>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224" name="TextBox 266"/>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25" name="Line 26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26" name="Line 26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227" name="Chart 269"/>
        <xdr:cNvGraphicFramePr/>
      </xdr:nvGraphicFramePr>
      <xdr:xfrm>
        <a:off x="38100" y="6305550"/>
        <a:ext cx="5991225" cy="2905125"/>
      </xdr:xfrm>
      <a:graphic>
        <a:graphicData uri="http://schemas.openxmlformats.org/drawingml/2006/chart">
          <c:chart xmlns:c="http://schemas.openxmlformats.org/drawingml/2006/chart" r:id="rId33"/>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228" name="TextBox 270"/>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229" name="TextBox 271"/>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230" name="TextBox 272"/>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231" name="TextBox 273"/>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18" name="Chart 118"/>
        <xdr:cNvGraphicFramePr/>
      </xdr:nvGraphicFramePr>
      <xdr:xfrm>
        <a:off x="76200" y="485775"/>
        <a:ext cx="5924550" cy="3819525"/>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19" name="Chart 119"/>
        <xdr:cNvGraphicFramePr/>
      </xdr:nvGraphicFramePr>
      <xdr:xfrm>
        <a:off x="104775" y="4562475"/>
        <a:ext cx="5924550" cy="3819525"/>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20" name="Line 12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21" name="Line 12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22" name="TextBox 122"/>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23" name="TextBox 123"/>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24" name="TextBox 124"/>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25" name="TextBox 125"/>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26" name="TextBox 126"/>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27" name="TextBox 127"/>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28" name="TextBox 128"/>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29" name="TextBox 129"/>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30" name="TextBox 13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09" name="Chart 109"/>
        <xdr:cNvGraphicFramePr/>
      </xdr:nvGraphicFramePr>
      <xdr:xfrm>
        <a:off x="76200" y="0"/>
        <a:ext cx="5915025"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10" name="Chart 110"/>
        <xdr:cNvGraphicFramePr/>
      </xdr:nvGraphicFramePr>
      <xdr:xfrm>
        <a:off x="95250" y="0"/>
        <a:ext cx="59150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1" name="Line 11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2" name="Line 11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13" name="TextBox 11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14" name="TextBox 11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15" name="TextBox 11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16" name="TextBox 11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17" name="TextBox 11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18" name="TextBox 11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9" name="TextBox 11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0" name="TextBox 12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21" name="Chart 121"/>
        <xdr:cNvGraphicFramePr/>
      </xdr:nvGraphicFramePr>
      <xdr:xfrm>
        <a:off x="76200" y="0"/>
        <a:ext cx="5915025" cy="0"/>
      </xdr:xfrm>
      <a:graphic>
        <a:graphicData uri="http://schemas.openxmlformats.org/drawingml/2006/chart">
          <c:chart xmlns:c="http://schemas.openxmlformats.org/drawingml/2006/chart" r:id="rId2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22" name="Chart 122"/>
        <xdr:cNvGraphicFramePr/>
      </xdr:nvGraphicFramePr>
      <xdr:xfrm>
        <a:off x="95250" y="0"/>
        <a:ext cx="5915025"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23" name="Line 1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24" name="Line 1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25" name="TextBox 12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26" name="TextBox 12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27" name="TextBox 12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28" name="TextBox 12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29" name="TextBox 12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30" name="TextBox 13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31" name="TextBox 13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32" name="TextBox 13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33" name="Chart 133"/>
        <xdr:cNvGraphicFramePr/>
      </xdr:nvGraphicFramePr>
      <xdr:xfrm>
        <a:off x="76200" y="485775"/>
        <a:ext cx="5915025" cy="3819525"/>
      </xdr:xfrm>
      <a:graphic>
        <a:graphicData uri="http://schemas.openxmlformats.org/drawingml/2006/chart">
          <c:chart xmlns:c="http://schemas.openxmlformats.org/drawingml/2006/chart" r:id="rId23"/>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34" name="Chart 134"/>
        <xdr:cNvGraphicFramePr/>
      </xdr:nvGraphicFramePr>
      <xdr:xfrm>
        <a:off x="95250" y="4591050"/>
        <a:ext cx="5915025" cy="3819525"/>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5" name="Line 13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36" name="Line 13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37" name="TextBox 137"/>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38" name="TextBox 138"/>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39" name="TextBox 139"/>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40" name="TextBox 140"/>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41" name="TextBox 141"/>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42" name="TextBox 142"/>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43" name="TextBox 143"/>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44" name="TextBox 144"/>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18" name="Chart 143"/>
        <xdr:cNvGraphicFramePr/>
      </xdr:nvGraphicFramePr>
      <xdr:xfrm>
        <a:off x="57150" y="628650"/>
        <a:ext cx="5667375" cy="293370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19" name="TextBox 1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20" name="TextBox 1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21" name="TextBox 1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22" name="TextBox 1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3" name="TextBox 1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24" name="Chart 149"/>
        <xdr:cNvGraphicFramePr/>
      </xdr:nvGraphicFramePr>
      <xdr:xfrm>
        <a:off x="57150" y="628650"/>
        <a:ext cx="5667375" cy="293370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25" name="TextBox 1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26" name="TextBox 1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27" name="TextBox 1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28" name="TextBox 1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9" name="TextBox 1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0" name="Chart 155"/>
        <xdr:cNvGraphicFramePr/>
      </xdr:nvGraphicFramePr>
      <xdr:xfrm>
        <a:off x="57150" y="628650"/>
        <a:ext cx="5667375" cy="293370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31" name="TextBox 1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32" name="TextBox 1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3" name="TextBox 1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34" name="TextBox 1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5" name="Chart 160"/>
        <xdr:cNvGraphicFramePr/>
      </xdr:nvGraphicFramePr>
      <xdr:xfrm>
        <a:off x="57150" y="628650"/>
        <a:ext cx="5667375" cy="293370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36" name="TextBox 1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37" name="TextBox 1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38" name="TextBox 1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39" name="TextBox 1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40" name="TextBox 1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41" name="TextBox 1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42" name="TextBox 1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00075"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00075"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25" name="TextBox 25"/>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00075"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19125"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590550"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19125"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590550"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52450"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61975"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52450"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52450"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61975"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52450"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571500"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52450"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00075"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9" customWidth="1"/>
  </cols>
  <sheetData>
    <row r="1" ht="15.75">
      <c r="A1" s="428" t="s">
        <v>229</v>
      </c>
    </row>
    <row r="4" ht="25.5">
      <c r="A4" s="430" t="s">
        <v>241</v>
      </c>
    </row>
    <row r="6" ht="12.75">
      <c r="A6" s="429" t="s">
        <v>230</v>
      </c>
    </row>
    <row r="9" ht="12.75">
      <c r="A9" s="429" t="s">
        <v>231</v>
      </c>
    </row>
    <row r="10" ht="12.75">
      <c r="A10" s="429" t="s">
        <v>242</v>
      </c>
    </row>
    <row r="13" ht="12.75">
      <c r="A13" s="429" t="s">
        <v>232</v>
      </c>
    </row>
    <row r="16" ht="12.75">
      <c r="A16" s="429" t="s">
        <v>233</v>
      </c>
    </row>
    <row r="17" ht="12.75">
      <c r="A17" s="429" t="s">
        <v>79</v>
      </c>
    </row>
    <row r="18" ht="12.75">
      <c r="A18" s="429" t="s">
        <v>234</v>
      </c>
    </row>
    <row r="19" ht="12.75">
      <c r="A19" s="429" t="s">
        <v>235</v>
      </c>
    </row>
    <row r="21" ht="12.75">
      <c r="A21" s="429" t="s">
        <v>236</v>
      </c>
    </row>
    <row r="24" ht="12.75">
      <c r="A24" s="430" t="s">
        <v>237</v>
      </c>
    </row>
    <row r="25" ht="51">
      <c r="A25" s="431" t="s">
        <v>238</v>
      </c>
    </row>
    <row r="28" ht="12.75">
      <c r="A28" s="430" t="s">
        <v>239</v>
      </c>
    </row>
    <row r="29" ht="51">
      <c r="A29" s="431" t="s">
        <v>240</v>
      </c>
    </row>
    <row r="30" ht="12.75">
      <c r="A30" s="429"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38"/>
  <sheetViews>
    <sheetView workbookViewId="0" topLeftCell="A1">
      <selection activeCell="G127" sqref="G127"/>
    </sheetView>
  </sheetViews>
  <sheetFormatPr defaultColWidth="11.421875" defaultRowHeight="12.75"/>
  <cols>
    <col min="1" max="1" width="1.1484375" style="145" customWidth="1"/>
    <col min="2" max="2" width="11.140625" style="145" customWidth="1"/>
    <col min="3" max="3" width="25.140625" style="145" customWidth="1"/>
    <col min="4" max="4" width="8.421875" style="145" customWidth="1"/>
    <col min="5" max="6" width="7.8515625" style="145" customWidth="1"/>
    <col min="7" max="7" width="6.7109375" style="145" customWidth="1"/>
    <col min="8" max="8" width="6.8515625" style="145" customWidth="1"/>
    <col min="9" max="9" width="6.57421875" style="145" customWidth="1"/>
    <col min="10" max="11" width="7.140625" style="145" customWidth="1"/>
    <col min="12" max="12" width="8.00390625" style="145" customWidth="1"/>
    <col min="13" max="13" width="6.140625" style="145" customWidth="1"/>
    <col min="14" max="14" width="5.7109375" style="145" customWidth="1"/>
    <col min="15" max="15" width="6.8515625" style="145" customWidth="1"/>
    <col min="16" max="16384" width="11.421875" style="145" customWidth="1"/>
  </cols>
  <sheetData>
    <row r="1" spans="1:10" s="138" customFormat="1" ht="12.75" customHeight="1">
      <c r="A1" s="135"/>
      <c r="B1" s="136"/>
      <c r="C1" s="136"/>
      <c r="D1" s="136"/>
      <c r="E1" s="136"/>
      <c r="F1" s="136"/>
      <c r="G1" s="137"/>
      <c r="H1" s="136"/>
      <c r="I1" s="136"/>
      <c r="J1" s="136"/>
    </row>
    <row r="2" spans="1:10" s="138" customFormat="1" ht="12.75" customHeight="1">
      <c r="A2" s="139"/>
      <c r="B2" s="136"/>
      <c r="C2" s="136"/>
      <c r="D2" s="140"/>
      <c r="E2" s="140"/>
      <c r="F2" s="140"/>
      <c r="G2" s="141"/>
      <c r="H2" s="136"/>
      <c r="I2" s="136"/>
      <c r="J2" s="136"/>
    </row>
    <row r="3" spans="1:10" s="138" customFormat="1" ht="15.75" customHeight="1">
      <c r="A3" s="427" t="s">
        <v>119</v>
      </c>
      <c r="B3" s="427"/>
      <c r="C3" s="427"/>
      <c r="D3" s="427"/>
      <c r="E3" s="427"/>
      <c r="F3" s="427"/>
      <c r="G3" s="427"/>
      <c r="H3" s="427"/>
      <c r="I3" s="427"/>
      <c r="J3" s="427"/>
    </row>
    <row r="4" spans="1:10" s="138" customFormat="1" ht="13.5" customHeight="1">
      <c r="A4" s="423" t="s">
        <v>120</v>
      </c>
      <c r="B4" s="423"/>
      <c r="C4" s="423"/>
      <c r="D4" s="423"/>
      <c r="E4" s="423"/>
      <c r="F4" s="423"/>
      <c r="G4" s="423"/>
      <c r="H4" s="423"/>
      <c r="I4" s="423"/>
      <c r="J4" s="423"/>
    </row>
    <row r="5" spans="1:10" s="138" customFormat="1" ht="13.5" customHeight="1">
      <c r="A5" s="423" t="s">
        <v>85</v>
      </c>
      <c r="B5" s="423"/>
      <c r="C5" s="423"/>
      <c r="D5" s="423"/>
      <c r="E5" s="423"/>
      <c r="F5" s="423"/>
      <c r="G5" s="423"/>
      <c r="H5" s="423"/>
      <c r="I5" s="423"/>
      <c r="J5" s="423"/>
    </row>
    <row r="6" spans="4:10" s="138" customFormat="1" ht="12.75" customHeight="1">
      <c r="D6" s="140"/>
      <c r="E6" s="140"/>
      <c r="F6" s="140"/>
      <c r="G6" s="141"/>
      <c r="H6" s="136"/>
      <c r="I6" s="136"/>
      <c r="J6" s="136"/>
    </row>
    <row r="7" spans="4:10" s="138" customFormat="1" ht="12.75" customHeight="1">
      <c r="D7" s="140"/>
      <c r="E7" s="140"/>
      <c r="F7" s="140"/>
      <c r="G7" s="141"/>
      <c r="H7" s="136"/>
      <c r="I7" s="136"/>
      <c r="J7" s="136"/>
    </row>
    <row r="8" spans="1:10" ht="11.25" customHeight="1">
      <c r="A8" s="142"/>
      <c r="B8" s="142"/>
      <c r="C8" s="143"/>
      <c r="D8" s="449" t="s">
        <v>216</v>
      </c>
      <c r="E8" s="452" t="s">
        <v>121</v>
      </c>
      <c r="F8" s="453"/>
      <c r="G8" s="446" t="s">
        <v>200</v>
      </c>
      <c r="H8" s="144" t="s">
        <v>86</v>
      </c>
      <c r="I8" s="144"/>
      <c r="J8" s="144"/>
    </row>
    <row r="9" spans="3:10" ht="11.25" customHeight="1">
      <c r="C9" s="146"/>
      <c r="D9" s="450"/>
      <c r="E9" s="454"/>
      <c r="F9" s="455"/>
      <c r="G9" s="447"/>
      <c r="H9" s="147" t="s">
        <v>87</v>
      </c>
      <c r="I9" s="148"/>
      <c r="J9" s="149" t="s">
        <v>215</v>
      </c>
    </row>
    <row r="10" spans="1:10" ht="11.25" customHeight="1">
      <c r="A10" s="150" t="s">
        <v>122</v>
      </c>
      <c r="B10" s="150"/>
      <c r="C10" s="151"/>
      <c r="D10" s="450"/>
      <c r="E10" s="443" t="s">
        <v>217</v>
      </c>
      <c r="F10" s="443" t="s">
        <v>218</v>
      </c>
      <c r="G10" s="447"/>
      <c r="H10" s="152" t="s">
        <v>101</v>
      </c>
      <c r="I10" s="152"/>
      <c r="J10" s="152"/>
    </row>
    <row r="11" spans="3:10" ht="11.25" customHeight="1">
      <c r="C11" s="146"/>
      <c r="D11" s="450"/>
      <c r="E11" s="444"/>
      <c r="F11" s="444" t="s">
        <v>47</v>
      </c>
      <c r="G11" s="447"/>
      <c r="H11" s="153" t="s">
        <v>102</v>
      </c>
      <c r="I11" s="154" t="s">
        <v>103</v>
      </c>
      <c r="J11" s="155" t="s">
        <v>103</v>
      </c>
    </row>
    <row r="12" spans="1:10" ht="10.5" customHeight="1">
      <c r="A12" s="156"/>
      <c r="B12" s="156"/>
      <c r="C12" s="157"/>
      <c r="D12" s="451"/>
      <c r="E12" s="445"/>
      <c r="F12" s="445" t="s">
        <v>47</v>
      </c>
      <c r="G12" s="448"/>
      <c r="H12" s="158" t="s">
        <v>104</v>
      </c>
      <c r="I12" s="159" t="s">
        <v>105</v>
      </c>
      <c r="J12" s="160" t="s">
        <v>204</v>
      </c>
    </row>
    <row r="13" spans="1:10" ht="10.5" customHeight="1">
      <c r="A13" s="161"/>
      <c r="B13" s="161"/>
      <c r="C13" s="162"/>
      <c r="D13" s="163"/>
      <c r="E13" s="163"/>
      <c r="F13" s="163"/>
      <c r="G13" s="163"/>
      <c r="H13" s="163"/>
      <c r="I13" s="163"/>
      <c r="J13" s="163"/>
    </row>
    <row r="14" spans="1:10" ht="10.5" customHeight="1">
      <c r="A14" s="161"/>
      <c r="B14" s="161"/>
      <c r="C14" s="162"/>
      <c r="D14" s="163"/>
      <c r="E14" s="163"/>
      <c r="F14" s="164"/>
      <c r="G14" s="163"/>
      <c r="H14" s="165"/>
      <c r="I14" s="165"/>
      <c r="J14" s="163"/>
    </row>
    <row r="15" spans="1:10" ht="10.5" customHeight="1">
      <c r="A15" s="161" t="s">
        <v>123</v>
      </c>
      <c r="B15" s="161"/>
      <c r="C15" s="162"/>
      <c r="D15" s="166">
        <v>94.9</v>
      </c>
      <c r="E15" s="167">
        <v>99.7</v>
      </c>
      <c r="F15" s="164">
        <v>88.8</v>
      </c>
      <c r="G15" s="166">
        <v>94.575</v>
      </c>
      <c r="H15" s="168">
        <v>-4.814443329989967</v>
      </c>
      <c r="I15" s="168">
        <v>6.86936936936938</v>
      </c>
      <c r="J15" s="168">
        <v>-7.709197365211047</v>
      </c>
    </row>
    <row r="16" spans="1:10" ht="10.5" customHeight="1">
      <c r="A16" s="161"/>
      <c r="B16" s="161"/>
      <c r="C16" s="162"/>
      <c r="D16" s="166"/>
      <c r="E16" s="167"/>
      <c r="F16" s="164"/>
      <c r="G16" s="166"/>
      <c r="H16" s="168"/>
      <c r="I16" s="168"/>
      <c r="J16" s="168"/>
    </row>
    <row r="17" spans="1:10" ht="10.5" customHeight="1">
      <c r="A17" s="161"/>
      <c r="B17" s="161" t="s">
        <v>107</v>
      </c>
      <c r="C17" s="162"/>
      <c r="D17" s="166">
        <v>92.8</v>
      </c>
      <c r="E17" s="167">
        <v>97.6</v>
      </c>
      <c r="F17" s="164">
        <v>94.5</v>
      </c>
      <c r="G17" s="166">
        <v>93.45</v>
      </c>
      <c r="H17" s="168">
        <v>-4.918032786885243</v>
      </c>
      <c r="I17" s="168">
        <v>-1.798941798941802</v>
      </c>
      <c r="J17" s="168">
        <v>-10.424155283968368</v>
      </c>
    </row>
    <row r="18" spans="1:10" ht="10.5" customHeight="1">
      <c r="A18" s="161"/>
      <c r="B18" s="161" t="s">
        <v>108</v>
      </c>
      <c r="C18" s="162"/>
      <c r="D18" s="166">
        <v>101.2</v>
      </c>
      <c r="E18" s="167">
        <v>106</v>
      </c>
      <c r="F18" s="164">
        <v>72.2</v>
      </c>
      <c r="G18" s="166">
        <v>97.95</v>
      </c>
      <c r="H18" s="168">
        <v>-4.52830188679245</v>
      </c>
      <c r="I18" s="168">
        <v>40.16620498614958</v>
      </c>
      <c r="J18" s="168">
        <v>0.9533625354290249</v>
      </c>
    </row>
    <row r="19" spans="1:10" ht="10.5" customHeight="1">
      <c r="A19" s="161"/>
      <c r="B19" s="161"/>
      <c r="C19" s="162"/>
      <c r="D19" s="166"/>
      <c r="E19" s="167"/>
      <c r="F19" s="164"/>
      <c r="G19" s="166"/>
      <c r="H19" s="168"/>
      <c r="I19" s="168"/>
      <c r="J19" s="168"/>
    </row>
    <row r="20" spans="1:10" ht="10.5" customHeight="1">
      <c r="A20" s="161"/>
      <c r="B20" s="161"/>
      <c r="C20" s="162"/>
      <c r="D20" s="166"/>
      <c r="E20" s="167"/>
      <c r="F20" s="164"/>
      <c r="G20" s="166"/>
      <c r="H20" s="168"/>
      <c r="I20" s="168"/>
      <c r="J20" s="168"/>
    </row>
    <row r="21" spans="1:10" ht="10.5" customHeight="1">
      <c r="A21" s="161" t="s">
        <v>124</v>
      </c>
      <c r="B21" s="161"/>
      <c r="C21" s="162"/>
      <c r="D21" s="166">
        <v>34.7</v>
      </c>
      <c r="E21" s="167">
        <v>35.9</v>
      </c>
      <c r="F21" s="164">
        <v>63.2</v>
      </c>
      <c r="G21" s="166">
        <v>35.625</v>
      </c>
      <c r="H21" s="168">
        <v>-3.3426183844011024</v>
      </c>
      <c r="I21" s="168">
        <v>-45.09493670886076</v>
      </c>
      <c r="J21" s="168">
        <v>-42.400970088924815</v>
      </c>
    </row>
    <row r="22" spans="1:10" ht="10.5" customHeight="1">
      <c r="A22" s="161" t="s">
        <v>47</v>
      </c>
      <c r="B22" s="161" t="s">
        <v>47</v>
      </c>
      <c r="C22" s="162"/>
      <c r="D22" s="166"/>
      <c r="E22" s="167"/>
      <c r="F22" s="164"/>
      <c r="G22" s="166"/>
      <c r="H22" s="168"/>
      <c r="I22" s="168"/>
      <c r="J22" s="168"/>
    </row>
    <row r="23" spans="1:10" ht="10.5" customHeight="1">
      <c r="A23" s="161"/>
      <c r="B23" s="161"/>
      <c r="C23" s="162"/>
      <c r="D23" s="166"/>
      <c r="E23" s="167"/>
      <c r="F23" s="164"/>
      <c r="G23" s="166"/>
      <c r="H23" s="168"/>
      <c r="I23" s="168"/>
      <c r="J23" s="168"/>
    </row>
    <row r="24" spans="1:10" ht="10.5" customHeight="1">
      <c r="A24" s="161" t="s">
        <v>125</v>
      </c>
      <c r="B24" s="161"/>
      <c r="C24" s="162"/>
      <c r="D24" s="166">
        <v>141.5</v>
      </c>
      <c r="E24" s="167">
        <v>139.3</v>
      </c>
      <c r="F24" s="169">
        <v>139.3</v>
      </c>
      <c r="G24" s="166">
        <v>133.1</v>
      </c>
      <c r="H24" s="168">
        <v>1.5793251974156415</v>
      </c>
      <c r="I24" s="168">
        <v>1.5793251974156415</v>
      </c>
      <c r="J24" s="168">
        <v>0.833333333333329</v>
      </c>
    </row>
    <row r="25" spans="1:10" ht="10.5" customHeight="1">
      <c r="A25" s="161"/>
      <c r="B25" s="161"/>
      <c r="C25" s="162"/>
      <c r="D25" s="166"/>
      <c r="E25" s="167"/>
      <c r="F25" s="164"/>
      <c r="G25" s="166"/>
      <c r="H25" s="168"/>
      <c r="I25" s="168"/>
      <c r="J25" s="168"/>
    </row>
    <row r="26" spans="1:10" ht="10.5" customHeight="1">
      <c r="A26" s="161"/>
      <c r="B26" s="161" t="s">
        <v>107</v>
      </c>
      <c r="C26" s="162"/>
      <c r="D26" s="166">
        <v>124.3</v>
      </c>
      <c r="E26" s="167">
        <v>115.6</v>
      </c>
      <c r="F26" s="164">
        <v>124.6</v>
      </c>
      <c r="G26" s="166">
        <v>110.3</v>
      </c>
      <c r="H26" s="168">
        <v>7.525951557093428</v>
      </c>
      <c r="I26" s="168">
        <v>-0.24077046548956435</v>
      </c>
      <c r="J26" s="168">
        <v>-4.687837545906241</v>
      </c>
    </row>
    <row r="27" spans="1:10" ht="10.5" customHeight="1">
      <c r="A27" s="161"/>
      <c r="B27" s="161" t="s">
        <v>108</v>
      </c>
      <c r="C27" s="162"/>
      <c r="D27" s="166">
        <v>193.5</v>
      </c>
      <c r="E27" s="167">
        <v>211.1</v>
      </c>
      <c r="F27" s="169">
        <v>183.9</v>
      </c>
      <c r="G27" s="166">
        <v>202</v>
      </c>
      <c r="H27" s="168">
        <v>-8.337280909521551</v>
      </c>
      <c r="I27" s="168">
        <v>5.22022838499184</v>
      </c>
      <c r="J27" s="168">
        <v>11.432905806095707</v>
      </c>
    </row>
    <row r="28" spans="1:10" ht="10.5" customHeight="1">
      <c r="A28" s="161"/>
      <c r="B28" s="161"/>
      <c r="C28" s="162"/>
      <c r="D28" s="166"/>
      <c r="E28" s="167"/>
      <c r="F28" s="164"/>
      <c r="G28" s="166"/>
      <c r="H28" s="168"/>
      <c r="I28" s="168"/>
      <c r="J28" s="168"/>
    </row>
    <row r="29" spans="1:10" ht="10.5" customHeight="1">
      <c r="A29" s="161"/>
      <c r="B29" s="161"/>
      <c r="C29" s="162"/>
      <c r="D29" s="166"/>
      <c r="E29" s="167"/>
      <c r="F29" s="164"/>
      <c r="G29" s="166"/>
      <c r="H29" s="168"/>
      <c r="I29" s="168"/>
      <c r="J29" s="168"/>
    </row>
    <row r="30" spans="1:10" ht="10.5" customHeight="1">
      <c r="A30" s="161" t="s">
        <v>126</v>
      </c>
      <c r="B30" s="161"/>
      <c r="C30" s="162"/>
      <c r="D30" s="166">
        <v>162</v>
      </c>
      <c r="E30" s="167">
        <v>165.6</v>
      </c>
      <c r="F30" s="164">
        <v>150.8</v>
      </c>
      <c r="G30" s="166">
        <v>157.725</v>
      </c>
      <c r="H30" s="168">
        <v>-2.1739130434782576</v>
      </c>
      <c r="I30" s="168">
        <v>7.427055702917764</v>
      </c>
      <c r="J30" s="168">
        <v>3.5790510589394304</v>
      </c>
    </row>
    <row r="31" spans="1:10" ht="10.5" customHeight="1">
      <c r="A31" s="161"/>
      <c r="B31" s="161"/>
      <c r="C31" s="162"/>
      <c r="D31" s="166"/>
      <c r="E31" s="167"/>
      <c r="F31" s="164"/>
      <c r="G31" s="166"/>
      <c r="H31" s="168"/>
      <c r="I31" s="168"/>
      <c r="J31" s="168"/>
    </row>
    <row r="32" spans="1:10" ht="10.5" customHeight="1">
      <c r="A32" s="161"/>
      <c r="B32" s="161" t="s">
        <v>107</v>
      </c>
      <c r="C32" s="162"/>
      <c r="D32" s="166">
        <v>187.3</v>
      </c>
      <c r="E32" s="167">
        <v>184.3</v>
      </c>
      <c r="F32" s="164">
        <v>163.5</v>
      </c>
      <c r="G32" s="166">
        <v>176.225</v>
      </c>
      <c r="H32" s="168">
        <v>1.627780792186652</v>
      </c>
      <c r="I32" s="168">
        <v>14.556574923547407</v>
      </c>
      <c r="J32" s="168">
        <v>3.8297245544262775</v>
      </c>
    </row>
    <row r="33" spans="1:10" ht="10.5" customHeight="1">
      <c r="A33" s="161"/>
      <c r="B33" s="161" t="s">
        <v>108</v>
      </c>
      <c r="C33" s="162"/>
      <c r="D33" s="166">
        <v>115.5</v>
      </c>
      <c r="E33" s="167">
        <v>131.2</v>
      </c>
      <c r="F33" s="164">
        <v>127.6</v>
      </c>
      <c r="G33" s="166">
        <v>123.675</v>
      </c>
      <c r="H33" s="168">
        <v>-11.96646341463414</v>
      </c>
      <c r="I33" s="168">
        <v>-9.482758620689651</v>
      </c>
      <c r="J33" s="168">
        <v>2.848232848232846</v>
      </c>
    </row>
    <row r="34" spans="1:10" ht="10.5" customHeight="1">
      <c r="A34" s="161"/>
      <c r="B34" s="161"/>
      <c r="C34" s="162"/>
      <c r="D34" s="166"/>
      <c r="E34" s="167"/>
      <c r="F34" s="164"/>
      <c r="G34" s="166"/>
      <c r="H34" s="168"/>
      <c r="I34" s="168"/>
      <c r="J34" s="168"/>
    </row>
    <row r="35" spans="1:10" ht="10.5" customHeight="1">
      <c r="A35" s="161"/>
      <c r="B35" s="161"/>
      <c r="C35" s="162"/>
      <c r="D35" s="166"/>
      <c r="E35" s="167"/>
      <c r="F35" s="164"/>
      <c r="G35" s="166"/>
      <c r="H35" s="168"/>
      <c r="I35" s="168"/>
      <c r="J35" s="168"/>
    </row>
    <row r="36" spans="1:10" ht="10.5" customHeight="1">
      <c r="A36" s="161" t="s">
        <v>127</v>
      </c>
      <c r="B36" s="161"/>
      <c r="C36" s="162"/>
      <c r="D36" s="166"/>
      <c r="E36" s="167"/>
      <c r="F36" s="164"/>
      <c r="G36" s="166"/>
      <c r="H36" s="168"/>
      <c r="I36" s="168"/>
      <c r="J36" s="168"/>
    </row>
    <row r="37" spans="1:10" ht="10.5" customHeight="1">
      <c r="A37" s="161" t="s">
        <v>47</v>
      </c>
      <c r="B37" s="161" t="s">
        <v>128</v>
      </c>
      <c r="C37" s="162"/>
      <c r="D37" s="166">
        <v>184.6</v>
      </c>
      <c r="E37" s="167">
        <v>179.9</v>
      </c>
      <c r="F37" s="164">
        <v>166.6</v>
      </c>
      <c r="G37" s="166">
        <v>173.325</v>
      </c>
      <c r="H37" s="168">
        <v>2.6125625347415165</v>
      </c>
      <c r="I37" s="168">
        <v>10.804321728691477</v>
      </c>
      <c r="J37" s="168">
        <v>5.236794171220418</v>
      </c>
    </row>
    <row r="38" spans="1:10" ht="10.5" customHeight="1">
      <c r="A38" s="161"/>
      <c r="B38" s="161"/>
      <c r="C38" s="162"/>
      <c r="D38" s="166"/>
      <c r="E38" s="167"/>
      <c r="F38" s="164"/>
      <c r="G38" s="166"/>
      <c r="H38" s="168"/>
      <c r="I38" s="168"/>
      <c r="J38" s="168"/>
    </row>
    <row r="39" spans="1:10" ht="10.5" customHeight="1">
      <c r="A39" s="161"/>
      <c r="B39" s="161" t="s">
        <v>107</v>
      </c>
      <c r="C39" s="162"/>
      <c r="D39" s="166">
        <v>175.7</v>
      </c>
      <c r="E39" s="167">
        <v>170.6</v>
      </c>
      <c r="F39" s="164">
        <v>161.4</v>
      </c>
      <c r="G39" s="166">
        <v>165.05</v>
      </c>
      <c r="H39" s="168">
        <v>2.9894490035169956</v>
      </c>
      <c r="I39" s="168">
        <v>8.85997521685253</v>
      </c>
      <c r="J39" s="168">
        <v>3.463406989500082</v>
      </c>
    </row>
    <row r="40" spans="1:10" ht="10.5" customHeight="1">
      <c r="A40" s="161"/>
      <c r="B40" s="161" t="s">
        <v>108</v>
      </c>
      <c r="C40" s="162"/>
      <c r="D40" s="166">
        <v>416.7</v>
      </c>
      <c r="E40" s="167">
        <v>421.5</v>
      </c>
      <c r="F40" s="164">
        <v>302.1</v>
      </c>
      <c r="G40" s="166">
        <v>388.325</v>
      </c>
      <c r="H40" s="168">
        <v>-1.1387900355871914</v>
      </c>
      <c r="I40" s="168">
        <v>37.93445878848062</v>
      </c>
      <c r="J40" s="168">
        <v>30.12482198207254</v>
      </c>
    </row>
    <row r="41" spans="1:10" ht="10.5" customHeight="1">
      <c r="A41" s="161"/>
      <c r="B41" s="161"/>
      <c r="C41" s="162"/>
      <c r="D41" s="166"/>
      <c r="E41" s="167"/>
      <c r="F41" s="164"/>
      <c r="G41" s="166"/>
      <c r="H41" s="168"/>
      <c r="I41" s="168"/>
      <c r="J41" s="168"/>
    </row>
    <row r="42" spans="1:10" ht="10.5" customHeight="1">
      <c r="A42" s="161"/>
      <c r="B42" s="161"/>
      <c r="C42" s="162" t="s">
        <v>47</v>
      </c>
      <c r="D42" s="166"/>
      <c r="E42" s="167"/>
      <c r="F42" s="169"/>
      <c r="G42" s="166"/>
      <c r="H42" s="168"/>
      <c r="I42" s="168"/>
      <c r="J42" s="168"/>
    </row>
    <row r="43" spans="1:10" ht="10.5" customHeight="1">
      <c r="A43" s="161" t="s">
        <v>129</v>
      </c>
      <c r="B43" s="161"/>
      <c r="C43" s="162"/>
      <c r="D43" s="166">
        <v>138.6</v>
      </c>
      <c r="E43" s="167">
        <v>145.4</v>
      </c>
      <c r="F43" s="169">
        <v>141.4</v>
      </c>
      <c r="G43" s="166">
        <v>129.65</v>
      </c>
      <c r="H43" s="168">
        <v>-4.676753782668508</v>
      </c>
      <c r="I43" s="168">
        <v>-1.9801980198019882</v>
      </c>
      <c r="J43" s="168">
        <v>-10.027758501040937</v>
      </c>
    </row>
    <row r="44" spans="1:10" ht="10.5" customHeight="1">
      <c r="A44" s="161"/>
      <c r="B44" s="161"/>
      <c r="C44" s="162"/>
      <c r="D44" s="166"/>
      <c r="E44" s="167"/>
      <c r="F44" s="164"/>
      <c r="G44" s="166"/>
      <c r="H44" s="168"/>
      <c r="I44" s="168"/>
      <c r="J44" s="168"/>
    </row>
    <row r="45" spans="1:10" ht="10.5" customHeight="1">
      <c r="A45" s="161"/>
      <c r="B45" s="161" t="s">
        <v>107</v>
      </c>
      <c r="C45" s="162"/>
      <c r="D45" s="166">
        <v>136.1</v>
      </c>
      <c r="E45" s="167">
        <v>145.4</v>
      </c>
      <c r="F45" s="169">
        <v>151.5</v>
      </c>
      <c r="G45" s="166">
        <v>128.15</v>
      </c>
      <c r="H45" s="168">
        <v>-6.396148555708399</v>
      </c>
      <c r="I45" s="168">
        <v>-10.165016501650168</v>
      </c>
      <c r="J45" s="168">
        <v>-14.036558779138007</v>
      </c>
    </row>
    <row r="46" spans="1:10" ht="10.5" customHeight="1">
      <c r="A46" s="161"/>
      <c r="B46" s="161" t="s">
        <v>108</v>
      </c>
      <c r="C46" s="162"/>
      <c r="D46" s="166">
        <v>142.4</v>
      </c>
      <c r="E46" s="167">
        <v>145.6</v>
      </c>
      <c r="F46" s="169">
        <v>119.7</v>
      </c>
      <c r="G46" s="166">
        <v>132.475</v>
      </c>
      <c r="H46" s="168">
        <v>-2.19780219780219</v>
      </c>
      <c r="I46" s="168">
        <v>18.964076858813705</v>
      </c>
      <c r="J46" s="168">
        <v>-0.7120104927862222</v>
      </c>
    </row>
    <row r="47" spans="1:10" ht="10.5" customHeight="1">
      <c r="A47" s="161"/>
      <c r="B47" s="161"/>
      <c r="C47" s="162"/>
      <c r="D47" s="166"/>
      <c r="E47" s="167"/>
      <c r="F47" s="164"/>
      <c r="G47" s="166"/>
      <c r="H47" s="168"/>
      <c r="I47" s="168"/>
      <c r="J47" s="168"/>
    </row>
    <row r="48" spans="1:10" ht="10.5" customHeight="1">
      <c r="A48" s="161"/>
      <c r="B48" s="161"/>
      <c r="C48" s="162"/>
      <c r="D48" s="166"/>
      <c r="E48" s="167"/>
      <c r="F48" s="164"/>
      <c r="G48" s="166"/>
      <c r="H48" s="168"/>
      <c r="I48" s="168"/>
      <c r="J48" s="168"/>
    </row>
    <row r="49" spans="1:10" ht="10.5" customHeight="1">
      <c r="A49" s="161" t="s">
        <v>130</v>
      </c>
      <c r="B49" s="161"/>
      <c r="C49" s="162"/>
      <c r="D49" s="166">
        <v>189.3</v>
      </c>
      <c r="E49" s="167">
        <v>171.4</v>
      </c>
      <c r="F49" s="169">
        <v>169.7</v>
      </c>
      <c r="G49" s="166">
        <v>165.525</v>
      </c>
      <c r="H49" s="168">
        <v>10.443407234539093</v>
      </c>
      <c r="I49" s="168">
        <v>11.549793753682984</v>
      </c>
      <c r="J49" s="168">
        <v>1.4246323529411695</v>
      </c>
    </row>
    <row r="50" spans="1:10" ht="10.5" customHeight="1">
      <c r="A50" s="161"/>
      <c r="B50" s="161"/>
      <c r="C50" s="162"/>
      <c r="D50" s="166"/>
      <c r="E50" s="167"/>
      <c r="F50" s="164"/>
      <c r="G50" s="166"/>
      <c r="H50" s="168"/>
      <c r="I50" s="168"/>
      <c r="J50" s="168"/>
    </row>
    <row r="51" spans="1:10" ht="10.5" customHeight="1">
      <c r="A51" s="161"/>
      <c r="B51" s="161" t="s">
        <v>107</v>
      </c>
      <c r="C51" s="162"/>
      <c r="D51" s="166">
        <v>159.7</v>
      </c>
      <c r="E51" s="167">
        <v>145.2</v>
      </c>
      <c r="F51" s="164">
        <v>150</v>
      </c>
      <c r="G51" s="166">
        <v>139.025</v>
      </c>
      <c r="H51" s="168">
        <v>9.986225895316805</v>
      </c>
      <c r="I51" s="168">
        <v>6.466666666666659</v>
      </c>
      <c r="J51" s="168">
        <v>-1.8877911079746024</v>
      </c>
    </row>
    <row r="52" spans="1:10" ht="10.5" customHeight="1">
      <c r="A52" s="161"/>
      <c r="B52" s="161" t="s">
        <v>108</v>
      </c>
      <c r="C52" s="162"/>
      <c r="D52" s="166">
        <v>309.7</v>
      </c>
      <c r="E52" s="167">
        <v>293.4</v>
      </c>
      <c r="F52" s="169">
        <v>261.6</v>
      </c>
      <c r="G52" s="166">
        <v>284.6</v>
      </c>
      <c r="H52" s="168">
        <v>5.55555555555556</v>
      </c>
      <c r="I52" s="168">
        <v>18.386850152905183</v>
      </c>
      <c r="J52" s="168">
        <v>8.120429290530893</v>
      </c>
    </row>
    <row r="53" spans="1:10" ht="10.5" customHeight="1">
      <c r="A53" s="161"/>
      <c r="B53" s="161"/>
      <c r="C53" s="162"/>
      <c r="D53" s="166"/>
      <c r="E53" s="167"/>
      <c r="F53" s="164"/>
      <c r="G53" s="166"/>
      <c r="H53" s="168"/>
      <c r="I53" s="168"/>
      <c r="J53" s="168"/>
    </row>
    <row r="54" spans="1:10" ht="10.5" customHeight="1">
      <c r="A54" s="161"/>
      <c r="B54" s="161"/>
      <c r="C54" s="162"/>
      <c r="D54" s="166"/>
      <c r="E54" s="167"/>
      <c r="F54" s="164"/>
      <c r="G54" s="166"/>
      <c r="H54" s="168"/>
      <c r="I54" s="168"/>
      <c r="J54" s="168"/>
    </row>
    <row r="55" spans="1:10" ht="10.5" customHeight="1">
      <c r="A55" s="161" t="s">
        <v>131</v>
      </c>
      <c r="B55" s="161"/>
      <c r="C55" s="162"/>
      <c r="D55" s="166"/>
      <c r="E55" s="167"/>
      <c r="F55" s="164"/>
      <c r="G55" s="166"/>
      <c r="H55" s="168"/>
      <c r="I55" s="168"/>
      <c r="J55" s="168"/>
    </row>
    <row r="56" spans="1:10" ht="10.5" customHeight="1">
      <c r="A56" s="161"/>
      <c r="B56" s="161" t="s">
        <v>132</v>
      </c>
      <c r="C56" s="162"/>
      <c r="D56" s="166">
        <v>108.7</v>
      </c>
      <c r="E56" s="167">
        <v>98.4</v>
      </c>
      <c r="F56" s="164">
        <v>109.5</v>
      </c>
      <c r="G56" s="166">
        <v>100.625</v>
      </c>
      <c r="H56" s="168">
        <v>10.467479674796746</v>
      </c>
      <c r="I56" s="168">
        <v>-0.7305936073059335</v>
      </c>
      <c r="J56" s="168">
        <v>-3.36134453781514</v>
      </c>
    </row>
    <row r="57" spans="1:10" ht="10.5" customHeight="1">
      <c r="A57" s="161"/>
      <c r="B57" s="161"/>
      <c r="C57" s="162"/>
      <c r="D57" s="166"/>
      <c r="E57" s="167"/>
      <c r="F57" s="164"/>
      <c r="G57" s="166"/>
      <c r="H57" s="168"/>
      <c r="I57" s="168"/>
      <c r="J57" s="168"/>
    </row>
    <row r="58" spans="1:10" ht="10.5" customHeight="1">
      <c r="A58" s="161"/>
      <c r="B58" s="161" t="s">
        <v>107</v>
      </c>
      <c r="C58" s="162"/>
      <c r="D58" s="166">
        <v>105.2</v>
      </c>
      <c r="E58" s="167">
        <v>90.8</v>
      </c>
      <c r="F58" s="164">
        <v>103.8</v>
      </c>
      <c r="G58" s="166">
        <v>94.675</v>
      </c>
      <c r="H58" s="168">
        <v>15.859030837004411</v>
      </c>
      <c r="I58" s="168">
        <v>1.3487475915221636</v>
      </c>
      <c r="J58" s="168">
        <v>-3.145780051150912</v>
      </c>
    </row>
    <row r="59" spans="1:10" ht="10.5" customHeight="1">
      <c r="A59" s="161"/>
      <c r="B59" s="161" t="s">
        <v>108</v>
      </c>
      <c r="C59" s="162"/>
      <c r="D59" s="166">
        <v>118.1</v>
      </c>
      <c r="E59" s="167">
        <v>124.7</v>
      </c>
      <c r="F59" s="164">
        <v>129.1</v>
      </c>
      <c r="G59" s="166">
        <v>120.5</v>
      </c>
      <c r="H59" s="168">
        <v>-5.292702485966326</v>
      </c>
      <c r="I59" s="168">
        <v>-8.520526723470178</v>
      </c>
      <c r="J59" s="168">
        <v>-4.478795085216017</v>
      </c>
    </row>
    <row r="60" spans="1:10" ht="10.5" customHeight="1">
      <c r="A60" s="161"/>
      <c r="B60" s="161"/>
      <c r="C60" s="162"/>
      <c r="D60" s="166"/>
      <c r="E60" s="167"/>
      <c r="F60" s="164"/>
      <c r="G60" s="166"/>
      <c r="H60" s="168"/>
      <c r="I60" s="168"/>
      <c r="J60" s="168"/>
    </row>
    <row r="61" spans="1:10" ht="10.5" customHeight="1">
      <c r="A61" s="161"/>
      <c r="B61" s="161"/>
      <c r="C61" s="162"/>
      <c r="D61" s="167"/>
      <c r="E61" s="167"/>
      <c r="F61" s="164"/>
      <c r="G61" s="170"/>
      <c r="H61" s="171"/>
      <c r="I61" s="171"/>
      <c r="J61" s="171"/>
    </row>
    <row r="62" spans="1:10" ht="10.5" customHeight="1">
      <c r="A62" s="161" t="s">
        <v>135</v>
      </c>
      <c r="B62" s="161"/>
      <c r="C62" s="162"/>
      <c r="D62" s="166">
        <v>138.5</v>
      </c>
      <c r="E62" s="167">
        <v>125.6</v>
      </c>
      <c r="F62" s="164">
        <v>133.6</v>
      </c>
      <c r="G62" s="166">
        <v>143.375</v>
      </c>
      <c r="H62" s="168">
        <v>10.27070063694268</v>
      </c>
      <c r="I62" s="168">
        <v>3.667664670658687</v>
      </c>
      <c r="J62" s="168">
        <v>-3.8880509468744835</v>
      </c>
    </row>
    <row r="63" spans="1:10" ht="10.5" customHeight="1">
      <c r="A63" s="161"/>
      <c r="B63" s="161"/>
      <c r="C63" s="162"/>
      <c r="D63" s="166"/>
      <c r="E63" s="167"/>
      <c r="F63" s="164"/>
      <c r="G63" s="166"/>
      <c r="H63" s="168"/>
      <c r="I63" s="168"/>
      <c r="J63" s="168"/>
    </row>
    <row r="64" spans="1:10" ht="10.5" customHeight="1">
      <c r="A64" s="161"/>
      <c r="B64" s="161" t="s">
        <v>107</v>
      </c>
      <c r="C64" s="162"/>
      <c r="D64" s="166">
        <v>90.5</v>
      </c>
      <c r="E64" s="167">
        <v>103.8</v>
      </c>
      <c r="F64" s="164">
        <v>119.3</v>
      </c>
      <c r="G64" s="166">
        <v>112.025</v>
      </c>
      <c r="H64" s="168">
        <v>-12.813102119460499</v>
      </c>
      <c r="I64" s="168">
        <v>-24.14082145850796</v>
      </c>
      <c r="J64" s="168">
        <v>-24.473285016012124</v>
      </c>
    </row>
    <row r="65" spans="1:10" ht="10.5" customHeight="1">
      <c r="A65" s="161"/>
      <c r="B65" s="161" t="s">
        <v>108</v>
      </c>
      <c r="C65" s="162"/>
      <c r="D65" s="166">
        <v>174.2</v>
      </c>
      <c r="E65" s="167">
        <v>167.1</v>
      </c>
      <c r="F65" s="164">
        <v>160.8</v>
      </c>
      <c r="G65" s="166">
        <v>189.1</v>
      </c>
      <c r="H65" s="168">
        <v>4.248952722920404</v>
      </c>
      <c r="I65" s="168">
        <v>8.333333333333318</v>
      </c>
      <c r="J65" s="168">
        <v>25.377092657052902</v>
      </c>
    </row>
    <row r="66" spans="1:10" ht="10.5" customHeight="1">
      <c r="A66" s="161"/>
      <c r="B66" s="161"/>
      <c r="C66" s="172"/>
      <c r="D66" s="163"/>
      <c r="E66" s="163"/>
      <c r="F66" s="163"/>
      <c r="G66" s="163"/>
      <c r="H66" s="163"/>
      <c r="I66" s="163"/>
      <c r="J66" s="163"/>
    </row>
    <row r="67" spans="1:10" ht="10.5" customHeight="1">
      <c r="A67" s="161"/>
      <c r="B67" s="161"/>
      <c r="C67" s="172"/>
      <c r="D67" s="163"/>
      <c r="E67" s="163"/>
      <c r="F67" s="163"/>
      <c r="G67" s="163"/>
      <c r="H67" s="163"/>
      <c r="I67" s="163"/>
      <c r="J67" s="163"/>
    </row>
    <row r="68" spans="1:10" ht="9.75" customHeight="1">
      <c r="A68" s="161"/>
      <c r="B68" s="161"/>
      <c r="C68" s="172"/>
      <c r="D68" s="163"/>
      <c r="E68" s="163"/>
      <c r="F68" s="163"/>
      <c r="G68" s="163"/>
      <c r="H68" s="163"/>
      <c r="I68" s="163"/>
      <c r="J68" s="163"/>
    </row>
    <row r="69" spans="1:10" s="138" customFormat="1" ht="12.75" customHeight="1">
      <c r="A69" s="135"/>
      <c r="B69" s="136"/>
      <c r="C69" s="136"/>
      <c r="D69" s="136"/>
      <c r="E69" s="136"/>
      <c r="F69" s="136"/>
      <c r="G69" s="137"/>
      <c r="H69" s="136"/>
      <c r="I69" s="136"/>
      <c r="J69" s="136"/>
    </row>
    <row r="70" spans="1:10" s="138" customFormat="1" ht="12.75" customHeight="1">
      <c r="A70" s="139"/>
      <c r="B70" s="136"/>
      <c r="C70" s="136"/>
      <c r="D70" s="140"/>
      <c r="E70" s="140"/>
      <c r="F70" s="140"/>
      <c r="G70" s="141"/>
      <c r="H70" s="136"/>
      <c r="I70" s="136"/>
      <c r="J70" s="136"/>
    </row>
    <row r="71" spans="1:10" s="138" customFormat="1" ht="13.5" customHeight="1">
      <c r="A71" s="423" t="s">
        <v>133</v>
      </c>
      <c r="B71" s="423"/>
      <c r="C71" s="423"/>
      <c r="D71" s="423"/>
      <c r="E71" s="423"/>
      <c r="F71" s="423"/>
      <c r="G71" s="423"/>
      <c r="H71" s="423"/>
      <c r="I71" s="423"/>
      <c r="J71" s="423"/>
    </row>
    <row r="72" spans="1:10" s="138" customFormat="1" ht="13.5" customHeight="1">
      <c r="A72" s="423" t="s">
        <v>134</v>
      </c>
      <c r="B72" s="423"/>
      <c r="C72" s="423"/>
      <c r="D72" s="423"/>
      <c r="E72" s="423"/>
      <c r="F72" s="423"/>
      <c r="G72" s="423"/>
      <c r="H72" s="423"/>
      <c r="I72" s="423"/>
      <c r="J72" s="423"/>
    </row>
    <row r="73" spans="1:10" s="138" customFormat="1" ht="13.5" customHeight="1">
      <c r="A73" s="423" t="s">
        <v>85</v>
      </c>
      <c r="B73" s="423"/>
      <c r="C73" s="423"/>
      <c r="D73" s="423"/>
      <c r="E73" s="423"/>
      <c r="F73" s="423"/>
      <c r="G73" s="423"/>
      <c r="H73" s="423"/>
      <c r="I73" s="423"/>
      <c r="J73" s="423"/>
    </row>
    <row r="74" spans="1:10" s="138" customFormat="1" ht="12" customHeight="1">
      <c r="A74" s="173"/>
      <c r="B74" s="173"/>
      <c r="C74" s="173"/>
      <c r="D74" s="136"/>
      <c r="E74" s="136"/>
      <c r="F74" s="136"/>
      <c r="G74" s="137"/>
      <c r="H74" s="136"/>
      <c r="I74" s="136"/>
      <c r="J74" s="174"/>
    </row>
    <row r="75" spans="4:10" s="138" customFormat="1" ht="12.75" customHeight="1">
      <c r="D75" s="140"/>
      <c r="E75" s="140"/>
      <c r="F75" s="140"/>
      <c r="G75" s="141"/>
      <c r="H75" s="136"/>
      <c r="I75" s="136"/>
      <c r="J75" s="136"/>
    </row>
    <row r="76" spans="1:10" ht="11.25" customHeight="1">
      <c r="A76" s="142"/>
      <c r="B76" s="142"/>
      <c r="C76" s="143"/>
      <c r="D76" s="449" t="s">
        <v>216</v>
      </c>
      <c r="E76" s="452" t="s">
        <v>121</v>
      </c>
      <c r="F76" s="453"/>
      <c r="G76" s="446" t="s">
        <v>200</v>
      </c>
      <c r="H76" s="144" t="s">
        <v>86</v>
      </c>
      <c r="I76" s="144"/>
      <c r="J76" s="144"/>
    </row>
    <row r="77" spans="3:10" ht="11.25" customHeight="1">
      <c r="C77" s="146"/>
      <c r="D77" s="450"/>
      <c r="E77" s="454"/>
      <c r="F77" s="455"/>
      <c r="G77" s="447"/>
      <c r="H77" s="147" t="s">
        <v>87</v>
      </c>
      <c r="I77" s="148"/>
      <c r="J77" s="149" t="s">
        <v>215</v>
      </c>
    </row>
    <row r="78" spans="1:10" ht="11.25" customHeight="1">
      <c r="A78" s="150" t="s">
        <v>122</v>
      </c>
      <c r="B78" s="150"/>
      <c r="C78" s="151"/>
      <c r="D78" s="450"/>
      <c r="E78" s="443" t="s">
        <v>217</v>
      </c>
      <c r="F78" s="443" t="s">
        <v>218</v>
      </c>
      <c r="G78" s="447"/>
      <c r="H78" s="152" t="s">
        <v>101</v>
      </c>
      <c r="I78" s="152"/>
      <c r="J78" s="152"/>
    </row>
    <row r="79" spans="3:10" ht="11.25" customHeight="1">
      <c r="C79" s="146"/>
      <c r="D79" s="450"/>
      <c r="E79" s="444"/>
      <c r="F79" s="444" t="s">
        <v>47</v>
      </c>
      <c r="G79" s="447"/>
      <c r="H79" s="153" t="s">
        <v>102</v>
      </c>
      <c r="I79" s="154" t="s">
        <v>103</v>
      </c>
      <c r="J79" s="155" t="s">
        <v>103</v>
      </c>
    </row>
    <row r="80" spans="1:10" ht="11.25" customHeight="1">
      <c r="A80" s="156"/>
      <c r="B80" s="156"/>
      <c r="C80" s="157"/>
      <c r="D80" s="451"/>
      <c r="E80" s="445"/>
      <c r="F80" s="445" t="s">
        <v>47</v>
      </c>
      <c r="G80" s="448"/>
      <c r="H80" s="158" t="s">
        <v>104</v>
      </c>
      <c r="I80" s="159" t="s">
        <v>105</v>
      </c>
      <c r="J80" s="160" t="s">
        <v>204</v>
      </c>
    </row>
    <row r="81" spans="1:10" ht="10.5" customHeight="1">
      <c r="A81" s="161"/>
      <c r="B81" s="161"/>
      <c r="C81" s="162"/>
      <c r="D81" s="166"/>
      <c r="E81" s="167"/>
      <c r="F81" s="164"/>
      <c r="G81" s="166"/>
      <c r="H81" s="168"/>
      <c r="I81" s="168"/>
      <c r="J81" s="168"/>
    </row>
    <row r="82" spans="1:10" ht="10.5" customHeight="1">
      <c r="A82" s="161"/>
      <c r="B82" s="161"/>
      <c r="C82" s="162"/>
      <c r="D82" s="166"/>
      <c r="E82" s="167"/>
      <c r="F82" s="164"/>
      <c r="G82" s="166"/>
      <c r="H82" s="168"/>
      <c r="I82" s="168"/>
      <c r="J82" s="168"/>
    </row>
    <row r="83" spans="1:10" ht="10.5" customHeight="1">
      <c r="A83" s="161" t="s">
        <v>136</v>
      </c>
      <c r="B83" s="161"/>
      <c r="C83" s="162"/>
      <c r="D83" s="166">
        <v>148.9</v>
      </c>
      <c r="E83" s="167">
        <v>136.7</v>
      </c>
      <c r="F83" s="169">
        <v>146.2</v>
      </c>
      <c r="G83" s="166">
        <v>139.95</v>
      </c>
      <c r="H83" s="168">
        <v>8.924652523774704</v>
      </c>
      <c r="I83" s="168">
        <v>1.846785225718206</v>
      </c>
      <c r="J83" s="168">
        <v>2.190580503833516</v>
      </c>
    </row>
    <row r="84" spans="1:10" ht="10.5" customHeight="1">
      <c r="A84" s="161"/>
      <c r="B84" s="161"/>
      <c r="C84" s="162"/>
      <c r="D84" s="166"/>
      <c r="E84" s="167"/>
      <c r="F84" s="164"/>
      <c r="G84" s="166"/>
      <c r="H84" s="168"/>
      <c r="I84" s="168"/>
      <c r="J84" s="168"/>
    </row>
    <row r="85" spans="1:10" ht="10.5" customHeight="1">
      <c r="A85" s="161"/>
      <c r="B85" s="161" t="s">
        <v>107</v>
      </c>
      <c r="C85" s="162"/>
      <c r="D85" s="166">
        <v>135.9</v>
      </c>
      <c r="E85" s="167">
        <v>130.7</v>
      </c>
      <c r="F85" s="169">
        <v>139.4</v>
      </c>
      <c r="G85" s="166">
        <v>129.7</v>
      </c>
      <c r="H85" s="168">
        <v>3.9785768936495924</v>
      </c>
      <c r="I85" s="168">
        <v>-2.5107604017216643</v>
      </c>
      <c r="J85" s="168">
        <v>-0.32660902977906736</v>
      </c>
    </row>
    <row r="86" spans="1:10" ht="10.5" customHeight="1">
      <c r="A86" s="161"/>
      <c r="B86" s="161" t="s">
        <v>108</v>
      </c>
      <c r="C86" s="162"/>
      <c r="D86" s="166">
        <v>195.5</v>
      </c>
      <c r="E86" s="167">
        <v>166.1</v>
      </c>
      <c r="F86" s="169">
        <v>180.1</v>
      </c>
      <c r="G86" s="166">
        <v>186.2</v>
      </c>
      <c r="H86" s="168">
        <v>17.700180614087902</v>
      </c>
      <c r="I86" s="168">
        <v>8.550805108273185</v>
      </c>
      <c r="J86" s="168">
        <v>9.06428466832627</v>
      </c>
    </row>
    <row r="87" spans="1:10" ht="10.5" customHeight="1">
      <c r="A87" s="161"/>
      <c r="B87" s="161"/>
      <c r="C87" s="162"/>
      <c r="D87" s="166"/>
      <c r="E87" s="175"/>
      <c r="F87" s="164"/>
      <c r="G87" s="166"/>
      <c r="H87" s="168"/>
      <c r="I87" s="168"/>
      <c r="J87" s="168"/>
    </row>
    <row r="88" spans="1:10" ht="10.5" customHeight="1">
      <c r="A88" s="161"/>
      <c r="B88" s="161"/>
      <c r="C88" s="162"/>
      <c r="D88" s="166"/>
      <c r="E88" s="167"/>
      <c r="F88" s="164"/>
      <c r="G88" s="166"/>
      <c r="H88" s="168"/>
      <c r="I88" s="168"/>
      <c r="J88" s="168"/>
    </row>
    <row r="89" spans="1:10" ht="10.5" customHeight="1">
      <c r="A89" s="161" t="s">
        <v>137</v>
      </c>
      <c r="B89" s="161"/>
      <c r="C89" s="162"/>
      <c r="D89" s="166">
        <v>127.2</v>
      </c>
      <c r="E89" s="167">
        <v>113</v>
      </c>
      <c r="F89" s="169">
        <v>106.9</v>
      </c>
      <c r="G89" s="166">
        <v>114.45</v>
      </c>
      <c r="H89" s="168">
        <v>12.566371681415932</v>
      </c>
      <c r="I89" s="168">
        <v>18.989710009354535</v>
      </c>
      <c r="J89" s="168">
        <v>11.44109055501462</v>
      </c>
    </row>
    <row r="90" spans="1:10" ht="10.5" customHeight="1">
      <c r="A90" s="161"/>
      <c r="B90" s="161"/>
      <c r="C90" s="162"/>
      <c r="D90" s="166"/>
      <c r="E90" s="167"/>
      <c r="F90" s="164"/>
      <c r="G90" s="166"/>
      <c r="H90" s="168"/>
      <c r="I90" s="168"/>
      <c r="J90" s="168"/>
    </row>
    <row r="91" spans="1:10" ht="10.5" customHeight="1">
      <c r="A91" s="161"/>
      <c r="B91" s="161" t="s">
        <v>107</v>
      </c>
      <c r="C91" s="162"/>
      <c r="D91" s="166">
        <v>112.2</v>
      </c>
      <c r="E91" s="167">
        <v>112.1</v>
      </c>
      <c r="F91" s="169">
        <v>111.4</v>
      </c>
      <c r="G91" s="166">
        <v>108.075</v>
      </c>
      <c r="H91" s="168">
        <v>0.08920606601249646</v>
      </c>
      <c r="I91" s="168">
        <v>0.7181328545780944</v>
      </c>
      <c r="J91" s="168">
        <v>5.387615797172102</v>
      </c>
    </row>
    <row r="92" spans="1:10" ht="10.5" customHeight="1">
      <c r="A92" s="161"/>
      <c r="B92" s="161" t="s">
        <v>108</v>
      </c>
      <c r="C92" s="162"/>
      <c r="D92" s="166">
        <v>158.6</v>
      </c>
      <c r="E92" s="167">
        <v>115.4</v>
      </c>
      <c r="F92" s="169">
        <v>95.1</v>
      </c>
      <c r="G92" s="166">
        <v>129.2</v>
      </c>
      <c r="H92" s="168">
        <v>37.435008665511255</v>
      </c>
      <c r="I92" s="168">
        <v>66.77181913774974</v>
      </c>
      <c r="J92" s="168">
        <v>25.25448376151237</v>
      </c>
    </row>
    <row r="93" spans="1:10" ht="10.5" customHeight="1">
      <c r="A93" s="161"/>
      <c r="B93" s="161"/>
      <c r="C93" s="162"/>
      <c r="D93" s="166"/>
      <c r="E93" s="167"/>
      <c r="F93" s="164"/>
      <c r="G93" s="166"/>
      <c r="H93" s="168"/>
      <c r="I93" s="168"/>
      <c r="J93" s="168"/>
    </row>
    <row r="94" spans="1:10" ht="10.5" customHeight="1">
      <c r="A94" s="161"/>
      <c r="B94" s="161"/>
      <c r="C94" s="162"/>
      <c r="D94" s="166"/>
      <c r="E94" s="167"/>
      <c r="F94" s="164"/>
      <c r="G94" s="166"/>
      <c r="H94" s="168"/>
      <c r="I94" s="168"/>
      <c r="J94" s="168"/>
    </row>
    <row r="95" spans="1:10" ht="10.5" customHeight="1">
      <c r="A95" s="161" t="s">
        <v>138</v>
      </c>
      <c r="B95" s="161"/>
      <c r="C95" s="162"/>
      <c r="D95" s="166"/>
      <c r="E95" s="167"/>
      <c r="F95" s="164"/>
      <c r="G95" s="166"/>
      <c r="H95" s="168"/>
      <c r="I95" s="168"/>
      <c r="J95" s="168"/>
    </row>
    <row r="96" spans="1:10" ht="10.5" customHeight="1">
      <c r="A96" s="161"/>
      <c r="B96" s="161" t="s">
        <v>139</v>
      </c>
      <c r="C96" s="162"/>
      <c r="D96" s="166">
        <v>160.2</v>
      </c>
      <c r="E96" s="167">
        <v>166.1</v>
      </c>
      <c r="F96" s="169">
        <v>180.4</v>
      </c>
      <c r="G96" s="166">
        <v>164.35</v>
      </c>
      <c r="H96" s="168">
        <v>-3.55207706201084</v>
      </c>
      <c r="I96" s="168">
        <v>-11.197339246119745</v>
      </c>
      <c r="J96" s="168">
        <v>-8.120195667365467</v>
      </c>
    </row>
    <row r="97" spans="1:10" ht="10.5" customHeight="1">
      <c r="A97" s="161"/>
      <c r="B97" s="161"/>
      <c r="C97" s="162"/>
      <c r="D97" s="166"/>
      <c r="E97" s="167"/>
      <c r="F97" s="164"/>
      <c r="G97" s="166"/>
      <c r="H97" s="168"/>
      <c r="I97" s="168"/>
      <c r="J97" s="168"/>
    </row>
    <row r="98" spans="1:10" ht="10.5" customHeight="1">
      <c r="A98" s="161"/>
      <c r="B98" s="161" t="s">
        <v>107</v>
      </c>
      <c r="C98" s="162"/>
      <c r="D98" s="166">
        <v>155.5</v>
      </c>
      <c r="E98" s="167">
        <v>163.6</v>
      </c>
      <c r="F98" s="169">
        <v>176.3</v>
      </c>
      <c r="G98" s="166">
        <v>154.725</v>
      </c>
      <c r="H98" s="168">
        <v>-4.951100244498774</v>
      </c>
      <c r="I98" s="168">
        <v>-11.79807146908679</v>
      </c>
      <c r="J98" s="168">
        <v>-12.187854710556184</v>
      </c>
    </row>
    <row r="99" spans="1:10" ht="10.5" customHeight="1">
      <c r="A99" s="161"/>
      <c r="B99" s="161" t="s">
        <v>108</v>
      </c>
      <c r="C99" s="162"/>
      <c r="D99" s="166">
        <v>189.4</v>
      </c>
      <c r="E99" s="167">
        <v>185.1</v>
      </c>
      <c r="F99" s="169">
        <v>211.8</v>
      </c>
      <c r="G99" s="166">
        <v>236.05</v>
      </c>
      <c r="H99" s="168">
        <v>2.3230686115613244</v>
      </c>
      <c r="I99" s="168">
        <v>-10.576015108593014</v>
      </c>
      <c r="J99" s="168">
        <v>18.632994094735512</v>
      </c>
    </row>
    <row r="100" spans="1:10" ht="10.5" customHeight="1">
      <c r="A100" s="161"/>
      <c r="B100" s="161"/>
      <c r="C100" s="162"/>
      <c r="D100" s="166"/>
      <c r="E100" s="167"/>
      <c r="F100" s="164"/>
      <c r="G100" s="166"/>
      <c r="H100" s="168"/>
      <c r="I100" s="168"/>
      <c r="J100" s="168"/>
    </row>
    <row r="101" spans="1:10" ht="10.5" customHeight="1">
      <c r="A101" s="161"/>
      <c r="B101" s="161"/>
      <c r="C101" s="162"/>
      <c r="D101" s="166"/>
      <c r="E101" s="167"/>
      <c r="F101" s="164"/>
      <c r="G101" s="166"/>
      <c r="H101" s="168"/>
      <c r="I101" s="168"/>
      <c r="J101" s="168"/>
    </row>
    <row r="102" spans="1:10" ht="10.5" customHeight="1">
      <c r="A102" s="161" t="s">
        <v>140</v>
      </c>
      <c r="B102" s="161"/>
      <c r="C102" s="162"/>
      <c r="D102" s="166">
        <v>120</v>
      </c>
      <c r="E102" s="167">
        <v>153.6</v>
      </c>
      <c r="F102" s="164">
        <v>103.1</v>
      </c>
      <c r="G102" s="166">
        <v>136.975</v>
      </c>
      <c r="H102" s="168">
        <v>-21.875</v>
      </c>
      <c r="I102" s="168">
        <v>16.391852570320083</v>
      </c>
      <c r="J102" s="168">
        <v>25.693966506079377</v>
      </c>
    </row>
    <row r="103" spans="1:10" ht="10.5" customHeight="1">
      <c r="A103" s="161"/>
      <c r="B103" s="161"/>
      <c r="C103" s="162"/>
      <c r="D103" s="166"/>
      <c r="E103" s="167"/>
      <c r="F103" s="164"/>
      <c r="G103" s="166"/>
      <c r="H103" s="168"/>
      <c r="I103" s="168"/>
      <c r="J103" s="168"/>
    </row>
    <row r="104" spans="1:10" ht="10.5" customHeight="1">
      <c r="A104" s="161"/>
      <c r="B104" s="161" t="s">
        <v>107</v>
      </c>
      <c r="C104" s="162"/>
      <c r="D104" s="166">
        <v>106.9</v>
      </c>
      <c r="E104" s="167">
        <v>104.6</v>
      </c>
      <c r="F104" s="164">
        <v>74</v>
      </c>
      <c r="G104" s="166">
        <v>104.175</v>
      </c>
      <c r="H104" s="168">
        <v>2.1988527724665503</v>
      </c>
      <c r="I104" s="168">
        <v>44.45945945945947</v>
      </c>
      <c r="J104" s="168">
        <v>31.368221941992395</v>
      </c>
    </row>
    <row r="105" spans="1:10" ht="10.5" customHeight="1">
      <c r="A105" s="161"/>
      <c r="B105" s="161" t="s">
        <v>108</v>
      </c>
      <c r="C105" s="162"/>
      <c r="D105" s="166">
        <v>194</v>
      </c>
      <c r="E105" s="167">
        <v>253.1</v>
      </c>
      <c r="F105" s="164">
        <v>162.2</v>
      </c>
      <c r="G105" s="166">
        <v>215.425</v>
      </c>
      <c r="H105" s="168">
        <v>-23.350454365863293</v>
      </c>
      <c r="I105" s="168">
        <v>19.605425400739833</v>
      </c>
      <c r="J105" s="168">
        <v>27.244536326048433</v>
      </c>
    </row>
    <row r="106" spans="1:10" ht="10.5" customHeight="1">
      <c r="A106" s="163"/>
      <c r="B106" s="163"/>
      <c r="C106" s="176"/>
      <c r="D106" s="166"/>
      <c r="E106" s="167"/>
      <c r="F106" s="164"/>
      <c r="G106" s="166"/>
      <c r="H106" s="168"/>
      <c r="I106" s="168"/>
      <c r="J106" s="168"/>
    </row>
    <row r="107" spans="1:10" ht="10.5" customHeight="1">
      <c r="A107" s="163"/>
      <c r="B107" s="163"/>
      <c r="C107" s="176"/>
      <c r="D107" s="166"/>
      <c r="E107" s="167"/>
      <c r="F107" s="164"/>
      <c r="G107" s="166"/>
      <c r="H107" s="168"/>
      <c r="I107" s="168"/>
      <c r="J107" s="168"/>
    </row>
    <row r="108" spans="1:10" ht="10.5" customHeight="1">
      <c r="A108" s="161" t="s">
        <v>141</v>
      </c>
      <c r="B108" s="161"/>
      <c r="C108" s="176"/>
      <c r="D108" s="166"/>
      <c r="E108" s="167"/>
      <c r="F108" s="169"/>
      <c r="G108" s="166"/>
      <c r="H108" s="168"/>
      <c r="I108" s="168"/>
      <c r="J108" s="168"/>
    </row>
    <row r="109" spans="1:10" ht="10.5" customHeight="1">
      <c r="A109" s="161"/>
      <c r="B109" s="161" t="s">
        <v>142</v>
      </c>
      <c r="C109" s="176"/>
      <c r="D109" s="166">
        <v>120</v>
      </c>
      <c r="E109" s="167">
        <v>117.6</v>
      </c>
      <c r="F109" s="169">
        <v>95.8</v>
      </c>
      <c r="G109" s="166">
        <v>115.275</v>
      </c>
      <c r="H109" s="168">
        <v>2.040816326530617</v>
      </c>
      <c r="I109" s="168">
        <v>25.26096033402923</v>
      </c>
      <c r="J109" s="168">
        <v>16.763737655102553</v>
      </c>
    </row>
    <row r="110" spans="1:10" ht="10.5" customHeight="1">
      <c r="A110" s="161"/>
      <c r="B110" s="161"/>
      <c r="C110" s="176"/>
      <c r="D110" s="166"/>
      <c r="E110" s="167"/>
      <c r="F110" s="164"/>
      <c r="G110" s="166"/>
      <c r="H110" s="168"/>
      <c r="I110" s="168"/>
      <c r="J110" s="168"/>
    </row>
    <row r="111" spans="1:10" ht="10.5" customHeight="1">
      <c r="A111" s="161"/>
      <c r="B111" s="161" t="s">
        <v>107</v>
      </c>
      <c r="C111" s="176"/>
      <c r="D111" s="166">
        <v>114</v>
      </c>
      <c r="E111" s="167">
        <v>117.1</v>
      </c>
      <c r="F111" s="169">
        <v>98.5</v>
      </c>
      <c r="G111" s="166">
        <v>112.45</v>
      </c>
      <c r="H111" s="168">
        <v>-2.647309991460286</v>
      </c>
      <c r="I111" s="168">
        <v>15.736040609137056</v>
      </c>
      <c r="J111" s="168">
        <v>11.089157816744871</v>
      </c>
    </row>
    <row r="112" spans="1:10" ht="10.5" customHeight="1">
      <c r="A112" s="161"/>
      <c r="B112" s="161" t="s">
        <v>108</v>
      </c>
      <c r="C112" s="176"/>
      <c r="D112" s="166">
        <v>124.8</v>
      </c>
      <c r="E112" s="167">
        <v>118.1</v>
      </c>
      <c r="F112" s="169">
        <v>92.6</v>
      </c>
      <c r="G112" s="166">
        <v>117.975</v>
      </c>
      <c r="H112" s="168">
        <v>5.673158340389502</v>
      </c>
      <c r="I112" s="168">
        <v>34.7732181425486</v>
      </c>
      <c r="J112" s="168">
        <v>23.21148825065275</v>
      </c>
    </row>
    <row r="113" spans="1:10" ht="10.5" customHeight="1">
      <c r="A113" s="161"/>
      <c r="B113" s="161"/>
      <c r="C113" s="176"/>
      <c r="D113" s="166"/>
      <c r="E113" s="167"/>
      <c r="F113" s="164"/>
      <c r="G113" s="166"/>
      <c r="H113" s="168"/>
      <c r="I113" s="168"/>
      <c r="J113" s="168"/>
    </row>
    <row r="114" spans="1:10" ht="10.5" customHeight="1">
      <c r="A114" s="161"/>
      <c r="B114" s="161"/>
      <c r="C114" s="176"/>
      <c r="D114" s="166"/>
      <c r="E114" s="167"/>
      <c r="F114" s="164"/>
      <c r="G114" s="166"/>
      <c r="H114" s="168"/>
      <c r="I114" s="168"/>
      <c r="J114" s="168"/>
    </row>
    <row r="115" spans="1:10" ht="10.5" customHeight="1">
      <c r="A115" s="161" t="s">
        <v>143</v>
      </c>
      <c r="B115" s="161"/>
      <c r="C115" s="176"/>
      <c r="D115" s="166">
        <v>130.2</v>
      </c>
      <c r="E115" s="167">
        <v>135.9</v>
      </c>
      <c r="F115" s="164">
        <v>143.7</v>
      </c>
      <c r="G115" s="166">
        <v>137.275</v>
      </c>
      <c r="H115" s="168">
        <v>-4.194260485651227</v>
      </c>
      <c r="I115" s="168">
        <v>-9.394572025052193</v>
      </c>
      <c r="J115" s="168">
        <v>-1.7006802721088439</v>
      </c>
    </row>
    <row r="116" spans="1:10" ht="10.5" customHeight="1">
      <c r="A116" s="161"/>
      <c r="B116" s="161"/>
      <c r="C116" s="176"/>
      <c r="D116" s="166"/>
      <c r="E116" s="167"/>
      <c r="F116" s="164"/>
      <c r="G116" s="166"/>
      <c r="H116" s="168"/>
      <c r="I116" s="168"/>
      <c r="J116" s="168"/>
    </row>
    <row r="117" spans="1:10" ht="10.5" customHeight="1">
      <c r="A117" s="161"/>
      <c r="B117" s="161" t="s">
        <v>107</v>
      </c>
      <c r="C117" s="176"/>
      <c r="D117" s="166">
        <v>114.2</v>
      </c>
      <c r="E117" s="167">
        <v>112.1</v>
      </c>
      <c r="F117" s="177" t="s">
        <v>202</v>
      </c>
      <c r="G117" s="166">
        <v>112.3</v>
      </c>
      <c r="H117" s="168">
        <v>1.8733273862622735</v>
      </c>
      <c r="I117" s="178" t="s">
        <v>209</v>
      </c>
      <c r="J117" s="168" t="s">
        <v>203</v>
      </c>
    </row>
    <row r="118" spans="1:10" ht="10.5" customHeight="1">
      <c r="A118" s="161"/>
      <c r="B118" s="161" t="s">
        <v>108</v>
      </c>
      <c r="C118" s="176"/>
      <c r="D118" s="166">
        <v>152.6</v>
      </c>
      <c r="E118" s="167">
        <v>175.6</v>
      </c>
      <c r="F118" s="177" t="s">
        <v>202</v>
      </c>
      <c r="G118" s="166">
        <v>177.9</v>
      </c>
      <c r="H118" s="168">
        <v>-13.097949886104784</v>
      </c>
      <c r="I118" s="178" t="s">
        <v>209</v>
      </c>
      <c r="J118" s="168" t="s">
        <v>203</v>
      </c>
    </row>
    <row r="119" spans="1:10" ht="10.5" customHeight="1">
      <c r="A119" s="161"/>
      <c r="B119" s="161"/>
      <c r="C119" s="176"/>
      <c r="D119" s="166"/>
      <c r="E119" s="167"/>
      <c r="F119" s="164"/>
      <c r="G119" s="166"/>
      <c r="H119" s="168"/>
      <c r="I119" s="168"/>
      <c r="J119" s="168"/>
    </row>
    <row r="120" spans="1:10" ht="10.5" customHeight="1">
      <c r="A120" s="161" t="s">
        <v>144</v>
      </c>
      <c r="B120" s="161"/>
      <c r="C120" s="176"/>
      <c r="D120" s="166">
        <v>99.8</v>
      </c>
      <c r="E120" s="167">
        <v>139.1</v>
      </c>
      <c r="F120" s="164">
        <v>118.8</v>
      </c>
      <c r="G120" s="166">
        <v>94.675</v>
      </c>
      <c r="H120" s="168">
        <v>-28.253055355859093</v>
      </c>
      <c r="I120" s="168">
        <v>-15.993265993265993</v>
      </c>
      <c r="J120" s="168">
        <v>-34.3901593901594</v>
      </c>
    </row>
    <row r="121" spans="1:10" ht="10.5" customHeight="1">
      <c r="A121" s="161"/>
      <c r="B121" s="161"/>
      <c r="C121" s="176"/>
      <c r="D121" s="166"/>
      <c r="E121" s="167"/>
      <c r="F121" s="164"/>
      <c r="G121" s="166"/>
      <c r="H121" s="168"/>
      <c r="I121" s="168"/>
      <c r="J121" s="168"/>
    </row>
    <row r="122" spans="1:10" ht="10.5" customHeight="1">
      <c r="A122" s="163"/>
      <c r="B122" s="163"/>
      <c r="C122" s="176"/>
      <c r="D122" s="166"/>
      <c r="E122" s="167"/>
      <c r="F122" s="164"/>
      <c r="G122" s="166"/>
      <c r="H122" s="168"/>
      <c r="I122" s="168"/>
      <c r="J122" s="168"/>
    </row>
    <row r="123" spans="1:10" ht="10.5" customHeight="1">
      <c r="A123" s="161" t="s">
        <v>145</v>
      </c>
      <c r="B123" s="161"/>
      <c r="C123" s="162"/>
      <c r="D123" s="166"/>
      <c r="E123" s="167"/>
      <c r="F123" s="164"/>
      <c r="G123" s="166"/>
      <c r="H123" s="168"/>
      <c r="I123" s="168"/>
      <c r="J123" s="168"/>
    </row>
    <row r="124" spans="1:10" ht="10.5" customHeight="1">
      <c r="A124" s="161"/>
      <c r="B124" s="161" t="s">
        <v>146</v>
      </c>
      <c r="C124" s="162"/>
      <c r="D124" s="166">
        <v>59.6</v>
      </c>
      <c r="E124" s="167">
        <v>62.5</v>
      </c>
      <c r="F124" s="169">
        <v>64.8</v>
      </c>
      <c r="G124" s="166">
        <v>62.525</v>
      </c>
      <c r="H124" s="168">
        <v>-4.64</v>
      </c>
      <c r="I124" s="168">
        <v>-8.024691358024684</v>
      </c>
      <c r="J124" s="168">
        <v>-9.971202303815701</v>
      </c>
    </row>
    <row r="125" spans="1:10" ht="10.5" customHeight="1">
      <c r="A125" s="161"/>
      <c r="B125" s="161"/>
      <c r="C125" s="162"/>
      <c r="D125" s="166"/>
      <c r="E125" s="167"/>
      <c r="F125" s="169"/>
      <c r="G125" s="166"/>
      <c r="H125" s="168"/>
      <c r="I125" s="168"/>
      <c r="J125" s="168"/>
    </row>
    <row r="126" spans="1:10" ht="10.5" customHeight="1">
      <c r="A126" s="161"/>
      <c r="B126" s="161" t="s">
        <v>107</v>
      </c>
      <c r="C126" s="162"/>
      <c r="D126" s="166">
        <v>60.9</v>
      </c>
      <c r="E126" s="167">
        <v>63.8</v>
      </c>
      <c r="F126" s="164">
        <v>67.5</v>
      </c>
      <c r="G126" s="166">
        <v>64</v>
      </c>
      <c r="H126" s="168">
        <v>-4.545454545454544</v>
      </c>
      <c r="I126" s="168">
        <v>-9.77777777777778</v>
      </c>
      <c r="J126" s="168">
        <v>-11.018421967327091</v>
      </c>
    </row>
    <row r="127" spans="1:10" ht="10.5" customHeight="1">
      <c r="A127" s="161"/>
      <c r="B127" s="161" t="s">
        <v>108</v>
      </c>
      <c r="C127" s="162"/>
      <c r="D127" s="166">
        <v>44.2</v>
      </c>
      <c r="E127" s="167">
        <v>50.3</v>
      </c>
      <c r="F127" s="164">
        <v>37.7</v>
      </c>
      <c r="G127" s="166">
        <v>47.325</v>
      </c>
      <c r="H127" s="168">
        <v>-12.127236580516888</v>
      </c>
      <c r="I127" s="168">
        <v>17.241379310344826</v>
      </c>
      <c r="J127" s="168">
        <v>5.813303521520389</v>
      </c>
    </row>
    <row r="128" spans="4:10" ht="10.5" customHeight="1">
      <c r="D128" s="166"/>
      <c r="E128" s="167"/>
      <c r="F128" s="166"/>
      <c r="G128" s="166"/>
      <c r="H128" s="168"/>
      <c r="I128" s="168"/>
      <c r="J128" s="168"/>
    </row>
    <row r="129" spans="1:10" ht="12.75">
      <c r="A129" s="163"/>
      <c r="B129" s="163"/>
      <c r="C129" s="179"/>
      <c r="D129" s="166"/>
      <c r="E129" s="167"/>
      <c r="F129" s="166"/>
      <c r="G129" s="166"/>
      <c r="H129" s="168"/>
      <c r="I129" s="168"/>
      <c r="J129" s="168"/>
    </row>
    <row r="130" spans="1:10" ht="10.5" customHeight="1">
      <c r="A130" s="163"/>
      <c r="B130" s="163"/>
      <c r="C130" s="179"/>
      <c r="D130" s="167"/>
      <c r="E130" s="167"/>
      <c r="F130" s="166"/>
      <c r="G130" s="170"/>
      <c r="H130" s="171"/>
      <c r="I130" s="171"/>
      <c r="J130" s="171"/>
    </row>
    <row r="131" spans="1:10" ht="10.5" customHeight="1">
      <c r="A131" s="163"/>
      <c r="B131" s="163"/>
      <c r="C131" s="179"/>
      <c r="D131" s="180"/>
      <c r="E131" s="180"/>
      <c r="F131" s="166"/>
      <c r="G131" s="181"/>
      <c r="H131" s="180"/>
      <c r="I131" s="180"/>
      <c r="J131" s="180"/>
    </row>
    <row r="132" spans="1:10" ht="10.5" customHeight="1">
      <c r="A132" s="163"/>
      <c r="B132" s="163"/>
      <c r="C132" s="179"/>
      <c r="D132" s="180"/>
      <c r="E132" s="180"/>
      <c r="F132" s="166"/>
      <c r="G132" s="181"/>
      <c r="H132" s="180"/>
      <c r="I132" s="180"/>
      <c r="J132" s="180"/>
    </row>
    <row r="133" spans="1:10" ht="10.5" customHeight="1">
      <c r="A133" s="163"/>
      <c r="B133" s="163"/>
      <c r="C133" s="179"/>
      <c r="D133" s="180"/>
      <c r="E133" s="180"/>
      <c r="F133" s="166"/>
      <c r="G133" s="181"/>
      <c r="H133" s="180"/>
      <c r="I133" s="180"/>
      <c r="J133" s="180"/>
    </row>
    <row r="134" spans="1:10" ht="10.5" customHeight="1">
      <c r="A134" s="163"/>
      <c r="B134" s="163"/>
      <c r="C134" s="179"/>
      <c r="D134" s="180"/>
      <c r="E134" s="180"/>
      <c r="F134" s="166"/>
      <c r="G134" s="181"/>
      <c r="H134" s="180"/>
      <c r="I134" s="180"/>
      <c r="J134" s="180"/>
    </row>
    <row r="135" spans="1:10" ht="12.75">
      <c r="A135" s="163"/>
      <c r="B135" s="163"/>
      <c r="C135" s="179"/>
      <c r="D135" s="180"/>
      <c r="E135" s="180"/>
      <c r="F135" s="166"/>
      <c r="G135" s="181"/>
      <c r="H135" s="180"/>
      <c r="I135" s="180"/>
      <c r="J135" s="180"/>
    </row>
    <row r="136" spans="1:10" ht="10.5" customHeight="1">
      <c r="A136" s="163"/>
      <c r="C136" s="182"/>
      <c r="D136" s="180"/>
      <c r="E136" s="180"/>
      <c r="F136" s="166"/>
      <c r="G136" s="181"/>
      <c r="H136" s="180"/>
      <c r="I136" s="180"/>
      <c r="J136" s="180"/>
    </row>
    <row r="137" spans="1:10" ht="10.5" customHeight="1">
      <c r="A137" s="163"/>
      <c r="B137" s="163"/>
      <c r="C137" s="179"/>
      <c r="D137" s="180"/>
      <c r="E137" s="180"/>
      <c r="F137" s="166"/>
      <c r="G137" s="181"/>
      <c r="H137" s="180"/>
      <c r="I137" s="180"/>
      <c r="J137" s="180"/>
    </row>
    <row r="138" spans="2:10" ht="10.5" customHeight="1">
      <c r="B138" s="163"/>
      <c r="C138" s="182"/>
      <c r="D138" s="180"/>
      <c r="E138" s="180"/>
      <c r="F138" s="166"/>
      <c r="G138" s="181"/>
      <c r="H138" s="180"/>
      <c r="I138" s="180"/>
      <c r="J138" s="180"/>
    </row>
    <row r="139" ht="10.5" customHeight="1"/>
  </sheetData>
  <mergeCells count="16">
    <mergeCell ref="A72:J72"/>
    <mergeCell ref="A73:J73"/>
    <mergeCell ref="D76:D80"/>
    <mergeCell ref="E76:F77"/>
    <mergeCell ref="G76:G80"/>
    <mergeCell ref="E78:E80"/>
    <mergeCell ref="F78:F80"/>
    <mergeCell ref="A3:J3"/>
    <mergeCell ref="A4:J4"/>
    <mergeCell ref="A5:J5"/>
    <mergeCell ref="A71:J71"/>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sheetPr codeName="Tabelle11"/>
  <dimension ref="A1:J128"/>
  <sheetViews>
    <sheetView workbookViewId="0" topLeftCell="A1">
      <selection activeCell="E86" sqref="E86"/>
    </sheetView>
  </sheetViews>
  <sheetFormatPr defaultColWidth="11.421875" defaultRowHeight="12.75"/>
  <cols>
    <col min="1" max="1" width="1.1484375" style="193" customWidth="1"/>
    <col min="2" max="2" width="11.140625" style="193" customWidth="1"/>
    <col min="3" max="3" width="25.140625" style="193" customWidth="1"/>
    <col min="4" max="4" width="8.140625" style="193" customWidth="1"/>
    <col min="5" max="5" width="8.00390625" style="193" customWidth="1"/>
    <col min="6" max="6" width="7.7109375" style="193" customWidth="1"/>
    <col min="7" max="7" width="7.00390625" style="193" customWidth="1"/>
    <col min="8" max="8" width="7.421875" style="193" customWidth="1"/>
    <col min="9" max="9" width="6.7109375" style="193" customWidth="1"/>
    <col min="10" max="10" width="6.421875" style="193" customWidth="1"/>
    <col min="11" max="16384" width="11.421875" style="193" customWidth="1"/>
  </cols>
  <sheetData>
    <row r="1" spans="1:10" s="186" customFormat="1" ht="12.75" customHeight="1">
      <c r="A1" s="183"/>
      <c r="B1" s="184"/>
      <c r="C1" s="184"/>
      <c r="D1" s="184"/>
      <c r="E1" s="184"/>
      <c r="F1" s="184"/>
      <c r="G1" s="185"/>
      <c r="H1" s="184"/>
      <c r="I1" s="184"/>
      <c r="J1" s="184"/>
    </row>
    <row r="2" spans="1:10" s="186" customFormat="1" ht="12.75" customHeight="1">
      <c r="A2" s="187"/>
      <c r="B2" s="184"/>
      <c r="C2" s="184"/>
      <c r="D2" s="188"/>
      <c r="E2" s="188"/>
      <c r="F2" s="188"/>
      <c r="G2" s="189"/>
      <c r="H2" s="184"/>
      <c r="I2" s="184"/>
      <c r="J2" s="184"/>
    </row>
    <row r="3" spans="1:10" s="186" customFormat="1" ht="15.75" customHeight="1">
      <c r="A3" s="456" t="s">
        <v>147</v>
      </c>
      <c r="B3" s="456"/>
      <c r="C3" s="456"/>
      <c r="D3" s="456"/>
      <c r="E3" s="456"/>
      <c r="F3" s="456"/>
      <c r="G3" s="456"/>
      <c r="H3" s="456"/>
      <c r="I3" s="456"/>
      <c r="J3" s="456"/>
    </row>
    <row r="4" spans="1:10" s="186" customFormat="1" ht="13.5" customHeight="1">
      <c r="A4" s="456" t="s">
        <v>148</v>
      </c>
      <c r="B4" s="456"/>
      <c r="C4" s="456"/>
      <c r="D4" s="456"/>
      <c r="E4" s="456"/>
      <c r="F4" s="456"/>
      <c r="G4" s="456"/>
      <c r="H4" s="456"/>
      <c r="I4" s="456"/>
      <c r="J4" s="456"/>
    </row>
    <row r="5" spans="1:10" s="186" customFormat="1" ht="13.5" customHeight="1">
      <c r="A5" s="456" t="s">
        <v>85</v>
      </c>
      <c r="B5" s="456"/>
      <c r="C5" s="456"/>
      <c r="D5" s="456"/>
      <c r="E5" s="456"/>
      <c r="F5" s="456"/>
      <c r="G5" s="456"/>
      <c r="H5" s="456"/>
      <c r="I5" s="456"/>
      <c r="J5" s="456"/>
    </row>
    <row r="6" spans="4:10" s="186" customFormat="1" ht="12.75" customHeight="1">
      <c r="D6" s="188"/>
      <c r="E6" s="188"/>
      <c r="F6" s="188"/>
      <c r="G6" s="189"/>
      <c r="H6" s="184"/>
      <c r="I6" s="184"/>
      <c r="J6" s="184"/>
    </row>
    <row r="7" spans="4:10" s="186" customFormat="1" ht="12.75" customHeight="1">
      <c r="D7" s="188"/>
      <c r="E7" s="188"/>
      <c r="F7" s="188"/>
      <c r="G7" s="189"/>
      <c r="H7" s="184"/>
      <c r="I7" s="184"/>
      <c r="J7" s="184"/>
    </row>
    <row r="8" spans="1:10" ht="11.25" customHeight="1">
      <c r="A8" s="190"/>
      <c r="B8" s="190"/>
      <c r="C8" s="191"/>
      <c r="D8" s="457" t="s">
        <v>216</v>
      </c>
      <c r="E8" s="460" t="s">
        <v>121</v>
      </c>
      <c r="F8" s="461"/>
      <c r="G8" s="464" t="s">
        <v>200</v>
      </c>
      <c r="H8" s="192" t="s">
        <v>86</v>
      </c>
      <c r="I8" s="192"/>
      <c r="J8" s="192"/>
    </row>
    <row r="9" spans="3:10" ht="11.25" customHeight="1">
      <c r="C9" s="194"/>
      <c r="D9" s="458"/>
      <c r="E9" s="462"/>
      <c r="F9" s="463"/>
      <c r="G9" s="465"/>
      <c r="H9" s="195" t="s">
        <v>87</v>
      </c>
      <c r="I9" s="196"/>
      <c r="J9" s="197" t="s">
        <v>215</v>
      </c>
    </row>
    <row r="10" spans="1:10" ht="11.25" customHeight="1">
      <c r="A10" s="198" t="s">
        <v>122</v>
      </c>
      <c r="B10" s="198"/>
      <c r="C10" s="199"/>
      <c r="D10" s="458"/>
      <c r="E10" s="467" t="s">
        <v>217</v>
      </c>
      <c r="F10" s="467" t="s">
        <v>218</v>
      </c>
      <c r="G10" s="465"/>
      <c r="H10" s="200" t="s">
        <v>101</v>
      </c>
      <c r="I10" s="200"/>
      <c r="J10" s="200"/>
    </row>
    <row r="11" spans="3:10" ht="11.25" customHeight="1">
      <c r="C11" s="194"/>
      <c r="D11" s="458"/>
      <c r="E11" s="468"/>
      <c r="F11" s="468" t="s">
        <v>47</v>
      </c>
      <c r="G11" s="465"/>
      <c r="H11" s="201" t="s">
        <v>102</v>
      </c>
      <c r="I11" s="202" t="s">
        <v>103</v>
      </c>
      <c r="J11" s="203" t="s">
        <v>103</v>
      </c>
    </row>
    <row r="12" spans="1:10" ht="10.5" customHeight="1">
      <c r="A12" s="204"/>
      <c r="B12" s="204"/>
      <c r="C12" s="205"/>
      <c r="D12" s="459"/>
      <c r="E12" s="469"/>
      <c r="F12" s="469" t="s">
        <v>47</v>
      </c>
      <c r="G12" s="466"/>
      <c r="H12" s="206" t="s">
        <v>104</v>
      </c>
      <c r="I12" s="207" t="s">
        <v>105</v>
      </c>
      <c r="J12" s="208" t="s">
        <v>204</v>
      </c>
    </row>
    <row r="13" spans="1:10" ht="10.5" customHeight="1">
      <c r="A13" s="209"/>
      <c r="B13" s="209"/>
      <c r="C13" s="210"/>
      <c r="D13" s="211"/>
      <c r="E13" s="211"/>
      <c r="F13" s="211"/>
      <c r="G13" s="211"/>
      <c r="H13" s="211"/>
      <c r="I13" s="211"/>
      <c r="J13" s="211"/>
    </row>
    <row r="14" spans="1:10" ht="10.5" customHeight="1">
      <c r="A14" s="209"/>
      <c r="B14" s="209"/>
      <c r="C14" s="210"/>
      <c r="D14" s="211"/>
      <c r="E14" s="211"/>
      <c r="F14" s="212"/>
      <c r="G14" s="211"/>
      <c r="H14" s="213"/>
      <c r="I14" s="213"/>
      <c r="J14" s="211"/>
    </row>
    <row r="15" spans="1:10" ht="10.5" customHeight="1">
      <c r="A15" s="209" t="s">
        <v>123</v>
      </c>
      <c r="B15" s="209"/>
      <c r="C15" s="210"/>
      <c r="D15" s="214">
        <v>95.9</v>
      </c>
      <c r="E15" s="215">
        <v>100.6</v>
      </c>
      <c r="F15" s="212">
        <v>90.1</v>
      </c>
      <c r="G15" s="214">
        <v>95.25</v>
      </c>
      <c r="H15" s="216">
        <v>-4.67196819085486</v>
      </c>
      <c r="I15" s="216">
        <v>6.437291897891245</v>
      </c>
      <c r="J15" s="216">
        <v>-8.633093525179856</v>
      </c>
    </row>
    <row r="16" spans="1:10" ht="10.5" customHeight="1">
      <c r="A16" s="209"/>
      <c r="B16" s="209"/>
      <c r="C16" s="210"/>
      <c r="D16" s="214"/>
      <c r="E16" s="215"/>
      <c r="F16" s="212"/>
      <c r="G16" s="214"/>
      <c r="H16" s="216"/>
      <c r="I16" s="216"/>
      <c r="J16" s="216"/>
    </row>
    <row r="17" spans="1:10" ht="10.5" customHeight="1">
      <c r="A17" s="209"/>
      <c r="B17" s="209" t="s">
        <v>107</v>
      </c>
      <c r="C17" s="210"/>
      <c r="D17" s="214">
        <v>94.3</v>
      </c>
      <c r="E17" s="215">
        <v>99.4</v>
      </c>
      <c r="F17" s="212">
        <v>96.1</v>
      </c>
      <c r="G17" s="214">
        <v>94.825</v>
      </c>
      <c r="H17" s="216">
        <v>-5.1307847082495055</v>
      </c>
      <c r="I17" s="216">
        <v>-1.8730489073881345</v>
      </c>
      <c r="J17" s="216">
        <v>-10.710922787193962</v>
      </c>
    </row>
    <row r="18" spans="1:10" ht="10.5" customHeight="1">
      <c r="A18" s="209"/>
      <c r="B18" s="209" t="s">
        <v>108</v>
      </c>
      <c r="C18" s="210"/>
      <c r="D18" s="214">
        <v>100.5</v>
      </c>
      <c r="E18" s="215">
        <v>104.1</v>
      </c>
      <c r="F18" s="212">
        <v>72.8</v>
      </c>
      <c r="G18" s="214">
        <v>96.375</v>
      </c>
      <c r="H18" s="216">
        <v>-3.458213256484145</v>
      </c>
      <c r="I18" s="216">
        <v>38.049450549450555</v>
      </c>
      <c r="J18" s="216">
        <v>-2.256592292089244</v>
      </c>
    </row>
    <row r="19" spans="1:10" ht="10.5" customHeight="1">
      <c r="A19" s="209"/>
      <c r="B19" s="209"/>
      <c r="C19" s="210"/>
      <c r="D19" s="214"/>
      <c r="E19" s="215"/>
      <c r="F19" s="212"/>
      <c r="G19" s="214"/>
      <c r="H19" s="216"/>
      <c r="I19" s="216"/>
      <c r="J19" s="216"/>
    </row>
    <row r="20" spans="1:10" ht="10.5" customHeight="1">
      <c r="A20" s="209"/>
      <c r="B20" s="209"/>
      <c r="C20" s="210"/>
      <c r="D20" s="214"/>
      <c r="E20" s="215"/>
      <c r="F20" s="212"/>
      <c r="G20" s="214"/>
      <c r="H20" s="216"/>
      <c r="I20" s="216"/>
      <c r="J20" s="216"/>
    </row>
    <row r="21" spans="1:10" ht="10.5" customHeight="1">
      <c r="A21" s="209" t="s">
        <v>124</v>
      </c>
      <c r="B21" s="209"/>
      <c r="C21" s="210"/>
      <c r="D21" s="214">
        <v>34.6</v>
      </c>
      <c r="E21" s="215">
        <v>36</v>
      </c>
      <c r="F21" s="212">
        <v>63.5</v>
      </c>
      <c r="G21" s="214">
        <v>35.6</v>
      </c>
      <c r="H21" s="216">
        <v>-3.888888888888885</v>
      </c>
      <c r="I21" s="216">
        <v>-45.511811023622045</v>
      </c>
      <c r="J21" s="216">
        <v>-42.857142857142854</v>
      </c>
    </row>
    <row r="22" spans="1:10" ht="10.5" customHeight="1">
      <c r="A22" s="209" t="s">
        <v>47</v>
      </c>
      <c r="B22" s="209" t="s">
        <v>47</v>
      </c>
      <c r="C22" s="210"/>
      <c r="D22" s="214"/>
      <c r="E22" s="215"/>
      <c r="F22" s="212"/>
      <c r="G22" s="214"/>
      <c r="H22" s="216"/>
      <c r="I22" s="216"/>
      <c r="J22" s="216"/>
    </row>
    <row r="23" spans="1:10" ht="10.5" customHeight="1">
      <c r="A23" s="209"/>
      <c r="B23" s="209"/>
      <c r="C23" s="210"/>
      <c r="D23" s="215"/>
      <c r="E23" s="215"/>
      <c r="F23" s="212"/>
      <c r="G23" s="214"/>
      <c r="H23" s="216"/>
      <c r="I23" s="216"/>
      <c r="J23" s="216"/>
    </row>
    <row r="24" spans="1:10" ht="10.5" customHeight="1">
      <c r="A24" s="209" t="s">
        <v>125</v>
      </c>
      <c r="B24" s="209"/>
      <c r="C24" s="210"/>
      <c r="D24" s="214">
        <v>135.5</v>
      </c>
      <c r="E24" s="215">
        <v>133</v>
      </c>
      <c r="F24" s="217">
        <v>133.1</v>
      </c>
      <c r="G24" s="214">
        <v>127.375</v>
      </c>
      <c r="H24" s="216">
        <v>1.8796992481203008</v>
      </c>
      <c r="I24" s="216">
        <v>1.803155522163791</v>
      </c>
      <c r="J24" s="216">
        <v>1.1715647339158017</v>
      </c>
    </row>
    <row r="25" spans="1:10" ht="10.5" customHeight="1">
      <c r="A25" s="209"/>
      <c r="B25" s="209"/>
      <c r="C25" s="210"/>
      <c r="D25" s="214"/>
      <c r="E25" s="215"/>
      <c r="F25" s="212"/>
      <c r="G25" s="214"/>
      <c r="H25" s="216"/>
      <c r="I25" s="216"/>
      <c r="J25" s="216"/>
    </row>
    <row r="26" spans="1:10" ht="10.5" customHeight="1">
      <c r="A26" s="209"/>
      <c r="B26" s="209" t="s">
        <v>107</v>
      </c>
      <c r="C26" s="210"/>
      <c r="D26" s="214">
        <v>117.2</v>
      </c>
      <c r="E26" s="215">
        <v>108.9</v>
      </c>
      <c r="F26" s="212">
        <v>117.4</v>
      </c>
      <c r="G26" s="214">
        <v>104.1</v>
      </c>
      <c r="H26" s="216">
        <v>7.621671258034892</v>
      </c>
      <c r="I26" s="216">
        <v>-0.17035775127768554</v>
      </c>
      <c r="J26" s="216">
        <v>-4.604810996563566</v>
      </c>
    </row>
    <row r="27" spans="1:10" ht="10.5" customHeight="1">
      <c r="A27" s="209"/>
      <c r="B27" s="209" t="s">
        <v>108</v>
      </c>
      <c r="C27" s="210"/>
      <c r="D27" s="214">
        <v>191</v>
      </c>
      <c r="E27" s="218">
        <v>206</v>
      </c>
      <c r="F27" s="217">
        <v>180.5</v>
      </c>
      <c r="G27" s="214">
        <v>197.825</v>
      </c>
      <c r="H27" s="216">
        <v>-7.281553398058253</v>
      </c>
      <c r="I27" s="216">
        <v>5.8171745152354575</v>
      </c>
      <c r="J27" s="216">
        <v>11.986979903764512</v>
      </c>
    </row>
    <row r="28" spans="1:10" ht="10.5" customHeight="1">
      <c r="A28" s="209"/>
      <c r="B28" s="209"/>
      <c r="C28" s="210"/>
      <c r="D28" s="214"/>
      <c r="E28" s="215"/>
      <c r="F28" s="212"/>
      <c r="G28" s="214"/>
      <c r="H28" s="216"/>
      <c r="I28" s="216"/>
      <c r="J28" s="216"/>
    </row>
    <row r="29" spans="1:10" ht="10.5" customHeight="1">
      <c r="A29" s="209"/>
      <c r="B29" s="209"/>
      <c r="C29" s="210"/>
      <c r="D29" s="214"/>
      <c r="E29" s="215"/>
      <c r="F29" s="212"/>
      <c r="G29" s="214"/>
      <c r="H29" s="216"/>
      <c r="I29" s="216"/>
      <c r="J29" s="216"/>
    </row>
    <row r="30" spans="1:10" ht="10.5" customHeight="1">
      <c r="A30" s="209" t="s">
        <v>126</v>
      </c>
      <c r="B30" s="209"/>
      <c r="C30" s="210"/>
      <c r="D30" s="214">
        <v>149.9</v>
      </c>
      <c r="E30" s="215">
        <v>150.9</v>
      </c>
      <c r="F30" s="212">
        <v>134.1</v>
      </c>
      <c r="G30" s="214">
        <v>143.575</v>
      </c>
      <c r="H30" s="216">
        <v>-0.6626905235255136</v>
      </c>
      <c r="I30" s="216">
        <v>11.782252050708436</v>
      </c>
      <c r="J30" s="216">
        <v>5.569852941176462</v>
      </c>
    </row>
    <row r="31" spans="1:10" ht="10.5" customHeight="1">
      <c r="A31" s="209"/>
      <c r="B31" s="209"/>
      <c r="C31" s="210"/>
      <c r="D31" s="214"/>
      <c r="E31" s="215"/>
      <c r="F31" s="212"/>
      <c r="G31" s="214"/>
      <c r="H31" s="216"/>
      <c r="I31" s="216"/>
      <c r="J31" s="216"/>
    </row>
    <row r="32" spans="1:10" ht="10.5" customHeight="1">
      <c r="A32" s="209"/>
      <c r="B32" s="209" t="s">
        <v>107</v>
      </c>
      <c r="C32" s="210"/>
      <c r="D32" s="214">
        <v>176.1</v>
      </c>
      <c r="E32" s="215">
        <v>172.8</v>
      </c>
      <c r="F32" s="212">
        <v>149.7</v>
      </c>
      <c r="G32" s="214">
        <v>165.4</v>
      </c>
      <c r="H32" s="216">
        <v>1.9097222222222123</v>
      </c>
      <c r="I32" s="216">
        <v>17.635270541082168</v>
      </c>
      <c r="J32" s="216">
        <v>4.783021856192596</v>
      </c>
    </row>
    <row r="33" spans="1:10" ht="10.5" customHeight="1">
      <c r="A33" s="209"/>
      <c r="B33" s="209" t="s">
        <v>108</v>
      </c>
      <c r="C33" s="210"/>
      <c r="D33" s="214">
        <v>101.4</v>
      </c>
      <c r="E33" s="215">
        <v>110.3</v>
      </c>
      <c r="F33" s="212">
        <v>105.2</v>
      </c>
      <c r="G33" s="214">
        <v>103.175</v>
      </c>
      <c r="H33" s="216">
        <v>-8.068902991840426</v>
      </c>
      <c r="I33" s="216">
        <v>-3.6121673003802255</v>
      </c>
      <c r="J33" s="216">
        <v>8.008374771002378</v>
      </c>
    </row>
    <row r="34" spans="1:10" ht="10.5" customHeight="1">
      <c r="A34" s="209"/>
      <c r="B34" s="209"/>
      <c r="C34" s="210"/>
      <c r="D34" s="214"/>
      <c r="E34" s="215"/>
      <c r="F34" s="212"/>
      <c r="G34" s="214"/>
      <c r="H34" s="216"/>
      <c r="I34" s="216"/>
      <c r="J34" s="216"/>
    </row>
    <row r="35" spans="1:10" ht="10.5" customHeight="1">
      <c r="A35" s="209"/>
      <c r="B35" s="209"/>
      <c r="C35" s="210"/>
      <c r="D35" s="214"/>
      <c r="E35" s="215"/>
      <c r="F35" s="212"/>
      <c r="G35" s="214"/>
      <c r="H35" s="216"/>
      <c r="I35" s="216"/>
      <c r="J35" s="216"/>
    </row>
    <row r="36" spans="1:10" ht="10.5" customHeight="1">
      <c r="A36" s="209" t="s">
        <v>127</v>
      </c>
      <c r="B36" s="209"/>
      <c r="C36" s="210"/>
      <c r="D36" s="214"/>
      <c r="E36" s="215"/>
      <c r="F36" s="217"/>
      <c r="G36" s="214"/>
      <c r="H36" s="216"/>
      <c r="I36" s="216"/>
      <c r="J36" s="216"/>
    </row>
    <row r="37" spans="1:10" ht="10.5" customHeight="1">
      <c r="A37" s="209" t="s">
        <v>47</v>
      </c>
      <c r="B37" s="209" t="s">
        <v>128</v>
      </c>
      <c r="C37" s="210"/>
      <c r="D37" s="214">
        <v>180.1</v>
      </c>
      <c r="E37" s="215">
        <v>176.1</v>
      </c>
      <c r="F37" s="212">
        <v>165.2</v>
      </c>
      <c r="G37" s="214">
        <v>169.65</v>
      </c>
      <c r="H37" s="216">
        <v>2.271436683702442</v>
      </c>
      <c r="I37" s="216">
        <v>9.01937046004843</v>
      </c>
      <c r="J37" s="216">
        <v>3.888548683404773</v>
      </c>
    </row>
    <row r="38" spans="1:10" ht="10.5" customHeight="1">
      <c r="A38" s="209"/>
      <c r="B38" s="209"/>
      <c r="C38" s="210"/>
      <c r="D38" s="214"/>
      <c r="E38" s="215"/>
      <c r="F38" s="212"/>
      <c r="G38" s="214"/>
      <c r="H38" s="216"/>
      <c r="I38" s="216"/>
      <c r="J38" s="216"/>
    </row>
    <row r="39" spans="1:10" ht="10.5" customHeight="1">
      <c r="A39" s="209"/>
      <c r="B39" s="209" t="s">
        <v>107</v>
      </c>
      <c r="C39" s="210"/>
      <c r="D39" s="214">
        <v>171.7</v>
      </c>
      <c r="E39" s="215">
        <v>167.3</v>
      </c>
      <c r="F39" s="212">
        <v>160.4</v>
      </c>
      <c r="G39" s="214">
        <v>161.775</v>
      </c>
      <c r="H39" s="216">
        <v>2.6300059772862983</v>
      </c>
      <c r="I39" s="216">
        <v>7.044887780548617</v>
      </c>
      <c r="J39" s="216">
        <v>2.0340586565752092</v>
      </c>
    </row>
    <row r="40" spans="1:10" ht="10.5" customHeight="1">
      <c r="A40" s="209"/>
      <c r="B40" s="209" t="s">
        <v>108</v>
      </c>
      <c r="C40" s="210"/>
      <c r="D40" s="214">
        <v>398.5</v>
      </c>
      <c r="E40" s="215">
        <v>404.2</v>
      </c>
      <c r="F40" s="212">
        <v>289.6</v>
      </c>
      <c r="G40" s="214">
        <v>373.95</v>
      </c>
      <c r="H40" s="216">
        <v>-1.410192973775356</v>
      </c>
      <c r="I40" s="216">
        <v>37.60359116022099</v>
      </c>
      <c r="J40" s="216">
        <v>30.523560209424076</v>
      </c>
    </row>
    <row r="41" spans="1:10" ht="10.5" customHeight="1">
      <c r="A41" s="209"/>
      <c r="B41" s="209"/>
      <c r="C41" s="210"/>
      <c r="D41" s="214"/>
      <c r="E41" s="215"/>
      <c r="F41" s="212"/>
      <c r="G41" s="214"/>
      <c r="H41" s="216"/>
      <c r="I41" s="216"/>
      <c r="J41" s="216"/>
    </row>
    <row r="42" spans="1:10" ht="10.5" customHeight="1">
      <c r="A42" s="209"/>
      <c r="B42" s="209"/>
      <c r="C42" s="210" t="s">
        <v>47</v>
      </c>
      <c r="D42" s="214"/>
      <c r="E42" s="215"/>
      <c r="F42" s="212"/>
      <c r="G42" s="214"/>
      <c r="H42" s="216"/>
      <c r="I42" s="216"/>
      <c r="J42" s="216"/>
    </row>
    <row r="43" spans="1:10" ht="10.5" customHeight="1">
      <c r="A43" s="209" t="s">
        <v>129</v>
      </c>
      <c r="B43" s="209"/>
      <c r="C43" s="210"/>
      <c r="D43" s="214">
        <v>143.8</v>
      </c>
      <c r="E43" s="215">
        <v>148.5</v>
      </c>
      <c r="F43" s="217">
        <v>140.1</v>
      </c>
      <c r="G43" s="214">
        <v>133.35</v>
      </c>
      <c r="H43" s="216">
        <v>-3.1649831649831572</v>
      </c>
      <c r="I43" s="216">
        <v>2.6409707351891627</v>
      </c>
      <c r="J43" s="216">
        <v>-6.552207428170983</v>
      </c>
    </row>
    <row r="44" spans="1:10" ht="10.5" customHeight="1">
      <c r="A44" s="209"/>
      <c r="B44" s="209"/>
      <c r="C44" s="210"/>
      <c r="D44" s="214"/>
      <c r="E44" s="215"/>
      <c r="F44" s="212"/>
      <c r="G44" s="214"/>
      <c r="H44" s="216"/>
      <c r="I44" s="216"/>
      <c r="J44" s="216"/>
    </row>
    <row r="45" spans="1:10" ht="10.5" customHeight="1">
      <c r="A45" s="209"/>
      <c r="B45" s="209" t="s">
        <v>107</v>
      </c>
      <c r="C45" s="210"/>
      <c r="D45" s="214">
        <v>139.7</v>
      </c>
      <c r="E45" s="215">
        <v>146.1</v>
      </c>
      <c r="F45" s="217">
        <v>149.5</v>
      </c>
      <c r="G45" s="214">
        <v>130.075</v>
      </c>
      <c r="H45" s="216">
        <v>-4.380561259411366</v>
      </c>
      <c r="I45" s="216">
        <v>-6.5551839464883015</v>
      </c>
      <c r="J45" s="216">
        <v>-11.678832116788334</v>
      </c>
    </row>
    <row r="46" spans="1:10" ht="10.5" customHeight="1">
      <c r="A46" s="209"/>
      <c r="B46" s="209" t="s">
        <v>108</v>
      </c>
      <c r="C46" s="210"/>
      <c r="D46" s="214">
        <v>152.6</v>
      </c>
      <c r="E46" s="215">
        <v>153.9</v>
      </c>
      <c r="F46" s="217">
        <v>120</v>
      </c>
      <c r="G46" s="214">
        <v>140.425</v>
      </c>
      <c r="H46" s="216">
        <v>-0.8447043534762907</v>
      </c>
      <c r="I46" s="216">
        <v>27.166666666666664</v>
      </c>
      <c r="J46" s="216">
        <v>5.701919458035369</v>
      </c>
    </row>
    <row r="47" spans="1:10" ht="10.5" customHeight="1">
      <c r="A47" s="209"/>
      <c r="B47" s="209"/>
      <c r="C47" s="210"/>
      <c r="D47" s="214"/>
      <c r="E47" s="215"/>
      <c r="F47" s="212"/>
      <c r="G47" s="214"/>
      <c r="H47" s="216"/>
      <c r="I47" s="216"/>
      <c r="J47" s="216"/>
    </row>
    <row r="48" spans="1:10" ht="10.5" customHeight="1">
      <c r="A48" s="209"/>
      <c r="B48" s="209"/>
      <c r="C48" s="210"/>
      <c r="D48" s="214"/>
      <c r="E48" s="215"/>
      <c r="F48" s="212"/>
      <c r="G48" s="214"/>
      <c r="H48" s="216"/>
      <c r="I48" s="216"/>
      <c r="J48" s="216"/>
    </row>
    <row r="49" spans="1:10" ht="10.5" customHeight="1">
      <c r="A49" s="209" t="s">
        <v>130</v>
      </c>
      <c r="B49" s="209"/>
      <c r="C49" s="210"/>
      <c r="D49" s="214">
        <v>194.1</v>
      </c>
      <c r="E49" s="215">
        <v>178.1</v>
      </c>
      <c r="F49" s="217">
        <v>173.1</v>
      </c>
      <c r="G49" s="214">
        <v>171.2</v>
      </c>
      <c r="H49" s="216">
        <v>8.983717012914093</v>
      </c>
      <c r="I49" s="216">
        <v>12.131715771230503</v>
      </c>
      <c r="J49" s="216">
        <v>3.2258064516128995</v>
      </c>
    </row>
    <row r="50" spans="1:10" ht="10.5" customHeight="1">
      <c r="A50" s="209"/>
      <c r="B50" s="209"/>
      <c r="C50" s="210"/>
      <c r="D50" s="214"/>
      <c r="E50" s="217"/>
      <c r="F50" s="212"/>
      <c r="G50" s="214"/>
      <c r="H50" s="216"/>
      <c r="I50" s="216"/>
      <c r="J50" s="216"/>
    </row>
    <row r="51" spans="1:10" ht="10.5" customHeight="1">
      <c r="A51" s="209"/>
      <c r="B51" s="209" t="s">
        <v>107</v>
      </c>
      <c r="C51" s="210"/>
      <c r="D51" s="214">
        <v>165.6</v>
      </c>
      <c r="E51" s="215">
        <v>150</v>
      </c>
      <c r="F51" s="212">
        <v>152.1</v>
      </c>
      <c r="G51" s="214">
        <v>143.6</v>
      </c>
      <c r="H51" s="216">
        <v>10.4</v>
      </c>
      <c r="I51" s="216">
        <v>8.875739644970414</v>
      </c>
      <c r="J51" s="216">
        <v>0.3143555710792994</v>
      </c>
    </row>
    <row r="52" spans="1:10" ht="10.5" customHeight="1">
      <c r="A52" s="209"/>
      <c r="B52" s="209" t="s">
        <v>108</v>
      </c>
      <c r="C52" s="210"/>
      <c r="D52" s="214">
        <v>326.7</v>
      </c>
      <c r="E52" s="215">
        <v>309</v>
      </c>
      <c r="F52" s="217">
        <v>270.5</v>
      </c>
      <c r="G52" s="214">
        <v>299.6</v>
      </c>
      <c r="H52" s="216">
        <v>5.728155339805822</v>
      </c>
      <c r="I52" s="216">
        <v>20.77634011090573</v>
      </c>
      <c r="J52" s="216">
        <v>10.43125691116845</v>
      </c>
    </row>
    <row r="53" spans="1:10" ht="10.5" customHeight="1">
      <c r="A53" s="209"/>
      <c r="B53" s="209"/>
      <c r="C53" s="210"/>
      <c r="D53" s="214"/>
      <c r="E53" s="215"/>
      <c r="F53" s="212"/>
      <c r="G53" s="214"/>
      <c r="H53" s="216"/>
      <c r="I53" s="216"/>
      <c r="J53" s="216"/>
    </row>
    <row r="54" spans="1:10" ht="10.5" customHeight="1">
      <c r="A54" s="209"/>
      <c r="B54" s="209"/>
      <c r="C54" s="210"/>
      <c r="D54" s="214"/>
      <c r="E54" s="215"/>
      <c r="F54" s="212"/>
      <c r="G54" s="214"/>
      <c r="H54" s="216"/>
      <c r="I54" s="216"/>
      <c r="J54" s="216"/>
    </row>
    <row r="55" spans="1:10" ht="10.5" customHeight="1">
      <c r="A55" s="209" t="s">
        <v>131</v>
      </c>
      <c r="B55" s="209"/>
      <c r="C55" s="210"/>
      <c r="D55" s="214"/>
      <c r="E55" s="215"/>
      <c r="F55" s="212"/>
      <c r="G55" s="214"/>
      <c r="H55" s="216"/>
      <c r="I55" s="216"/>
      <c r="J55" s="216"/>
    </row>
    <row r="56" spans="1:10" ht="10.5" customHeight="1">
      <c r="A56" s="209"/>
      <c r="B56" s="209" t="s">
        <v>132</v>
      </c>
      <c r="C56" s="210"/>
      <c r="D56" s="214">
        <v>109.1</v>
      </c>
      <c r="E56" s="215">
        <v>99.2</v>
      </c>
      <c r="F56" s="212">
        <v>110.3</v>
      </c>
      <c r="G56" s="214">
        <v>101.425</v>
      </c>
      <c r="H56" s="216">
        <v>9.97983870967741</v>
      </c>
      <c r="I56" s="216">
        <v>-1.0879419764279263</v>
      </c>
      <c r="J56" s="216">
        <v>-3.104848340100297</v>
      </c>
    </row>
    <row r="57" spans="1:10" ht="10.5" customHeight="1">
      <c r="A57" s="209"/>
      <c r="B57" s="209"/>
      <c r="C57" s="210"/>
      <c r="D57" s="214"/>
      <c r="E57" s="215"/>
      <c r="F57" s="212"/>
      <c r="G57" s="214"/>
      <c r="H57" s="216"/>
      <c r="I57" s="216"/>
      <c r="J57" s="216"/>
    </row>
    <row r="58" spans="1:10" ht="10.5" customHeight="1">
      <c r="A58" s="209"/>
      <c r="B58" s="209" t="s">
        <v>107</v>
      </c>
      <c r="C58" s="210"/>
      <c r="D58" s="214">
        <v>105.6</v>
      </c>
      <c r="E58" s="215">
        <v>91.5</v>
      </c>
      <c r="F58" s="212">
        <v>104.3</v>
      </c>
      <c r="G58" s="214">
        <v>95.425</v>
      </c>
      <c r="H58" s="216">
        <v>15.409836065573765</v>
      </c>
      <c r="I58" s="216">
        <v>1.2464046021092974</v>
      </c>
      <c r="J58" s="216">
        <v>-2.6523845957663803</v>
      </c>
    </row>
    <row r="59" spans="1:10" ht="10.5" customHeight="1">
      <c r="A59" s="209"/>
      <c r="B59" s="209" t="s">
        <v>108</v>
      </c>
      <c r="C59" s="210"/>
      <c r="D59" s="214">
        <v>121</v>
      </c>
      <c r="E59" s="215">
        <v>125.8</v>
      </c>
      <c r="F59" s="212">
        <v>131</v>
      </c>
      <c r="G59" s="214">
        <v>122.175</v>
      </c>
      <c r="H59" s="216">
        <v>-3.8155802861685193</v>
      </c>
      <c r="I59" s="216">
        <v>-7.633587786259542</v>
      </c>
      <c r="J59" s="216">
        <v>-4.307812805952614</v>
      </c>
    </row>
    <row r="60" spans="1:10" ht="10.5" customHeight="1">
      <c r="A60" s="209"/>
      <c r="B60" s="209"/>
      <c r="C60" s="210"/>
      <c r="D60" s="215"/>
      <c r="E60" s="215"/>
      <c r="F60" s="212"/>
      <c r="G60" s="219"/>
      <c r="H60" s="220"/>
      <c r="I60" s="220"/>
      <c r="J60" s="220"/>
    </row>
    <row r="61" spans="1:10" ht="10.5" customHeight="1">
      <c r="A61" s="209"/>
      <c r="B61" s="209"/>
      <c r="C61" s="210"/>
      <c r="D61" s="215"/>
      <c r="E61" s="215"/>
      <c r="F61" s="212"/>
      <c r="G61" s="221"/>
      <c r="H61" s="220"/>
      <c r="I61" s="220"/>
      <c r="J61" s="220"/>
    </row>
    <row r="62" spans="1:10" ht="10.5" customHeight="1">
      <c r="A62" s="209" t="s">
        <v>135</v>
      </c>
      <c r="B62" s="209"/>
      <c r="C62" s="210"/>
      <c r="D62" s="214">
        <v>149.3</v>
      </c>
      <c r="E62" s="215">
        <v>154.2</v>
      </c>
      <c r="F62" s="212">
        <v>148.3</v>
      </c>
      <c r="G62" s="214">
        <v>172.75</v>
      </c>
      <c r="H62" s="216">
        <v>-3.1776913099870154</v>
      </c>
      <c r="I62" s="216">
        <v>0.6743088334457181</v>
      </c>
      <c r="J62" s="216">
        <v>8.086970123572666</v>
      </c>
    </row>
    <row r="63" spans="1:10" ht="10.5" customHeight="1">
      <c r="A63" s="209"/>
      <c r="B63" s="209"/>
      <c r="C63" s="210"/>
      <c r="D63" s="214"/>
      <c r="E63" s="215"/>
      <c r="F63" s="212"/>
      <c r="G63" s="214"/>
      <c r="H63" s="216"/>
      <c r="I63" s="216"/>
      <c r="J63" s="216"/>
    </row>
    <row r="64" spans="1:10" ht="10.5" customHeight="1">
      <c r="A64" s="209"/>
      <c r="B64" s="209" t="s">
        <v>107</v>
      </c>
      <c r="C64" s="210"/>
      <c r="D64" s="214">
        <v>106.9</v>
      </c>
      <c r="E64" s="215">
        <v>118.8</v>
      </c>
      <c r="F64" s="212">
        <v>128.8</v>
      </c>
      <c r="G64" s="214">
        <v>130.9</v>
      </c>
      <c r="H64" s="216">
        <v>-10.01683501683501</v>
      </c>
      <c r="I64" s="216">
        <v>-17.003105590062113</v>
      </c>
      <c r="J64" s="216">
        <v>-16.437918927545482</v>
      </c>
    </row>
    <row r="65" spans="1:10" ht="10.5" customHeight="1">
      <c r="A65" s="209"/>
      <c r="B65" s="209" t="s">
        <v>108</v>
      </c>
      <c r="C65" s="210"/>
      <c r="D65" s="214">
        <v>230</v>
      </c>
      <c r="E65" s="215">
        <v>221.6</v>
      </c>
      <c r="F65" s="212">
        <v>185.6</v>
      </c>
      <c r="G65" s="214">
        <v>252.45</v>
      </c>
      <c r="H65" s="216">
        <v>3.790613718411555</v>
      </c>
      <c r="I65" s="216">
        <v>23.922413793103456</v>
      </c>
      <c r="J65" s="216">
        <v>52.124133775233496</v>
      </c>
    </row>
    <row r="66" spans="1:10" ht="10.5" customHeight="1">
      <c r="A66" s="209"/>
      <c r="B66" s="209"/>
      <c r="C66" s="210"/>
      <c r="D66" s="214"/>
      <c r="E66" s="215"/>
      <c r="F66" s="212"/>
      <c r="G66" s="214"/>
      <c r="H66" s="216"/>
      <c r="I66" s="216"/>
      <c r="J66" s="216"/>
    </row>
    <row r="67" spans="1:10" ht="10.5" customHeight="1">
      <c r="A67" s="209"/>
      <c r="B67" s="209"/>
      <c r="C67" s="222"/>
      <c r="D67" s="211"/>
      <c r="E67" s="211"/>
      <c r="F67" s="211"/>
      <c r="G67" s="211"/>
      <c r="H67" s="211"/>
      <c r="I67" s="211"/>
      <c r="J67" s="211"/>
    </row>
    <row r="68" spans="1:10" ht="9.75" customHeight="1">
      <c r="A68" s="209"/>
      <c r="B68" s="209"/>
      <c r="C68" s="222"/>
      <c r="D68" s="211"/>
      <c r="E68" s="211"/>
      <c r="F68" s="211"/>
      <c r="G68" s="211"/>
      <c r="H68" s="211"/>
      <c r="I68" s="211"/>
      <c r="J68" s="211"/>
    </row>
    <row r="69" spans="1:10" s="186" customFormat="1" ht="12.75" customHeight="1">
      <c r="A69" s="183"/>
      <c r="B69" s="184"/>
      <c r="C69" s="184"/>
      <c r="D69" s="184"/>
      <c r="E69" s="184"/>
      <c r="F69" s="184"/>
      <c r="G69" s="185"/>
      <c r="H69" s="184"/>
      <c r="I69" s="184"/>
      <c r="J69" s="184"/>
    </row>
    <row r="70" spans="1:10" s="186" customFormat="1" ht="12.75" customHeight="1">
      <c r="A70" s="187"/>
      <c r="B70" s="184"/>
      <c r="C70" s="184"/>
      <c r="D70" s="188"/>
      <c r="E70" s="188"/>
      <c r="F70" s="188"/>
      <c r="G70" s="189"/>
      <c r="H70" s="184"/>
      <c r="I70" s="184"/>
      <c r="J70" s="184"/>
    </row>
    <row r="71" spans="1:10" s="186" customFormat="1" ht="13.5" customHeight="1">
      <c r="A71" s="456" t="s">
        <v>133</v>
      </c>
      <c r="B71" s="456"/>
      <c r="C71" s="456"/>
      <c r="D71" s="456"/>
      <c r="E71" s="456"/>
      <c r="F71" s="456"/>
      <c r="G71" s="456"/>
      <c r="H71" s="456"/>
      <c r="I71" s="456"/>
      <c r="J71" s="456"/>
    </row>
    <row r="72" spans="1:10" s="186" customFormat="1" ht="13.5" customHeight="1">
      <c r="A72" s="456" t="s">
        <v>149</v>
      </c>
      <c r="B72" s="456"/>
      <c r="C72" s="456"/>
      <c r="D72" s="456"/>
      <c r="E72" s="456"/>
      <c r="F72" s="456"/>
      <c r="G72" s="456"/>
      <c r="H72" s="456"/>
      <c r="I72" s="456"/>
      <c r="J72" s="456"/>
    </row>
    <row r="73" spans="1:10" s="186" customFormat="1" ht="13.5" customHeight="1">
      <c r="A73" s="456" t="s">
        <v>85</v>
      </c>
      <c r="B73" s="456"/>
      <c r="C73" s="456"/>
      <c r="D73" s="456"/>
      <c r="E73" s="456"/>
      <c r="F73" s="456"/>
      <c r="G73" s="456"/>
      <c r="H73" s="456"/>
      <c r="I73" s="456"/>
      <c r="J73" s="456"/>
    </row>
    <row r="74" spans="1:10" s="186" customFormat="1" ht="12" customHeight="1">
      <c r="A74" s="223"/>
      <c r="B74" s="223"/>
      <c r="C74" s="223"/>
      <c r="D74" s="184"/>
      <c r="E74" s="184"/>
      <c r="F74" s="184"/>
      <c r="G74" s="185"/>
      <c r="H74" s="184"/>
      <c r="I74" s="184"/>
      <c r="J74" s="224"/>
    </row>
    <row r="75" spans="4:10" s="186" customFormat="1" ht="12.75" customHeight="1">
      <c r="D75" s="188"/>
      <c r="E75" s="188"/>
      <c r="F75" s="188"/>
      <c r="G75" s="189"/>
      <c r="H75" s="184"/>
      <c r="I75" s="184"/>
      <c r="J75" s="184"/>
    </row>
    <row r="76" spans="1:10" ht="11.25" customHeight="1">
      <c r="A76" s="190"/>
      <c r="B76" s="190"/>
      <c r="C76" s="191"/>
      <c r="D76" s="457" t="s">
        <v>216</v>
      </c>
      <c r="E76" s="460" t="s">
        <v>121</v>
      </c>
      <c r="F76" s="461"/>
      <c r="G76" s="464" t="s">
        <v>200</v>
      </c>
      <c r="H76" s="192" t="s">
        <v>86</v>
      </c>
      <c r="I76" s="192"/>
      <c r="J76" s="192"/>
    </row>
    <row r="77" spans="3:10" ht="11.25" customHeight="1">
      <c r="C77" s="194"/>
      <c r="D77" s="458"/>
      <c r="E77" s="462"/>
      <c r="F77" s="463"/>
      <c r="G77" s="465"/>
      <c r="H77" s="195" t="s">
        <v>87</v>
      </c>
      <c r="I77" s="196"/>
      <c r="J77" s="197" t="s">
        <v>215</v>
      </c>
    </row>
    <row r="78" spans="1:10" ht="11.25" customHeight="1">
      <c r="A78" s="198" t="s">
        <v>122</v>
      </c>
      <c r="B78" s="198"/>
      <c r="C78" s="199"/>
      <c r="D78" s="458"/>
      <c r="E78" s="467" t="s">
        <v>217</v>
      </c>
      <c r="F78" s="467" t="s">
        <v>218</v>
      </c>
      <c r="G78" s="465"/>
      <c r="H78" s="200" t="s">
        <v>101</v>
      </c>
      <c r="I78" s="200"/>
      <c r="J78" s="200"/>
    </row>
    <row r="79" spans="3:10" ht="11.25" customHeight="1">
      <c r="C79" s="194"/>
      <c r="D79" s="458"/>
      <c r="E79" s="468"/>
      <c r="F79" s="468" t="s">
        <v>47</v>
      </c>
      <c r="G79" s="465"/>
      <c r="H79" s="201" t="s">
        <v>102</v>
      </c>
      <c r="I79" s="202" t="s">
        <v>103</v>
      </c>
      <c r="J79" s="203" t="s">
        <v>103</v>
      </c>
    </row>
    <row r="80" spans="1:10" ht="11.25" customHeight="1">
      <c r="A80" s="204"/>
      <c r="B80" s="204"/>
      <c r="C80" s="205"/>
      <c r="D80" s="459"/>
      <c r="E80" s="469"/>
      <c r="F80" s="469" t="s">
        <v>47</v>
      </c>
      <c r="G80" s="466"/>
      <c r="H80" s="206" t="s">
        <v>104</v>
      </c>
      <c r="I80" s="207" t="s">
        <v>105</v>
      </c>
      <c r="J80" s="208" t="s">
        <v>204</v>
      </c>
    </row>
    <row r="81" spans="3:10" ht="10.5" customHeight="1">
      <c r="C81" s="210"/>
      <c r="D81" s="225"/>
      <c r="E81" s="225"/>
      <c r="F81" s="225"/>
      <c r="G81" s="226"/>
      <c r="H81" s="227"/>
      <c r="I81" s="227"/>
      <c r="J81" s="227"/>
    </row>
    <row r="82" spans="1:10" ht="10.5" customHeight="1">
      <c r="A82" s="209"/>
      <c r="B82" s="209"/>
      <c r="C82" s="210"/>
      <c r="D82" s="214"/>
      <c r="E82" s="215"/>
      <c r="F82" s="212"/>
      <c r="G82" s="214"/>
      <c r="H82" s="216"/>
      <c r="I82" s="216"/>
      <c r="J82" s="216"/>
    </row>
    <row r="83" spans="1:10" ht="10.5" customHeight="1">
      <c r="A83" s="209" t="s">
        <v>136</v>
      </c>
      <c r="B83" s="209"/>
      <c r="C83" s="210"/>
      <c r="D83" s="214">
        <v>156.1</v>
      </c>
      <c r="E83" s="215">
        <v>145.5</v>
      </c>
      <c r="F83" s="217">
        <v>149.4</v>
      </c>
      <c r="G83" s="214">
        <v>148.1</v>
      </c>
      <c r="H83" s="216">
        <v>7.285223367697592</v>
      </c>
      <c r="I83" s="216">
        <v>4.484605087014717</v>
      </c>
      <c r="J83" s="216">
        <v>6.4701653486700215</v>
      </c>
    </row>
    <row r="84" spans="1:10" ht="10.5" customHeight="1">
      <c r="A84" s="209"/>
      <c r="B84" s="209"/>
      <c r="C84" s="210"/>
      <c r="D84" s="214"/>
      <c r="E84" s="215"/>
      <c r="F84" s="212"/>
      <c r="G84" s="214"/>
      <c r="H84" s="216"/>
      <c r="I84" s="216"/>
      <c r="J84" s="216"/>
    </row>
    <row r="85" spans="1:10" ht="10.5" customHeight="1">
      <c r="A85" s="209"/>
      <c r="B85" s="209" t="s">
        <v>107</v>
      </c>
      <c r="C85" s="210"/>
      <c r="D85" s="214">
        <v>144.6</v>
      </c>
      <c r="E85" s="215">
        <v>138.3</v>
      </c>
      <c r="F85" s="217">
        <v>141.9</v>
      </c>
      <c r="G85" s="214">
        <v>137.375</v>
      </c>
      <c r="H85" s="216">
        <v>4.555314533622547</v>
      </c>
      <c r="I85" s="216">
        <v>1.9027484143763134</v>
      </c>
      <c r="J85" s="216">
        <v>4.38829787234043</v>
      </c>
    </row>
    <row r="86" spans="1:10" ht="10.5" customHeight="1">
      <c r="A86" s="209"/>
      <c r="B86" s="209" t="s">
        <v>108</v>
      </c>
      <c r="C86" s="210"/>
      <c r="D86" s="214">
        <v>213.1</v>
      </c>
      <c r="E86" s="215">
        <v>180.9</v>
      </c>
      <c r="F86" s="217">
        <v>186.1</v>
      </c>
      <c r="G86" s="214">
        <v>201.025</v>
      </c>
      <c r="H86" s="216">
        <v>17.79988944168048</v>
      </c>
      <c r="I86" s="216">
        <v>14.508328855454057</v>
      </c>
      <c r="J86" s="216">
        <v>14.26744351286059</v>
      </c>
    </row>
    <row r="87" spans="1:10" ht="10.5" customHeight="1">
      <c r="A87" s="209"/>
      <c r="B87" s="209"/>
      <c r="C87" s="210"/>
      <c r="D87" s="214"/>
      <c r="E87" s="215"/>
      <c r="F87" s="212"/>
      <c r="G87" s="214"/>
      <c r="H87" s="216"/>
      <c r="I87" s="216"/>
      <c r="J87" s="216"/>
    </row>
    <row r="88" spans="1:10" ht="10.5" customHeight="1">
      <c r="A88" s="209"/>
      <c r="B88" s="209"/>
      <c r="C88" s="210"/>
      <c r="D88" s="214"/>
      <c r="E88" s="215"/>
      <c r="F88" s="212"/>
      <c r="G88" s="214"/>
      <c r="H88" s="216"/>
      <c r="I88" s="216"/>
      <c r="J88" s="216"/>
    </row>
    <row r="89" spans="1:10" ht="10.5" customHeight="1">
      <c r="A89" s="209" t="s">
        <v>137</v>
      </c>
      <c r="B89" s="209"/>
      <c r="C89" s="210"/>
      <c r="D89" s="214">
        <v>132.3</v>
      </c>
      <c r="E89" s="215">
        <v>119.7</v>
      </c>
      <c r="F89" s="217">
        <v>111.6</v>
      </c>
      <c r="G89" s="214">
        <v>120.425</v>
      </c>
      <c r="H89" s="216">
        <v>10.526315789473692</v>
      </c>
      <c r="I89" s="216">
        <v>18.54838709677421</v>
      </c>
      <c r="J89" s="216">
        <v>12.573031082028514</v>
      </c>
    </row>
    <row r="90" spans="1:10" ht="10.5" customHeight="1">
      <c r="A90" s="209"/>
      <c r="B90" s="209"/>
      <c r="C90" s="210"/>
      <c r="D90" s="214"/>
      <c r="E90" s="215"/>
      <c r="F90" s="212"/>
      <c r="G90" s="214"/>
      <c r="H90" s="216"/>
      <c r="I90" s="216"/>
      <c r="J90" s="216"/>
    </row>
    <row r="91" spans="1:10" ht="10.5" customHeight="1">
      <c r="A91" s="209"/>
      <c r="B91" s="209" t="s">
        <v>107</v>
      </c>
      <c r="C91" s="210"/>
      <c r="D91" s="214">
        <v>119.2</v>
      </c>
      <c r="E91" s="215">
        <v>119</v>
      </c>
      <c r="F91" s="217">
        <v>116.4</v>
      </c>
      <c r="G91" s="214">
        <v>114.625</v>
      </c>
      <c r="H91" s="216">
        <v>0.1680672268907587</v>
      </c>
      <c r="I91" s="216">
        <v>2.405498281786939</v>
      </c>
      <c r="J91" s="216">
        <v>7.051132383843112</v>
      </c>
    </row>
    <row r="92" spans="1:10" ht="10.5" customHeight="1">
      <c r="A92" s="209"/>
      <c r="B92" s="209" t="s">
        <v>108</v>
      </c>
      <c r="C92" s="210"/>
      <c r="D92" s="214">
        <v>167.3</v>
      </c>
      <c r="E92" s="215">
        <v>121.5</v>
      </c>
      <c r="F92" s="212">
        <v>98.8</v>
      </c>
      <c r="G92" s="214">
        <v>135.9</v>
      </c>
      <c r="H92" s="216">
        <v>37.695473251028815</v>
      </c>
      <c r="I92" s="216">
        <v>69.33198380566803</v>
      </c>
      <c r="J92" s="216">
        <v>27.45603751465415</v>
      </c>
    </row>
    <row r="93" spans="1:10" ht="10.5" customHeight="1">
      <c r="A93" s="209"/>
      <c r="B93" s="209"/>
      <c r="C93" s="210"/>
      <c r="D93" s="214"/>
      <c r="E93" s="215"/>
      <c r="F93" s="212"/>
      <c r="G93" s="214"/>
      <c r="H93" s="216"/>
      <c r="I93" s="216"/>
      <c r="J93" s="216"/>
    </row>
    <row r="94" spans="1:10" ht="10.5" customHeight="1">
      <c r="A94" s="209"/>
      <c r="B94" s="209"/>
      <c r="C94" s="210"/>
      <c r="D94" s="214"/>
      <c r="E94" s="215"/>
      <c r="F94" s="212"/>
      <c r="G94" s="214"/>
      <c r="H94" s="216"/>
      <c r="I94" s="216"/>
      <c r="J94" s="216"/>
    </row>
    <row r="95" spans="1:10" ht="10.5" customHeight="1">
      <c r="A95" s="209" t="s">
        <v>138</v>
      </c>
      <c r="B95" s="209"/>
      <c r="C95" s="210"/>
      <c r="D95" s="214"/>
      <c r="E95" s="215"/>
      <c r="F95" s="212"/>
      <c r="G95" s="214"/>
      <c r="H95" s="216"/>
      <c r="I95" s="216"/>
      <c r="J95" s="216"/>
    </row>
    <row r="96" spans="1:10" ht="10.5" customHeight="1">
      <c r="A96" s="209"/>
      <c r="B96" s="209" t="s">
        <v>139</v>
      </c>
      <c r="C96" s="210"/>
      <c r="D96" s="214">
        <v>160.5</v>
      </c>
      <c r="E96" s="215">
        <v>167.5</v>
      </c>
      <c r="F96" s="217">
        <v>180.7</v>
      </c>
      <c r="G96" s="214">
        <v>165.45</v>
      </c>
      <c r="H96" s="216">
        <v>-4.17910447761194</v>
      </c>
      <c r="I96" s="216">
        <v>-11.178749308245706</v>
      </c>
      <c r="J96" s="216">
        <v>-7.492311993290455</v>
      </c>
    </row>
    <row r="97" spans="1:10" ht="10.5" customHeight="1">
      <c r="A97" s="209"/>
      <c r="B97" s="209"/>
      <c r="C97" s="210"/>
      <c r="D97" s="214"/>
      <c r="E97" s="215"/>
      <c r="F97" s="217"/>
      <c r="G97" s="214"/>
      <c r="H97" s="216"/>
      <c r="I97" s="216"/>
      <c r="J97" s="216"/>
    </row>
    <row r="98" spans="1:10" ht="10.5" customHeight="1">
      <c r="A98" s="209"/>
      <c r="B98" s="209" t="s">
        <v>107</v>
      </c>
      <c r="C98" s="210"/>
      <c r="D98" s="214">
        <v>155.8</v>
      </c>
      <c r="E98" s="215">
        <v>164.3</v>
      </c>
      <c r="F98" s="217">
        <v>175.7</v>
      </c>
      <c r="G98" s="214">
        <v>155.1</v>
      </c>
      <c r="H98" s="216">
        <v>-5.173463177115033</v>
      </c>
      <c r="I98" s="216">
        <v>-11.326124075128048</v>
      </c>
      <c r="J98" s="216">
        <v>-11.573546180159626</v>
      </c>
    </row>
    <row r="99" spans="1:10" ht="10.5" customHeight="1">
      <c r="A99" s="209"/>
      <c r="B99" s="209" t="s">
        <v>108</v>
      </c>
      <c r="C99" s="210"/>
      <c r="D99" s="214">
        <v>195.8</v>
      </c>
      <c r="E99" s="215">
        <v>191.5</v>
      </c>
      <c r="F99" s="217">
        <v>218.9</v>
      </c>
      <c r="G99" s="214">
        <v>243.825</v>
      </c>
      <c r="H99" s="216">
        <v>2.2454308093994837</v>
      </c>
      <c r="I99" s="216">
        <v>-10.552763819095475</v>
      </c>
      <c r="J99" s="216">
        <v>18.89552602706327</v>
      </c>
    </row>
    <row r="100" spans="1:10" ht="10.5" customHeight="1">
      <c r="A100" s="209"/>
      <c r="B100" s="209"/>
      <c r="C100" s="210"/>
      <c r="D100" s="214"/>
      <c r="E100" s="215"/>
      <c r="F100" s="212"/>
      <c r="G100" s="214"/>
      <c r="H100" s="216"/>
      <c r="I100" s="216"/>
      <c r="J100" s="216"/>
    </row>
    <row r="101" spans="1:10" ht="10.5" customHeight="1">
      <c r="A101" s="209"/>
      <c r="B101" s="209"/>
      <c r="C101" s="210"/>
      <c r="D101" s="214"/>
      <c r="E101" s="215"/>
      <c r="F101" s="212"/>
      <c r="G101" s="214"/>
      <c r="H101" s="216"/>
      <c r="I101" s="216"/>
      <c r="J101" s="216"/>
    </row>
    <row r="102" spans="1:10" ht="10.5" customHeight="1">
      <c r="A102" s="209" t="s">
        <v>140</v>
      </c>
      <c r="B102" s="209"/>
      <c r="C102" s="210"/>
      <c r="D102" s="214">
        <v>97.8</v>
      </c>
      <c r="E102" s="215">
        <v>118.7</v>
      </c>
      <c r="F102" s="212">
        <v>91.3</v>
      </c>
      <c r="G102" s="214">
        <v>108.05</v>
      </c>
      <c r="H102" s="216">
        <v>-17.60741364785173</v>
      </c>
      <c r="I102" s="216">
        <v>7.119386637458927</v>
      </c>
      <c r="J102" s="216">
        <v>11.50670794633642</v>
      </c>
    </row>
    <row r="103" spans="1:10" ht="10.5" customHeight="1">
      <c r="A103" s="209"/>
      <c r="B103" s="209"/>
      <c r="C103" s="210"/>
      <c r="D103" s="214"/>
      <c r="E103" s="215"/>
      <c r="F103" s="212"/>
      <c r="G103" s="214"/>
      <c r="H103" s="216"/>
      <c r="I103" s="216"/>
      <c r="J103" s="216"/>
    </row>
    <row r="104" spans="1:10" ht="10.5" customHeight="1">
      <c r="A104" s="209"/>
      <c r="B104" s="209" t="s">
        <v>107</v>
      </c>
      <c r="C104" s="210"/>
      <c r="D104" s="214">
        <v>73.8</v>
      </c>
      <c r="E104" s="215">
        <v>75.2</v>
      </c>
      <c r="F104" s="212">
        <v>63.7</v>
      </c>
      <c r="G104" s="214">
        <v>75.525</v>
      </c>
      <c r="H104" s="216">
        <v>-1.861702127659582</v>
      </c>
      <c r="I104" s="216">
        <v>15.855572998430132</v>
      </c>
      <c r="J104" s="216">
        <v>10.416666666666666</v>
      </c>
    </row>
    <row r="105" spans="1:10" ht="10.5" customHeight="1">
      <c r="A105" s="209"/>
      <c r="B105" s="209" t="s">
        <v>108</v>
      </c>
      <c r="C105" s="210"/>
      <c r="D105" s="214">
        <v>146.5</v>
      </c>
      <c r="E105" s="215">
        <v>206.8</v>
      </c>
      <c r="F105" s="212">
        <v>147.4</v>
      </c>
      <c r="G105" s="214">
        <v>173.925</v>
      </c>
      <c r="H105" s="216">
        <v>-29.158607350096716</v>
      </c>
      <c r="I105" s="216">
        <v>-0.6105834464043458</v>
      </c>
      <c r="J105" s="216">
        <v>12.37279922468099</v>
      </c>
    </row>
    <row r="106" spans="1:10" ht="10.5" customHeight="1">
      <c r="A106" s="211"/>
      <c r="B106" s="211"/>
      <c r="C106" s="228"/>
      <c r="D106" s="214"/>
      <c r="E106" s="215"/>
      <c r="F106" s="212"/>
      <c r="G106" s="214"/>
      <c r="H106" s="216"/>
      <c r="I106" s="216"/>
      <c r="J106" s="216"/>
    </row>
    <row r="107" spans="1:10" ht="10.5" customHeight="1">
      <c r="A107" s="211"/>
      <c r="B107" s="211"/>
      <c r="C107" s="228"/>
      <c r="D107" s="214"/>
      <c r="E107" s="215"/>
      <c r="F107" s="212"/>
      <c r="G107" s="214"/>
      <c r="H107" s="216"/>
      <c r="I107" s="216"/>
      <c r="J107" s="216"/>
    </row>
    <row r="108" spans="1:10" ht="10.5" customHeight="1">
      <c r="A108" s="209" t="s">
        <v>141</v>
      </c>
      <c r="B108" s="209"/>
      <c r="C108" s="228"/>
      <c r="D108" s="214"/>
      <c r="E108" s="215"/>
      <c r="F108" s="212"/>
      <c r="G108" s="214"/>
      <c r="H108" s="216"/>
      <c r="I108" s="216"/>
      <c r="J108" s="216"/>
    </row>
    <row r="109" spans="1:10" ht="10.5" customHeight="1">
      <c r="A109" s="209"/>
      <c r="B109" s="209" t="s">
        <v>142</v>
      </c>
      <c r="C109" s="228"/>
      <c r="D109" s="214">
        <v>122.1</v>
      </c>
      <c r="E109" s="215">
        <v>121.1</v>
      </c>
      <c r="F109" s="217">
        <v>98.3</v>
      </c>
      <c r="G109" s="214">
        <v>118.275</v>
      </c>
      <c r="H109" s="216">
        <v>0.8257638315441784</v>
      </c>
      <c r="I109" s="216">
        <v>24.2115971515768</v>
      </c>
      <c r="J109" s="216">
        <v>16.84366510249444</v>
      </c>
    </row>
    <row r="110" spans="1:10" ht="10.5" customHeight="1">
      <c r="A110" s="209"/>
      <c r="B110" s="209"/>
      <c r="C110" s="228"/>
      <c r="D110" s="214"/>
      <c r="E110" s="215"/>
      <c r="F110" s="212"/>
      <c r="G110" s="214"/>
      <c r="H110" s="216"/>
      <c r="I110" s="216"/>
      <c r="J110" s="216"/>
    </row>
    <row r="111" spans="1:10" ht="10.5" customHeight="1">
      <c r="A111" s="209"/>
      <c r="B111" s="209" t="s">
        <v>107</v>
      </c>
      <c r="C111" s="228"/>
      <c r="D111" s="214">
        <v>117.8</v>
      </c>
      <c r="E111" s="215">
        <v>121</v>
      </c>
      <c r="F111" s="217">
        <v>101</v>
      </c>
      <c r="G111" s="214">
        <v>116.375</v>
      </c>
      <c r="H111" s="216">
        <v>-2.644628099173556</v>
      </c>
      <c r="I111" s="216">
        <v>16.63366336633663</v>
      </c>
      <c r="J111" s="216">
        <v>12.00673724735322</v>
      </c>
    </row>
    <row r="112" spans="1:10" ht="10.5" customHeight="1">
      <c r="A112" s="209"/>
      <c r="B112" s="209" t="s">
        <v>108</v>
      </c>
      <c r="C112" s="228"/>
      <c r="D112" s="214">
        <v>127.2</v>
      </c>
      <c r="E112" s="215">
        <v>121.2</v>
      </c>
      <c r="F112" s="217">
        <v>95</v>
      </c>
      <c r="G112" s="214">
        <v>120.5</v>
      </c>
      <c r="H112" s="216">
        <v>4.9504950495049505</v>
      </c>
      <c r="I112" s="216">
        <v>33.89473684210527</v>
      </c>
      <c r="J112" s="216">
        <v>22.86515421871018</v>
      </c>
    </row>
    <row r="113" spans="1:10" ht="10.5" customHeight="1">
      <c r="A113" s="209"/>
      <c r="B113" s="209"/>
      <c r="C113" s="228"/>
      <c r="D113" s="214"/>
      <c r="E113" s="215"/>
      <c r="F113" s="217"/>
      <c r="G113" s="214"/>
      <c r="H113" s="216"/>
      <c r="I113" s="216"/>
      <c r="J113" s="216"/>
    </row>
    <row r="114" spans="1:10" ht="10.5" customHeight="1">
      <c r="A114" s="209"/>
      <c r="B114" s="209"/>
      <c r="C114" s="228"/>
      <c r="D114" s="214"/>
      <c r="E114" s="215"/>
      <c r="F114" s="212"/>
      <c r="G114" s="214"/>
      <c r="H114" s="216"/>
      <c r="I114" s="216"/>
      <c r="J114" s="216"/>
    </row>
    <row r="115" spans="1:10" ht="10.5" customHeight="1">
      <c r="A115" s="209" t="s">
        <v>143</v>
      </c>
      <c r="B115" s="209"/>
      <c r="C115" s="228"/>
      <c r="D115" s="214">
        <v>131.5</v>
      </c>
      <c r="E115" s="215">
        <v>138.7</v>
      </c>
      <c r="F115" s="212">
        <v>145.5</v>
      </c>
      <c r="G115" s="214">
        <v>139.65</v>
      </c>
      <c r="H115" s="216">
        <v>-5.191059841384275</v>
      </c>
      <c r="I115" s="216">
        <v>-9.621993127147766</v>
      </c>
      <c r="J115" s="216">
        <v>-1.1152416356877444</v>
      </c>
    </row>
    <row r="116" spans="1:10" ht="10.5" customHeight="1">
      <c r="A116" s="209"/>
      <c r="B116" s="209"/>
      <c r="C116" s="228"/>
      <c r="D116" s="214"/>
      <c r="E116" s="229"/>
      <c r="F116" s="217"/>
      <c r="G116" s="214"/>
      <c r="H116" s="216"/>
      <c r="I116" s="216"/>
      <c r="J116" s="216"/>
    </row>
    <row r="117" spans="1:10" ht="10.5" customHeight="1">
      <c r="A117" s="209"/>
      <c r="B117" s="209" t="s">
        <v>107</v>
      </c>
      <c r="C117" s="228"/>
      <c r="D117" s="214">
        <v>109.9</v>
      </c>
      <c r="E117" s="215">
        <v>114.2</v>
      </c>
      <c r="F117" s="230" t="s">
        <v>202</v>
      </c>
      <c r="G117" s="214">
        <v>114.45</v>
      </c>
      <c r="H117" s="216">
        <v>1.9264448336252213</v>
      </c>
      <c r="I117" s="231" t="s">
        <v>209</v>
      </c>
      <c r="J117" s="216" t="s">
        <v>211</v>
      </c>
    </row>
    <row r="118" spans="1:10" ht="10.5" customHeight="1">
      <c r="A118" s="209"/>
      <c r="B118" s="209" t="s">
        <v>108</v>
      </c>
      <c r="C118" s="228"/>
      <c r="D118" s="214">
        <v>156.7</v>
      </c>
      <c r="E118" s="215">
        <v>179.6</v>
      </c>
      <c r="F118" s="230" t="s">
        <v>202</v>
      </c>
      <c r="G118" s="214">
        <v>181.65</v>
      </c>
      <c r="H118" s="216">
        <v>-12.750556792873054</v>
      </c>
      <c r="I118" s="231" t="s">
        <v>209</v>
      </c>
      <c r="J118" s="216" t="s">
        <v>211</v>
      </c>
    </row>
    <row r="119" spans="1:10" ht="10.5" customHeight="1">
      <c r="A119" s="209"/>
      <c r="B119" s="209"/>
      <c r="C119" s="228"/>
      <c r="D119" s="214"/>
      <c r="E119" s="215"/>
      <c r="F119" s="212"/>
      <c r="G119" s="214"/>
      <c r="H119" s="216"/>
      <c r="I119" s="216"/>
      <c r="J119" s="216"/>
    </row>
    <row r="120" spans="1:10" ht="10.5" customHeight="1">
      <c r="A120" s="209" t="s">
        <v>144</v>
      </c>
      <c r="B120" s="209"/>
      <c r="C120" s="228"/>
      <c r="D120" s="214">
        <v>101.8</v>
      </c>
      <c r="E120" s="215">
        <v>139.8</v>
      </c>
      <c r="F120" s="212">
        <v>120</v>
      </c>
      <c r="G120" s="214">
        <v>96.375</v>
      </c>
      <c r="H120" s="216">
        <v>-27.18168812589414</v>
      </c>
      <c r="I120" s="216">
        <v>-15.166666666666668</v>
      </c>
      <c r="J120" s="216">
        <v>-33.933161953727506</v>
      </c>
    </row>
    <row r="121" spans="1:10" ht="10.5" customHeight="1">
      <c r="A121" s="209"/>
      <c r="B121" s="209"/>
      <c r="C121" s="228"/>
      <c r="D121" s="214"/>
      <c r="E121" s="215"/>
      <c r="F121" s="212"/>
      <c r="G121" s="214"/>
      <c r="H121" s="216"/>
      <c r="I121" s="216"/>
      <c r="J121" s="216"/>
    </row>
    <row r="122" spans="1:10" ht="10.5" customHeight="1">
      <c r="A122" s="211"/>
      <c r="B122" s="211"/>
      <c r="C122" s="228"/>
      <c r="D122" s="214"/>
      <c r="E122" s="215"/>
      <c r="F122" s="212"/>
      <c r="G122" s="214"/>
      <c r="H122" s="216"/>
      <c r="I122" s="216"/>
      <c r="J122" s="216"/>
    </row>
    <row r="123" spans="1:10" ht="10.5" customHeight="1">
      <c r="A123" s="209" t="s">
        <v>145</v>
      </c>
      <c r="B123" s="209"/>
      <c r="C123" s="210"/>
      <c r="D123" s="214"/>
      <c r="E123" s="215"/>
      <c r="F123" s="212"/>
      <c r="G123" s="214"/>
      <c r="H123" s="216"/>
      <c r="I123" s="216"/>
      <c r="J123" s="216"/>
    </row>
    <row r="124" spans="1:10" ht="10.5" customHeight="1">
      <c r="A124" s="209"/>
      <c r="B124" s="209" t="s">
        <v>146</v>
      </c>
      <c r="C124" s="210"/>
      <c r="D124" s="214">
        <v>63.9</v>
      </c>
      <c r="E124" s="215">
        <v>67.1</v>
      </c>
      <c r="F124" s="212">
        <v>68</v>
      </c>
      <c r="G124" s="214">
        <v>66.925</v>
      </c>
      <c r="H124" s="216">
        <v>-4.769001490312959</v>
      </c>
      <c r="I124" s="216">
        <v>-6.029411764705884</v>
      </c>
      <c r="J124" s="216">
        <v>-8.101613456917256</v>
      </c>
    </row>
    <row r="125" spans="1:10" ht="10.5" customHeight="1">
      <c r="A125" s="209"/>
      <c r="B125" s="209"/>
      <c r="C125" s="210"/>
      <c r="D125" s="214"/>
      <c r="E125" s="215"/>
      <c r="F125" s="212"/>
      <c r="G125" s="214"/>
      <c r="H125" s="216"/>
      <c r="I125" s="216"/>
      <c r="J125" s="216"/>
    </row>
    <row r="126" spans="1:10" ht="10.5" customHeight="1">
      <c r="A126" s="209"/>
      <c r="B126" s="209" t="s">
        <v>107</v>
      </c>
      <c r="C126" s="210"/>
      <c r="D126" s="214">
        <v>65.6</v>
      </c>
      <c r="E126" s="215">
        <v>68.6</v>
      </c>
      <c r="F126" s="217">
        <v>71</v>
      </c>
      <c r="G126" s="214">
        <v>68.65</v>
      </c>
      <c r="H126" s="216">
        <v>-4.373177842565598</v>
      </c>
      <c r="I126" s="216">
        <v>-7.605633802816909</v>
      </c>
      <c r="J126" s="216">
        <v>-9.163083030102525</v>
      </c>
    </row>
    <row r="127" spans="1:10" ht="10.5" customHeight="1">
      <c r="A127" s="209"/>
      <c r="B127" s="209" t="s">
        <v>108</v>
      </c>
      <c r="C127" s="210"/>
      <c r="D127" s="214">
        <v>46.9</v>
      </c>
      <c r="E127" s="215">
        <v>52.8</v>
      </c>
      <c r="F127" s="212">
        <v>38.6</v>
      </c>
      <c r="G127" s="214">
        <v>49.7</v>
      </c>
      <c r="H127" s="216">
        <v>-11.174242424242422</v>
      </c>
      <c r="I127" s="216">
        <v>21.502590673575124</v>
      </c>
      <c r="J127" s="216">
        <v>8.871851040525733</v>
      </c>
    </row>
    <row r="128" spans="4:10" ht="10.5" customHeight="1">
      <c r="D128" s="214"/>
      <c r="E128" s="215"/>
      <c r="F128" s="212"/>
      <c r="G128" s="214"/>
      <c r="H128" s="216"/>
      <c r="I128" s="216"/>
      <c r="J128" s="216"/>
    </row>
  </sheetData>
  <mergeCells count="16">
    <mergeCell ref="A73:J73"/>
    <mergeCell ref="E10:E12"/>
    <mergeCell ref="D8:D12"/>
    <mergeCell ref="E8:F9"/>
    <mergeCell ref="F10:F12"/>
    <mergeCell ref="G8:G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sheetPr codeName="Tabelle12"/>
  <dimension ref="A1:M65"/>
  <sheetViews>
    <sheetView workbookViewId="0" topLeftCell="A1">
      <selection activeCell="A66" sqref="A66:IV65536"/>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96"/>
      <c r="B1" s="496"/>
      <c r="C1" s="496"/>
      <c r="D1" s="496"/>
      <c r="E1" s="496"/>
      <c r="F1" s="496"/>
      <c r="G1" s="496"/>
      <c r="H1" s="496"/>
      <c r="I1" s="496"/>
      <c r="J1" s="496"/>
      <c r="K1" s="496"/>
      <c r="L1" s="496"/>
    </row>
    <row r="2" spans="1:11" ht="12.75">
      <c r="A2" s="36"/>
      <c r="B2" s="37"/>
      <c r="C2" s="37"/>
      <c r="D2" s="37"/>
      <c r="E2" s="37"/>
      <c r="F2" s="37"/>
      <c r="G2" s="37"/>
      <c r="H2" s="37"/>
      <c r="I2" s="38"/>
      <c r="J2" s="38"/>
      <c r="K2" s="38"/>
    </row>
    <row r="3" spans="1:12" ht="12.75">
      <c r="A3" s="497" t="s">
        <v>150</v>
      </c>
      <c r="B3" s="497"/>
      <c r="C3" s="497"/>
      <c r="D3" s="497"/>
      <c r="E3" s="497"/>
      <c r="F3" s="497"/>
      <c r="G3" s="497"/>
      <c r="H3" s="497"/>
      <c r="I3" s="497"/>
      <c r="J3" s="497"/>
      <c r="K3" s="497"/>
      <c r="L3" s="497"/>
    </row>
    <row r="4" spans="1:12" ht="12.75">
      <c r="A4" s="497" t="s">
        <v>151</v>
      </c>
      <c r="B4" s="497"/>
      <c r="C4" s="497"/>
      <c r="D4" s="497"/>
      <c r="E4" s="497"/>
      <c r="F4" s="497"/>
      <c r="G4" s="497"/>
      <c r="H4" s="497"/>
      <c r="I4" s="497"/>
      <c r="J4" s="497"/>
      <c r="K4" s="497"/>
      <c r="L4" s="497"/>
    </row>
    <row r="5" spans="1:12" ht="12.75" customHeight="1">
      <c r="A5" s="498" t="s">
        <v>85</v>
      </c>
      <c r="B5" s="498"/>
      <c r="C5" s="498"/>
      <c r="D5" s="498"/>
      <c r="E5" s="498"/>
      <c r="F5" s="498"/>
      <c r="G5" s="498"/>
      <c r="H5" s="498"/>
      <c r="I5" s="498"/>
      <c r="J5" s="498"/>
      <c r="K5" s="498"/>
      <c r="L5" s="498"/>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82" t="s">
        <v>219</v>
      </c>
      <c r="G8" s="485" t="s">
        <v>121</v>
      </c>
      <c r="H8" s="486"/>
      <c r="I8" s="489" t="s">
        <v>205</v>
      </c>
      <c r="J8" s="49" t="s">
        <v>86</v>
      </c>
      <c r="K8" s="49"/>
      <c r="L8" s="49"/>
    </row>
    <row r="9" spans="1:12" ht="12.75">
      <c r="A9" s="22"/>
      <c r="B9" s="45"/>
      <c r="C9" s="45"/>
      <c r="D9" s="45"/>
      <c r="E9" s="45"/>
      <c r="F9" s="483"/>
      <c r="G9" s="487"/>
      <c r="H9" s="488"/>
      <c r="I9" s="490"/>
      <c r="J9" s="43" t="s">
        <v>91</v>
      </c>
      <c r="K9" s="75"/>
      <c r="L9" s="78" t="s">
        <v>212</v>
      </c>
    </row>
    <row r="10" spans="1:12" ht="15.75" customHeight="1">
      <c r="A10" s="492" t="s">
        <v>152</v>
      </c>
      <c r="B10" s="492"/>
      <c r="C10" s="492"/>
      <c r="D10" s="492"/>
      <c r="E10" s="492"/>
      <c r="F10" s="483"/>
      <c r="G10" s="493" t="s">
        <v>220</v>
      </c>
      <c r="H10" s="493" t="s">
        <v>221</v>
      </c>
      <c r="I10" s="490"/>
      <c r="J10" s="475" t="s">
        <v>101</v>
      </c>
      <c r="K10" s="476"/>
      <c r="L10" s="477"/>
    </row>
    <row r="11" spans="1:12" ht="10.5" customHeight="1">
      <c r="A11" s="22"/>
      <c r="B11" s="45"/>
      <c r="C11" s="45"/>
      <c r="D11" s="45"/>
      <c r="E11" s="45"/>
      <c r="F11" s="483"/>
      <c r="G11" s="494"/>
      <c r="H11" s="494" t="s">
        <v>47</v>
      </c>
      <c r="I11" s="490"/>
      <c r="J11" s="478" t="s">
        <v>206</v>
      </c>
      <c r="K11" s="480" t="s">
        <v>207</v>
      </c>
      <c r="L11" s="480" t="s">
        <v>153</v>
      </c>
    </row>
    <row r="12" spans="1:12" ht="12" customHeight="1">
      <c r="A12" s="33"/>
      <c r="B12" s="53"/>
      <c r="C12" s="53"/>
      <c r="D12" s="53"/>
      <c r="E12" s="54"/>
      <c r="F12" s="484"/>
      <c r="G12" s="495"/>
      <c r="H12" s="495" t="s">
        <v>47</v>
      </c>
      <c r="I12" s="491"/>
      <c r="J12" s="479"/>
      <c r="K12" s="481"/>
      <c r="L12" s="481"/>
    </row>
    <row r="13" spans="1:11" ht="10.5" customHeight="1">
      <c r="A13" s="22"/>
      <c r="B13" s="45"/>
      <c r="C13" s="45"/>
      <c r="D13" s="45"/>
      <c r="E13" s="45"/>
      <c r="F13" s="55"/>
      <c r="G13" s="56"/>
      <c r="H13" s="57"/>
      <c r="I13" s="58"/>
      <c r="J13" s="46"/>
      <c r="K13" s="44"/>
    </row>
    <row r="14" spans="1:12" ht="12" customHeight="1">
      <c r="A14" s="474" t="s">
        <v>154</v>
      </c>
      <c r="B14" s="474"/>
      <c r="C14" s="474"/>
      <c r="D14" s="474"/>
      <c r="E14" s="474"/>
      <c r="F14" s="474"/>
      <c r="G14" s="474"/>
      <c r="H14" s="474"/>
      <c r="I14" s="474"/>
      <c r="J14" s="474"/>
      <c r="K14" s="474"/>
      <c r="L14" s="474"/>
    </row>
    <row r="15" spans="1:11" ht="10.5" customHeight="1">
      <c r="A15" s="22"/>
      <c r="B15" s="45"/>
      <c r="C15" s="45"/>
      <c r="D15" s="45"/>
      <c r="E15" s="45"/>
      <c r="F15" s="59"/>
      <c r="G15" s="60"/>
      <c r="H15" s="60"/>
      <c r="I15" s="60"/>
      <c r="J15" s="46"/>
      <c r="K15" s="44"/>
    </row>
    <row r="16" spans="1:12" ht="12.75">
      <c r="A16" s="473" t="s">
        <v>106</v>
      </c>
      <c r="B16" s="473"/>
      <c r="C16" s="473"/>
      <c r="D16" s="473"/>
      <c r="E16" s="473"/>
      <c r="F16" s="473"/>
      <c r="G16" s="473"/>
      <c r="H16" s="473"/>
      <c r="I16" s="473"/>
      <c r="J16" s="473"/>
      <c r="K16" s="473"/>
      <c r="L16" s="473"/>
    </row>
    <row r="17" ht="9.75" customHeight="1"/>
    <row r="18" spans="1:12" ht="12.75">
      <c r="A18" s="470" t="s">
        <v>155</v>
      </c>
      <c r="B18" s="470"/>
      <c r="C18" s="470"/>
      <c r="D18" s="470"/>
      <c r="E18" s="471"/>
      <c r="F18" s="64">
        <v>111.3</v>
      </c>
      <c r="G18" s="65">
        <v>101.2</v>
      </c>
      <c r="H18" s="71">
        <v>115</v>
      </c>
      <c r="I18" s="66">
        <v>104.7</v>
      </c>
      <c r="J18" s="76">
        <v>10</v>
      </c>
      <c r="K18" s="76">
        <v>-3.2</v>
      </c>
      <c r="L18" s="50">
        <v>0.8</v>
      </c>
    </row>
    <row r="19" spans="1:12" ht="12.75">
      <c r="A19" s="62"/>
      <c r="B19" s="62" t="s">
        <v>111</v>
      </c>
      <c r="C19" s="62"/>
      <c r="D19" s="62"/>
      <c r="E19" s="63"/>
      <c r="F19" s="64">
        <v>107.4</v>
      </c>
      <c r="G19" s="65">
        <v>99.1</v>
      </c>
      <c r="H19" s="71">
        <v>115.4</v>
      </c>
      <c r="I19" s="66">
        <v>103.1</v>
      </c>
      <c r="J19" s="76">
        <v>8.4</v>
      </c>
      <c r="K19" s="76">
        <v>-6.9</v>
      </c>
      <c r="L19" s="50">
        <v>-2.4</v>
      </c>
    </row>
    <row r="20" spans="1:12" ht="12.75">
      <c r="A20" s="62"/>
      <c r="B20" s="62" t="s">
        <v>156</v>
      </c>
      <c r="C20" s="62"/>
      <c r="D20" s="62"/>
      <c r="E20" s="63"/>
      <c r="F20" s="64">
        <v>116</v>
      </c>
      <c r="G20" s="65">
        <v>103</v>
      </c>
      <c r="H20" s="71">
        <v>116.7</v>
      </c>
      <c r="I20" s="66">
        <v>107.2</v>
      </c>
      <c r="J20" s="76">
        <v>12.6</v>
      </c>
      <c r="K20" s="76">
        <v>-0.6</v>
      </c>
      <c r="L20" s="50">
        <v>3.1</v>
      </c>
    </row>
    <row r="21" spans="1:12" ht="12.75">
      <c r="A21" s="62"/>
      <c r="B21" s="62" t="s">
        <v>157</v>
      </c>
      <c r="C21" s="62"/>
      <c r="D21" s="62"/>
      <c r="E21" s="63"/>
      <c r="F21" s="64">
        <v>91.9</v>
      </c>
      <c r="G21" s="65">
        <v>84.3</v>
      </c>
      <c r="H21" s="71">
        <v>99.9</v>
      </c>
      <c r="I21" s="66">
        <v>86.7</v>
      </c>
      <c r="J21" s="76">
        <v>9</v>
      </c>
      <c r="K21" s="76">
        <v>-8</v>
      </c>
      <c r="L21" s="50">
        <v>-4.7</v>
      </c>
    </row>
    <row r="22" spans="1:12" ht="12.75">
      <c r="A22" s="62"/>
      <c r="B22" s="62" t="s">
        <v>116</v>
      </c>
      <c r="C22" s="62"/>
      <c r="D22" s="62"/>
      <c r="E22" s="63"/>
      <c r="F22" s="64">
        <v>112.7</v>
      </c>
      <c r="G22" s="65">
        <v>110.5</v>
      </c>
      <c r="H22" s="71">
        <v>110.9</v>
      </c>
      <c r="I22" s="66">
        <v>107.7</v>
      </c>
      <c r="J22" s="76">
        <v>2</v>
      </c>
      <c r="K22" s="76">
        <v>1.6</v>
      </c>
      <c r="L22" s="50">
        <v>5.8</v>
      </c>
    </row>
    <row r="23" ht="9.75" customHeight="1">
      <c r="J23" s="67"/>
    </row>
    <row r="24" spans="1:12" ht="11.25" customHeight="1">
      <c r="A24" s="472" t="s">
        <v>107</v>
      </c>
      <c r="B24" s="472"/>
      <c r="C24" s="472"/>
      <c r="D24" s="472"/>
      <c r="E24" s="472"/>
      <c r="F24" s="472"/>
      <c r="G24" s="472"/>
      <c r="H24" s="472"/>
      <c r="I24" s="472"/>
      <c r="J24" s="472"/>
      <c r="K24" s="472"/>
      <c r="L24" s="472"/>
    </row>
    <row r="25" spans="1:11" ht="9.75" customHeight="1">
      <c r="A25" s="68"/>
      <c r="B25" s="68"/>
      <c r="C25" s="68"/>
      <c r="D25" s="68"/>
      <c r="E25" s="68"/>
      <c r="F25" s="68"/>
      <c r="G25" s="68"/>
      <c r="H25" s="68"/>
      <c r="I25" s="68"/>
      <c r="J25" s="68"/>
      <c r="K25" s="77"/>
    </row>
    <row r="26" spans="1:12" ht="11.25" customHeight="1">
      <c r="A26" s="470" t="s">
        <v>155</v>
      </c>
      <c r="B26" s="470"/>
      <c r="C26" s="470"/>
      <c r="D26" s="470"/>
      <c r="E26" s="471"/>
      <c r="F26" s="64">
        <v>101.1</v>
      </c>
      <c r="G26" s="65">
        <v>91.9</v>
      </c>
      <c r="H26" s="71">
        <v>108.5</v>
      </c>
      <c r="I26" s="66">
        <v>95</v>
      </c>
      <c r="J26" s="76">
        <v>10</v>
      </c>
      <c r="K26" s="76">
        <v>-6.8</v>
      </c>
      <c r="L26" s="50">
        <v>-3</v>
      </c>
    </row>
    <row r="27" spans="1:12" ht="11.25" customHeight="1">
      <c r="A27" s="62"/>
      <c r="B27" s="62" t="s">
        <v>111</v>
      </c>
      <c r="C27" s="62"/>
      <c r="D27" s="62"/>
      <c r="E27" s="63"/>
      <c r="F27" s="64">
        <v>99.5</v>
      </c>
      <c r="G27" s="65">
        <v>91.9</v>
      </c>
      <c r="H27" s="71">
        <v>110.8</v>
      </c>
      <c r="I27" s="66">
        <v>95.8</v>
      </c>
      <c r="J27" s="76">
        <v>8.3</v>
      </c>
      <c r="K27" s="76">
        <v>-10.2</v>
      </c>
      <c r="L27" s="50">
        <v>-4.6</v>
      </c>
    </row>
    <row r="28" spans="1:12" ht="11.25" customHeight="1">
      <c r="A28" s="62"/>
      <c r="B28" s="62" t="s">
        <v>156</v>
      </c>
      <c r="C28" s="62"/>
      <c r="D28" s="62"/>
      <c r="E28" s="63"/>
      <c r="F28" s="64">
        <v>104.4</v>
      </c>
      <c r="G28" s="65">
        <v>92.4</v>
      </c>
      <c r="H28" s="71">
        <v>109.7</v>
      </c>
      <c r="I28" s="66">
        <v>95.7</v>
      </c>
      <c r="J28" s="76">
        <v>13</v>
      </c>
      <c r="K28" s="76">
        <v>-4.8</v>
      </c>
      <c r="L28" s="50">
        <v>-2.7</v>
      </c>
    </row>
    <row r="29" spans="1:12" ht="11.25" customHeight="1">
      <c r="A29" s="62"/>
      <c r="B29" s="62" t="s">
        <v>157</v>
      </c>
      <c r="C29" s="62"/>
      <c r="D29" s="62"/>
      <c r="E29" s="63"/>
      <c r="F29" s="64">
        <v>86.3</v>
      </c>
      <c r="G29" s="65">
        <v>78.9</v>
      </c>
      <c r="H29" s="71">
        <v>95.4</v>
      </c>
      <c r="I29" s="66">
        <v>81</v>
      </c>
      <c r="J29" s="76">
        <v>9.4</v>
      </c>
      <c r="K29" s="76">
        <v>-9.5</v>
      </c>
      <c r="L29" s="50">
        <v>-6.5</v>
      </c>
    </row>
    <row r="30" spans="1:12" ht="11.25" customHeight="1">
      <c r="A30" s="62"/>
      <c r="B30" s="62" t="s">
        <v>116</v>
      </c>
      <c r="C30" s="62"/>
      <c r="D30" s="62"/>
      <c r="E30" s="63"/>
      <c r="F30" s="64">
        <v>102.9</v>
      </c>
      <c r="G30" s="65">
        <v>98.2</v>
      </c>
      <c r="H30" s="71">
        <v>101</v>
      </c>
      <c r="I30" s="66">
        <v>96.7</v>
      </c>
      <c r="J30" s="76">
        <v>4.8</v>
      </c>
      <c r="K30" s="76">
        <v>1.9</v>
      </c>
      <c r="L30" s="50">
        <v>5.6</v>
      </c>
    </row>
    <row r="31" spans="1:11" ht="9.75" customHeight="1">
      <c r="A31" s="61"/>
      <c r="B31" s="61"/>
      <c r="C31" s="61"/>
      <c r="D31" s="61"/>
      <c r="E31" s="61"/>
      <c r="H31" s="47"/>
      <c r="I31" s="42"/>
      <c r="J31" s="48"/>
      <c r="K31" s="50"/>
    </row>
    <row r="32" spans="1:12" ht="12.75">
      <c r="A32" s="473" t="s">
        <v>108</v>
      </c>
      <c r="B32" s="473"/>
      <c r="C32" s="473"/>
      <c r="D32" s="473"/>
      <c r="E32" s="473"/>
      <c r="F32" s="473"/>
      <c r="G32" s="473"/>
      <c r="H32" s="473"/>
      <c r="I32" s="473"/>
      <c r="J32" s="473"/>
      <c r="K32" s="473"/>
      <c r="L32" s="473"/>
    </row>
    <row r="33" spans="1:11" ht="9.75" customHeight="1">
      <c r="A33" s="61"/>
      <c r="B33" s="61"/>
      <c r="C33" s="61"/>
      <c r="D33" s="61"/>
      <c r="E33" s="61"/>
      <c r="F33" s="61"/>
      <c r="G33" s="61"/>
      <c r="H33" s="61"/>
      <c r="I33" s="61"/>
      <c r="J33" s="61"/>
      <c r="K33" s="61"/>
    </row>
    <row r="34" spans="1:12" ht="11.25" customHeight="1">
      <c r="A34" s="470" t="s">
        <v>155</v>
      </c>
      <c r="B34" s="470"/>
      <c r="C34" s="470"/>
      <c r="D34" s="470"/>
      <c r="E34" s="471"/>
      <c r="F34" s="64">
        <v>124.1</v>
      </c>
      <c r="G34" s="65">
        <v>112.8</v>
      </c>
      <c r="H34" s="71">
        <v>123</v>
      </c>
      <c r="I34" s="66">
        <v>117</v>
      </c>
      <c r="J34" s="76">
        <v>10</v>
      </c>
      <c r="K34" s="76">
        <v>0.9</v>
      </c>
      <c r="L34" s="50">
        <v>5.1</v>
      </c>
    </row>
    <row r="35" spans="1:12" ht="11.25" customHeight="1">
      <c r="A35" s="62"/>
      <c r="B35" s="62" t="s">
        <v>111</v>
      </c>
      <c r="C35" s="62"/>
      <c r="D35" s="62"/>
      <c r="E35" s="63"/>
      <c r="F35" s="64">
        <v>119.7</v>
      </c>
      <c r="G35" s="65">
        <v>110.3</v>
      </c>
      <c r="H35" s="71">
        <v>122.5</v>
      </c>
      <c r="I35" s="66">
        <v>114.5</v>
      </c>
      <c r="J35" s="76">
        <v>8.5</v>
      </c>
      <c r="K35" s="76">
        <v>-2.3</v>
      </c>
      <c r="L35" s="50">
        <v>0.6</v>
      </c>
    </row>
    <row r="36" spans="1:12" ht="11.25" customHeight="1">
      <c r="A36" s="62"/>
      <c r="B36" s="62" t="s">
        <v>156</v>
      </c>
      <c r="C36" s="62"/>
      <c r="D36" s="62"/>
      <c r="E36" s="63"/>
      <c r="F36" s="64">
        <v>126.8</v>
      </c>
      <c r="G36" s="65">
        <v>112.9</v>
      </c>
      <c r="H36" s="71">
        <v>123.1</v>
      </c>
      <c r="I36" s="66">
        <v>118</v>
      </c>
      <c r="J36" s="76">
        <v>12.3</v>
      </c>
      <c r="K36" s="76">
        <v>3</v>
      </c>
      <c r="L36" s="50">
        <v>8.1</v>
      </c>
    </row>
    <row r="37" spans="1:12" ht="11.25" customHeight="1">
      <c r="A37" s="62"/>
      <c r="B37" s="62" t="s">
        <v>157</v>
      </c>
      <c r="C37" s="62"/>
      <c r="D37" s="62"/>
      <c r="E37" s="63"/>
      <c r="F37" s="64">
        <v>104.6</v>
      </c>
      <c r="G37" s="65">
        <v>96.7</v>
      </c>
      <c r="H37" s="71">
        <v>110.1</v>
      </c>
      <c r="I37" s="66">
        <v>99.8</v>
      </c>
      <c r="J37" s="76">
        <v>8.2</v>
      </c>
      <c r="K37" s="76">
        <v>-5</v>
      </c>
      <c r="L37" s="50">
        <v>-1.1</v>
      </c>
    </row>
    <row r="38" spans="1:12" ht="11.25" customHeight="1">
      <c r="A38" s="62"/>
      <c r="B38" s="62" t="s">
        <v>116</v>
      </c>
      <c r="C38" s="62"/>
      <c r="D38" s="62"/>
      <c r="E38" s="63"/>
      <c r="F38" s="64">
        <v>134.6</v>
      </c>
      <c r="G38" s="65">
        <v>137.9</v>
      </c>
      <c r="H38" s="71">
        <v>132.8</v>
      </c>
      <c r="I38" s="66">
        <v>132</v>
      </c>
      <c r="J38" s="76">
        <v>-2.4</v>
      </c>
      <c r="K38" s="76">
        <v>1.4</v>
      </c>
      <c r="L38" s="50">
        <v>6</v>
      </c>
    </row>
    <row r="39" ht="10.5" customHeight="1"/>
    <row r="40" spans="1:12" ht="12.75">
      <c r="A40" s="474" t="s">
        <v>158</v>
      </c>
      <c r="B40" s="474"/>
      <c r="C40" s="474"/>
      <c r="D40" s="474"/>
      <c r="E40" s="474"/>
      <c r="F40" s="474"/>
      <c r="G40" s="474"/>
      <c r="H40" s="474"/>
      <c r="I40" s="474"/>
      <c r="J40" s="474"/>
      <c r="K40" s="474"/>
      <c r="L40" s="474"/>
    </row>
    <row r="41" ht="10.5" customHeight="1"/>
    <row r="42" spans="1:12" ht="11.25" customHeight="1">
      <c r="A42" s="473" t="s">
        <v>106</v>
      </c>
      <c r="B42" s="473"/>
      <c r="C42" s="473"/>
      <c r="D42" s="473"/>
      <c r="E42" s="473"/>
      <c r="F42" s="473"/>
      <c r="G42" s="473"/>
      <c r="H42" s="473"/>
      <c r="I42" s="473"/>
      <c r="J42" s="473"/>
      <c r="K42" s="473"/>
      <c r="L42" s="473"/>
    </row>
    <row r="43" ht="9.75" customHeight="1">
      <c r="K43" s="69"/>
    </row>
    <row r="44" spans="1:13" ht="11.25" customHeight="1">
      <c r="A44" s="470" t="s">
        <v>155</v>
      </c>
      <c r="B44" s="470"/>
      <c r="C44" s="470"/>
      <c r="D44" s="470"/>
      <c r="E44" s="471"/>
      <c r="F44" s="65">
        <v>142.6</v>
      </c>
      <c r="G44" s="65">
        <v>136.4</v>
      </c>
      <c r="H44" s="64">
        <v>148.3</v>
      </c>
      <c r="I44" s="66">
        <v>138.26666666666668</v>
      </c>
      <c r="J44" s="76">
        <v>4.545454545454537</v>
      </c>
      <c r="K44" s="50">
        <v>-3.8435603506406046</v>
      </c>
      <c r="L44" s="50">
        <v>7.433307433307429</v>
      </c>
      <c r="M44" s="73"/>
    </row>
    <row r="45" spans="1:13" ht="11.25" customHeight="1">
      <c r="A45" s="62"/>
      <c r="B45" s="62" t="s">
        <v>111</v>
      </c>
      <c r="C45" s="62"/>
      <c r="D45" s="62"/>
      <c r="E45" s="63"/>
      <c r="F45" s="65">
        <v>151.3</v>
      </c>
      <c r="G45" s="65">
        <v>144.6</v>
      </c>
      <c r="H45" s="64">
        <v>169.1</v>
      </c>
      <c r="I45" s="66">
        <v>147.3</v>
      </c>
      <c r="J45" s="76">
        <v>4.633471645919791</v>
      </c>
      <c r="K45" s="50">
        <v>-10.526315789473674</v>
      </c>
      <c r="L45" s="50">
        <v>-1.6907675194660723</v>
      </c>
      <c r="M45" s="73"/>
    </row>
    <row r="46" spans="1:13" ht="12" customHeight="1">
      <c r="A46" s="62"/>
      <c r="B46" s="62" t="s">
        <v>156</v>
      </c>
      <c r="C46" s="62"/>
      <c r="D46" s="62"/>
      <c r="E46" s="63"/>
      <c r="F46" s="65">
        <v>145.9</v>
      </c>
      <c r="G46" s="65">
        <v>141.6</v>
      </c>
      <c r="H46" s="64">
        <v>137.9</v>
      </c>
      <c r="I46" s="66">
        <v>141.56666666666663</v>
      </c>
      <c r="J46" s="76">
        <v>3.036723163841816</v>
      </c>
      <c r="K46" s="50">
        <v>5.8013052936910805</v>
      </c>
      <c r="L46" s="50">
        <v>21.93511340798159</v>
      </c>
      <c r="M46" s="73"/>
    </row>
    <row r="47" spans="1:13" ht="12.75">
      <c r="A47" s="62"/>
      <c r="B47" s="62" t="s">
        <v>157</v>
      </c>
      <c r="C47" s="62"/>
      <c r="D47" s="62"/>
      <c r="E47" s="63"/>
      <c r="F47" s="65">
        <v>80.6</v>
      </c>
      <c r="G47" s="65">
        <v>72.2</v>
      </c>
      <c r="H47" s="64">
        <v>90.6</v>
      </c>
      <c r="I47" s="66">
        <v>77.73333333333333</v>
      </c>
      <c r="J47" s="76">
        <v>11.6343490304709</v>
      </c>
      <c r="K47" s="50">
        <v>-11.037527593818986</v>
      </c>
      <c r="L47" s="50">
        <v>-1.851851851851854</v>
      </c>
      <c r="M47" s="73"/>
    </row>
    <row r="48" spans="1:13" ht="12.75">
      <c r="A48" s="62"/>
      <c r="B48" s="62" t="s">
        <v>116</v>
      </c>
      <c r="C48" s="62"/>
      <c r="D48" s="62"/>
      <c r="E48" s="63"/>
      <c r="F48" s="65">
        <v>137.2</v>
      </c>
      <c r="G48" s="65">
        <v>121</v>
      </c>
      <c r="H48" s="64">
        <v>150.2</v>
      </c>
      <c r="I48" s="66">
        <v>126.53333333333335</v>
      </c>
      <c r="J48" s="76">
        <v>13.388429752066106</v>
      </c>
      <c r="K48" s="50">
        <v>-8.655126498002662</v>
      </c>
      <c r="L48" s="50">
        <v>-5.829818903497888</v>
      </c>
      <c r="M48" s="73"/>
    </row>
    <row r="49" spans="10:11" ht="9.75" customHeight="1">
      <c r="J49" s="70"/>
      <c r="K49" s="70"/>
    </row>
    <row r="50" spans="1:12" ht="11.25" customHeight="1">
      <c r="A50" s="472" t="s">
        <v>107</v>
      </c>
      <c r="B50" s="472"/>
      <c r="C50" s="472"/>
      <c r="D50" s="472"/>
      <c r="E50" s="472"/>
      <c r="F50" s="472"/>
      <c r="G50" s="472"/>
      <c r="H50" s="472"/>
      <c r="I50" s="472"/>
      <c r="J50" s="472"/>
      <c r="K50" s="472"/>
      <c r="L50" s="472"/>
    </row>
    <row r="51" spans="1:12" ht="9.75" customHeight="1">
      <c r="A51" s="68"/>
      <c r="B51" s="68"/>
      <c r="C51" s="68"/>
      <c r="D51" s="68"/>
      <c r="E51" s="68"/>
      <c r="F51" s="68"/>
      <c r="G51" s="68"/>
      <c r="H51" s="68"/>
      <c r="I51" s="68"/>
      <c r="J51" s="68"/>
      <c r="K51" s="68"/>
      <c r="L51" s="50"/>
    </row>
    <row r="52" spans="1:13" ht="11.25" customHeight="1">
      <c r="A52" s="470" t="s">
        <v>155</v>
      </c>
      <c r="B52" s="470"/>
      <c r="C52" s="470"/>
      <c r="D52" s="470"/>
      <c r="E52" s="471"/>
      <c r="F52" s="65">
        <v>125.7</v>
      </c>
      <c r="G52" s="65">
        <v>113.6</v>
      </c>
      <c r="H52" s="64">
        <v>137.9</v>
      </c>
      <c r="I52" s="66">
        <v>119.96666666666665</v>
      </c>
      <c r="J52" s="76">
        <v>10.651408450704233</v>
      </c>
      <c r="K52" s="50">
        <v>-8.846990572878898</v>
      </c>
      <c r="L52" s="50">
        <v>0.05560189046424891</v>
      </c>
      <c r="M52" s="73"/>
    </row>
    <row r="53" spans="1:13" ht="11.25" customHeight="1">
      <c r="A53" s="62"/>
      <c r="B53" s="62" t="s">
        <v>111</v>
      </c>
      <c r="C53" s="62"/>
      <c r="D53" s="62"/>
      <c r="E53" s="63"/>
      <c r="F53" s="65">
        <v>143</v>
      </c>
      <c r="G53" s="65">
        <v>128.1</v>
      </c>
      <c r="H53" s="64">
        <v>163.5</v>
      </c>
      <c r="I53" s="66">
        <v>136.33333333333334</v>
      </c>
      <c r="J53" s="76">
        <v>11.631537861046063</v>
      </c>
      <c r="K53" s="50">
        <v>-12.538226299694188</v>
      </c>
      <c r="L53" s="50">
        <v>-6.041810245807479</v>
      </c>
      <c r="M53" s="73"/>
    </row>
    <row r="54" spans="1:13" ht="12.75">
      <c r="A54" s="62"/>
      <c r="B54" s="62" t="s">
        <v>156</v>
      </c>
      <c r="C54" s="62"/>
      <c r="D54" s="62"/>
      <c r="E54" s="63"/>
      <c r="F54" s="65">
        <v>116.5</v>
      </c>
      <c r="G54" s="65">
        <v>105.9</v>
      </c>
      <c r="H54" s="64">
        <v>118.1</v>
      </c>
      <c r="I54" s="66">
        <v>110.7</v>
      </c>
      <c r="J54" s="76">
        <v>10.009442870632666</v>
      </c>
      <c r="K54" s="50">
        <v>-1.3547840812870402</v>
      </c>
      <c r="L54" s="50">
        <v>12.5</v>
      </c>
      <c r="M54" s="73"/>
    </row>
    <row r="55" spans="1:13" ht="12.75">
      <c r="A55" s="62"/>
      <c r="B55" s="62" t="s">
        <v>157</v>
      </c>
      <c r="C55" s="62"/>
      <c r="D55" s="62"/>
      <c r="E55" s="63"/>
      <c r="F55" s="65">
        <v>70.9</v>
      </c>
      <c r="G55" s="65">
        <v>69.4</v>
      </c>
      <c r="H55" s="64">
        <v>86.4</v>
      </c>
      <c r="I55" s="66">
        <v>73.6</v>
      </c>
      <c r="J55" s="76">
        <v>2.1613832853025934</v>
      </c>
      <c r="K55" s="50">
        <v>-17.939814814814813</v>
      </c>
      <c r="L55" s="50">
        <v>-5.761843790012787</v>
      </c>
      <c r="M55" s="73"/>
    </row>
    <row r="56" spans="1:13" ht="11.25" customHeight="1">
      <c r="A56" s="62"/>
      <c r="B56" s="62" t="s">
        <v>116</v>
      </c>
      <c r="C56" s="62"/>
      <c r="D56" s="62"/>
      <c r="E56" s="63"/>
      <c r="F56" s="65">
        <v>132.1</v>
      </c>
      <c r="G56" s="65">
        <v>117</v>
      </c>
      <c r="H56" s="64">
        <v>147.7</v>
      </c>
      <c r="I56" s="66">
        <v>121.66666666666667</v>
      </c>
      <c r="J56" s="76">
        <v>12.905982905982901</v>
      </c>
      <c r="K56" s="50">
        <v>-10.561949898442787</v>
      </c>
      <c r="L56" s="50">
        <v>-7.548125633232009</v>
      </c>
      <c r="M56" s="73"/>
    </row>
    <row r="57" spans="1:11" ht="9.75" customHeight="1">
      <c r="A57" s="61"/>
      <c r="B57" s="61"/>
      <c r="C57" s="61"/>
      <c r="D57" s="61"/>
      <c r="E57" s="61"/>
      <c r="H57" s="47"/>
      <c r="I57" s="42"/>
      <c r="J57" s="48"/>
      <c r="K57" s="50"/>
    </row>
    <row r="58" spans="1:12" ht="11.25" customHeight="1">
      <c r="A58" s="473" t="s">
        <v>108</v>
      </c>
      <c r="B58" s="473"/>
      <c r="C58" s="473"/>
      <c r="D58" s="473"/>
      <c r="E58" s="473"/>
      <c r="F58" s="473"/>
      <c r="G58" s="473"/>
      <c r="H58" s="473"/>
      <c r="I58" s="473"/>
      <c r="J58" s="473"/>
      <c r="K58" s="473"/>
      <c r="L58" s="473"/>
    </row>
    <row r="59" spans="1:11" ht="9.75" customHeight="1">
      <c r="A59" s="61"/>
      <c r="B59" s="61"/>
      <c r="C59" s="61"/>
      <c r="D59" s="61"/>
      <c r="E59" s="61"/>
      <c r="F59" s="61"/>
      <c r="G59" s="61"/>
      <c r="H59" s="61"/>
      <c r="I59" s="61"/>
      <c r="J59" s="61"/>
      <c r="K59" s="61"/>
    </row>
    <row r="60" spans="1:13" ht="11.25" customHeight="1">
      <c r="A60" s="470" t="s">
        <v>155</v>
      </c>
      <c r="B60" s="470"/>
      <c r="C60" s="470"/>
      <c r="D60" s="470"/>
      <c r="E60" s="471"/>
      <c r="F60" s="65">
        <v>188.1</v>
      </c>
      <c r="G60" s="65">
        <v>197.7</v>
      </c>
      <c r="H60" s="64">
        <v>176.3</v>
      </c>
      <c r="I60" s="66">
        <v>187.5</v>
      </c>
      <c r="J60" s="76">
        <v>-4.855842185128981</v>
      </c>
      <c r="K60" s="50">
        <v>6.693136698808838</v>
      </c>
      <c r="L60" s="50">
        <v>23.085339168490147</v>
      </c>
      <c r="M60" s="73"/>
    </row>
    <row r="61" spans="1:13" ht="11.25" customHeight="1">
      <c r="A61" s="62"/>
      <c r="B61" s="62" t="s">
        <v>111</v>
      </c>
      <c r="C61" s="62"/>
      <c r="D61" s="62"/>
      <c r="E61" s="63"/>
      <c r="F61" s="65">
        <v>177.9</v>
      </c>
      <c r="G61" s="65">
        <v>197.5</v>
      </c>
      <c r="H61" s="64">
        <v>186.9</v>
      </c>
      <c r="I61" s="66">
        <v>182.46666666666667</v>
      </c>
      <c r="J61" s="76">
        <v>-9.92405063291139</v>
      </c>
      <c r="K61" s="50">
        <v>-4.815409309791332</v>
      </c>
      <c r="L61" s="50">
        <v>10.65292096219931</v>
      </c>
      <c r="M61" s="73"/>
    </row>
    <row r="62" spans="1:13" ht="11.25" customHeight="1">
      <c r="A62" s="62"/>
      <c r="B62" s="62" t="s">
        <v>156</v>
      </c>
      <c r="C62" s="62"/>
      <c r="D62" s="62"/>
      <c r="E62" s="63"/>
      <c r="F62" s="65">
        <v>207</v>
      </c>
      <c r="G62" s="65">
        <v>215.9</v>
      </c>
      <c r="H62" s="64">
        <v>179.2</v>
      </c>
      <c r="I62" s="66">
        <v>205.7</v>
      </c>
      <c r="J62" s="76">
        <v>-4.122278832792962</v>
      </c>
      <c r="K62" s="50">
        <v>15.513392857142863</v>
      </c>
      <c r="L62" s="50">
        <v>34.503051438535316</v>
      </c>
      <c r="M62" s="73"/>
    </row>
    <row r="63" spans="1:13" ht="11.25" customHeight="1">
      <c r="A63" s="62"/>
      <c r="B63" s="62" t="s">
        <v>157</v>
      </c>
      <c r="C63" s="62"/>
      <c r="D63" s="62"/>
      <c r="E63" s="63"/>
      <c r="F63" s="65">
        <v>109.4</v>
      </c>
      <c r="G63" s="65">
        <v>80.7</v>
      </c>
      <c r="H63" s="64">
        <v>103.3</v>
      </c>
      <c r="I63" s="66">
        <v>90</v>
      </c>
      <c r="J63" s="76">
        <v>35.5638166047088</v>
      </c>
      <c r="K63" s="50">
        <v>5.905130687318498</v>
      </c>
      <c r="L63" s="50">
        <v>8.958837772397084</v>
      </c>
      <c r="M63" s="73"/>
    </row>
    <row r="64" spans="1:13" ht="11.25" customHeight="1">
      <c r="A64" s="62"/>
      <c r="B64" s="62" t="s">
        <v>116</v>
      </c>
      <c r="C64" s="62"/>
      <c r="D64" s="62"/>
      <c r="E64" s="63"/>
      <c r="F64" s="65">
        <v>178.2</v>
      </c>
      <c r="G64" s="65">
        <v>152.7</v>
      </c>
      <c r="H64" s="64">
        <v>170.2</v>
      </c>
      <c r="I64" s="66">
        <v>165.56666666666666</v>
      </c>
      <c r="J64" s="76">
        <v>16.69941060903733</v>
      </c>
      <c r="K64" s="50">
        <v>4.700352526439483</v>
      </c>
      <c r="L64" s="50">
        <v>5.770868824531515</v>
      </c>
      <c r="M64" s="73"/>
    </row>
    <row r="65" ht="11.25" customHeight="1">
      <c r="H65" s="66"/>
    </row>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K19" sqref="K19"/>
    </sheetView>
  </sheetViews>
  <sheetFormatPr defaultColWidth="11.421875" defaultRowHeight="12" customHeight="1"/>
  <cols>
    <col min="1" max="1" width="8.00390625" style="81" customWidth="1"/>
    <col min="2" max="13" width="5.140625" style="81" customWidth="1"/>
    <col min="14" max="14" width="5.00390625" style="81" customWidth="1"/>
    <col min="15" max="15" width="6.140625" style="81" customWidth="1"/>
    <col min="16" max="16" width="6.57421875" style="81" customWidth="1"/>
    <col min="17" max="17" width="6.8515625" style="81" customWidth="1"/>
    <col min="18" max="16384" width="11.421875" style="81" customWidth="1"/>
  </cols>
  <sheetData>
    <row r="1" spans="1:17" s="85" customFormat="1" ht="12" customHeight="1">
      <c r="A1" s="438"/>
      <c r="B1" s="438"/>
      <c r="C1" s="438"/>
      <c r="D1" s="438"/>
      <c r="E1" s="438"/>
      <c r="F1" s="438"/>
      <c r="G1" s="438"/>
      <c r="H1" s="438"/>
      <c r="I1" s="438"/>
      <c r="J1" s="438"/>
      <c r="K1" s="438"/>
      <c r="L1" s="438"/>
      <c r="M1" s="438"/>
      <c r="N1" s="438"/>
      <c r="O1" s="438"/>
      <c r="P1" s="438"/>
      <c r="Q1" s="438"/>
    </row>
    <row r="2" spans="1:16" s="85" customFormat="1" ht="12" customHeight="1">
      <c r="A2" s="82"/>
      <c r="B2" s="83"/>
      <c r="C2" s="83"/>
      <c r="D2" s="83"/>
      <c r="E2" s="83"/>
      <c r="F2" s="83"/>
      <c r="G2" s="83"/>
      <c r="H2" s="83"/>
      <c r="I2" s="83"/>
      <c r="J2" s="83"/>
      <c r="K2" s="83"/>
      <c r="L2" s="83"/>
      <c r="M2" s="83"/>
      <c r="N2" s="84"/>
      <c r="O2" s="84"/>
      <c r="P2" s="84"/>
    </row>
    <row r="3" spans="1:17" s="85" customFormat="1" ht="12" customHeight="1">
      <c r="A3" s="426" t="s">
        <v>159</v>
      </c>
      <c r="B3" s="426"/>
      <c r="C3" s="426"/>
      <c r="D3" s="426"/>
      <c r="E3" s="426"/>
      <c r="F3" s="426"/>
      <c r="G3" s="426"/>
      <c r="H3" s="426"/>
      <c r="I3" s="426"/>
      <c r="J3" s="426"/>
      <c r="K3" s="426"/>
      <c r="L3" s="426"/>
      <c r="M3" s="426"/>
      <c r="N3" s="426"/>
      <c r="O3" s="426"/>
      <c r="P3" s="426"/>
      <c r="Q3" s="426"/>
    </row>
    <row r="4" spans="1:17" s="85" customFormat="1" ht="12" customHeight="1">
      <c r="A4" s="438" t="s">
        <v>85</v>
      </c>
      <c r="B4" s="438"/>
      <c r="C4" s="438"/>
      <c r="D4" s="438"/>
      <c r="E4" s="438"/>
      <c r="F4" s="438"/>
      <c r="G4" s="438"/>
      <c r="H4" s="438"/>
      <c r="I4" s="438"/>
      <c r="J4" s="438"/>
      <c r="K4" s="438"/>
      <c r="L4" s="438"/>
      <c r="M4" s="438"/>
      <c r="N4" s="438"/>
      <c r="O4" s="438"/>
      <c r="P4" s="438"/>
      <c r="Q4" s="438"/>
    </row>
    <row r="5" spans="1:16" s="85" customFormat="1" ht="12" customHeight="1">
      <c r="A5" s="87"/>
      <c r="B5" s="87"/>
      <c r="C5" s="83"/>
      <c r="D5" s="83"/>
      <c r="E5" s="83"/>
      <c r="F5" s="83"/>
      <c r="G5" s="83"/>
      <c r="H5" s="83"/>
      <c r="I5" s="83"/>
      <c r="J5" s="83"/>
      <c r="K5" s="83"/>
      <c r="L5" s="83"/>
      <c r="M5" s="83"/>
      <c r="N5" s="84"/>
      <c r="O5" s="84"/>
      <c r="P5" s="84"/>
    </row>
    <row r="6" spans="1:16" s="85" customFormat="1" ht="12" customHeight="1">
      <c r="A6" s="87"/>
      <c r="B6" s="87"/>
      <c r="C6" s="83"/>
      <c r="D6" s="83"/>
      <c r="E6" s="83"/>
      <c r="F6" s="83"/>
      <c r="G6" s="83"/>
      <c r="H6" s="83"/>
      <c r="I6" s="83"/>
      <c r="J6" s="83"/>
      <c r="K6" s="83"/>
      <c r="L6" s="83"/>
      <c r="M6" s="83"/>
      <c r="N6" s="88"/>
      <c r="O6" s="84"/>
      <c r="P6" s="84"/>
    </row>
    <row r="7" spans="1:17" s="85" customFormat="1" ht="12" customHeight="1">
      <c r="A7" s="89"/>
      <c r="B7" s="90"/>
      <c r="C7" s="91"/>
      <c r="D7" s="91"/>
      <c r="E7" s="91"/>
      <c r="F7" s="91"/>
      <c r="G7" s="91"/>
      <c r="H7" s="91"/>
      <c r="I7" s="91"/>
      <c r="J7" s="91"/>
      <c r="K7" s="91"/>
      <c r="L7" s="91"/>
      <c r="M7" s="91"/>
      <c r="N7" s="92"/>
      <c r="O7" s="440" t="s">
        <v>86</v>
      </c>
      <c r="P7" s="441"/>
      <c r="Q7" s="441"/>
    </row>
    <row r="8" spans="1:17" s="85" customFormat="1" ht="12" customHeight="1">
      <c r="A8" s="93"/>
      <c r="B8" s="94"/>
      <c r="C8" s="95"/>
      <c r="D8" s="95"/>
      <c r="E8" s="95"/>
      <c r="F8" s="95"/>
      <c r="G8" s="95"/>
      <c r="H8" s="95"/>
      <c r="I8" s="95"/>
      <c r="J8" s="95"/>
      <c r="K8" s="95"/>
      <c r="L8" s="95"/>
      <c r="M8" s="95"/>
      <c r="N8" s="96"/>
      <c r="O8" s="97" t="s">
        <v>87</v>
      </c>
      <c r="P8" s="98"/>
      <c r="Q8" s="99" t="s">
        <v>215</v>
      </c>
    </row>
    <row r="9" spans="1:17" s="85" customFormat="1"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2" t="s">
        <v>101</v>
      </c>
      <c r="P9" s="424"/>
      <c r="Q9" s="424"/>
    </row>
    <row r="10" spans="1:17" s="85" customFormat="1" ht="12" customHeight="1">
      <c r="A10" s="93"/>
      <c r="B10" s="94"/>
      <c r="C10" s="95"/>
      <c r="D10" s="95"/>
      <c r="E10" s="95"/>
      <c r="F10" s="95"/>
      <c r="G10" s="95"/>
      <c r="H10" s="95"/>
      <c r="I10" s="95"/>
      <c r="J10" s="95"/>
      <c r="K10" s="95"/>
      <c r="L10" s="95"/>
      <c r="M10" s="95"/>
      <c r="N10" s="96"/>
      <c r="O10" s="101" t="s">
        <v>102</v>
      </c>
      <c r="P10" s="102" t="s">
        <v>103</v>
      </c>
      <c r="Q10" s="103" t="s">
        <v>103</v>
      </c>
    </row>
    <row r="11" spans="1:17" s="85" customFormat="1" ht="12" customHeight="1">
      <c r="A11" s="104"/>
      <c r="B11" s="105"/>
      <c r="C11" s="106"/>
      <c r="D11" s="106"/>
      <c r="E11" s="106"/>
      <c r="F11" s="106"/>
      <c r="G11" s="106"/>
      <c r="H11" s="106"/>
      <c r="I11" s="106"/>
      <c r="J11" s="106"/>
      <c r="K11" s="106"/>
      <c r="L11" s="106"/>
      <c r="M11" s="106"/>
      <c r="N11" s="107"/>
      <c r="O11" s="108" t="s">
        <v>104</v>
      </c>
      <c r="P11" s="109" t="s">
        <v>105</v>
      </c>
      <c r="Q11" s="110" t="s">
        <v>204</v>
      </c>
    </row>
    <row r="12" spans="1:16" s="85" customFormat="1" ht="12" customHeight="1">
      <c r="A12" s="111"/>
      <c r="B12" s="119"/>
      <c r="C12" s="119"/>
      <c r="D12" s="119"/>
      <c r="E12" s="119"/>
      <c r="F12" s="119"/>
      <c r="G12" s="119"/>
      <c r="H12" s="119"/>
      <c r="I12" s="119"/>
      <c r="J12" s="119"/>
      <c r="K12" s="119"/>
      <c r="L12" s="119"/>
      <c r="M12" s="119"/>
      <c r="N12" s="119"/>
      <c r="O12" s="114"/>
      <c r="P12" s="102"/>
    </row>
    <row r="13" spans="1:16" s="85" customFormat="1" ht="12" customHeight="1">
      <c r="A13" s="232"/>
      <c r="B13" s="119"/>
      <c r="C13" s="119"/>
      <c r="D13" s="119"/>
      <c r="E13" s="119"/>
      <c r="F13" s="119"/>
      <c r="G13" s="119"/>
      <c r="H13" s="119"/>
      <c r="I13" s="119"/>
      <c r="J13" s="119"/>
      <c r="K13" s="119"/>
      <c r="L13" s="119"/>
      <c r="M13" s="119"/>
      <c r="N13" s="119"/>
      <c r="O13" s="233"/>
      <c r="P13" s="234"/>
    </row>
    <row r="14" spans="1:17" s="85" customFormat="1" ht="12" customHeight="1">
      <c r="A14" s="439" t="s">
        <v>160</v>
      </c>
      <c r="B14" s="439"/>
      <c r="C14" s="439"/>
      <c r="D14" s="439"/>
      <c r="E14" s="439"/>
      <c r="F14" s="439"/>
      <c r="G14" s="439"/>
      <c r="H14" s="439"/>
      <c r="I14" s="439"/>
      <c r="J14" s="439"/>
      <c r="K14" s="439"/>
      <c r="L14" s="439"/>
      <c r="M14" s="439"/>
      <c r="N14" s="439"/>
      <c r="O14" s="439"/>
      <c r="P14" s="439"/>
      <c r="Q14" s="439"/>
    </row>
    <row r="15" spans="1:16" s="85" customFormat="1" ht="12" customHeight="1">
      <c r="A15" s="116"/>
      <c r="B15" s="117"/>
      <c r="C15" s="117"/>
      <c r="D15" s="117"/>
      <c r="E15" s="117"/>
      <c r="F15" s="117"/>
      <c r="G15" s="117"/>
      <c r="H15" s="117"/>
      <c r="I15" s="117"/>
      <c r="J15" s="117"/>
      <c r="K15" s="117"/>
      <c r="L15" s="117"/>
      <c r="M15" s="117"/>
      <c r="N15" s="117"/>
      <c r="O15" s="117"/>
      <c r="P15" s="117"/>
    </row>
    <row r="16" spans="1:16" s="121" customFormat="1" ht="12" customHeight="1">
      <c r="A16" s="118"/>
      <c r="B16" s="119"/>
      <c r="C16" s="119"/>
      <c r="D16" s="119"/>
      <c r="E16" s="119"/>
      <c r="F16" s="119"/>
      <c r="G16" s="119"/>
      <c r="H16" s="119"/>
      <c r="I16" s="119"/>
      <c r="J16" s="119"/>
      <c r="K16" s="119"/>
      <c r="L16" s="119"/>
      <c r="M16" s="119"/>
      <c r="N16" s="119"/>
      <c r="O16" s="125"/>
      <c r="P16" s="125"/>
    </row>
    <row r="17" spans="1:16" s="121" customFormat="1" ht="12" customHeight="1">
      <c r="A17" s="27" t="s">
        <v>106</v>
      </c>
      <c r="B17" s="119">
        <v>80.07604333993638</v>
      </c>
      <c r="C17" s="119">
        <v>94.00809702107948</v>
      </c>
      <c r="D17" s="119">
        <v>105.3525860985249</v>
      </c>
      <c r="E17" s="119">
        <v>93.47179001249025</v>
      </c>
      <c r="F17" s="119">
        <v>104.43160079440472</v>
      </c>
      <c r="G17" s="119">
        <v>96.38206639107244</v>
      </c>
      <c r="H17" s="119">
        <v>94.56698698347688</v>
      </c>
      <c r="I17" s="119">
        <v>99.83527897118843</v>
      </c>
      <c r="J17" s="119">
        <v>106.56892403549605</v>
      </c>
      <c r="K17" s="119">
        <v>108.66748420306234</v>
      </c>
      <c r="L17" s="119">
        <v>119.3411479547106</v>
      </c>
      <c r="M17" s="119">
        <v>97.29799420641183</v>
      </c>
      <c r="N17" s="119">
        <f>(B17+C17+D17+E17+F17+G17+H17+I17+J17+K17+L17+M17)/12</f>
        <v>100.00000000098787</v>
      </c>
      <c r="O17" s="235"/>
      <c r="P17" s="235"/>
    </row>
    <row r="18" spans="1:17" s="121" customFormat="1" ht="12" customHeight="1">
      <c r="A18" s="28">
        <v>2001</v>
      </c>
      <c r="B18" s="119">
        <v>96.27441913007245</v>
      </c>
      <c r="C18" s="119">
        <v>98.60892014952016</v>
      </c>
      <c r="D18" s="119">
        <v>112.86122867584025</v>
      </c>
      <c r="E18" s="119">
        <v>96.6592181710049</v>
      </c>
      <c r="F18" s="119">
        <v>106.6662860293808</v>
      </c>
      <c r="G18" s="119">
        <v>100.77195012943754</v>
      </c>
      <c r="H18" s="119">
        <v>96.04601442662367</v>
      </c>
      <c r="I18" s="119">
        <v>104.20213649706602</v>
      </c>
      <c r="J18" s="119">
        <v>105.13037947536093</v>
      </c>
      <c r="K18" s="119">
        <v>107.13657564933732</v>
      </c>
      <c r="L18" s="119">
        <v>116.8788318929329</v>
      </c>
      <c r="M18" s="119">
        <v>92.13440831516634</v>
      </c>
      <c r="N18" s="119">
        <f>(B18+C18+D18+E18+F18+G18+H18+I18+J18+K18+L18+M18)/12</f>
        <v>102.78086404514526</v>
      </c>
      <c r="O18" s="122">
        <f>100*(E18-D18)/D18</f>
        <v>-14.35569211404807</v>
      </c>
      <c r="P18" s="122">
        <f>100*(E18-E17)/E17</f>
        <v>3.4100429210660526</v>
      </c>
      <c r="Q18" s="120">
        <f>(((B18+C18+D18+E18)/4)-((B17+C17+D17+E17)/4))/((B17+C17+D17+E17)/4)*100</f>
        <v>8.44584348793465</v>
      </c>
    </row>
    <row r="19" spans="1:17" s="121" customFormat="1" ht="12" customHeight="1">
      <c r="A19" s="28">
        <v>2002</v>
      </c>
      <c r="B19" s="119">
        <v>94.82543850667693</v>
      </c>
      <c r="C19" s="119">
        <v>97.78684731456372</v>
      </c>
      <c r="D19" s="119">
        <v>109.97343370719754</v>
      </c>
      <c r="E19" s="119">
        <v>109.73638191913066</v>
      </c>
      <c r="F19" s="119">
        <v>100.52981469943909</v>
      </c>
      <c r="G19" s="119">
        <v>105.28453958912145</v>
      </c>
      <c r="H19" s="119">
        <v>100.26944367238089</v>
      </c>
      <c r="I19" s="119">
        <v>105.9461658689476</v>
      </c>
      <c r="J19" s="119">
        <v>116.19561838875818</v>
      </c>
      <c r="K19" s="119">
        <v>117.38603082561518</v>
      </c>
      <c r="L19" s="119">
        <v>118.99718143447802</v>
      </c>
      <c r="M19" s="119">
        <v>97.56550749480877</v>
      </c>
      <c r="N19" s="119">
        <f>(B19+C19+D19+E19+F19+G19+H19+I19+J19+K19+L19+M19)/12</f>
        <v>106.2080336184265</v>
      </c>
      <c r="O19" s="122">
        <f>100*(E19-D19)/D19</f>
        <v>-0.21555368426344224</v>
      </c>
      <c r="P19" s="122">
        <f>100*(E19-E18)/E18</f>
        <v>13.529142895600783</v>
      </c>
      <c r="Q19" s="120">
        <f>(((B19+C19+D19+E19)/4)-((B18+C18+D18+E18)/4))/((B18+C18+D18+E18)/4)*100</f>
        <v>1.958022054386856</v>
      </c>
    </row>
    <row r="20" spans="1:17" s="121" customFormat="1" ht="12" customHeight="1">
      <c r="A20" s="28">
        <v>2003</v>
      </c>
      <c r="B20" s="119">
        <v>101.9</v>
      </c>
      <c r="C20" s="119">
        <v>102.8</v>
      </c>
      <c r="D20" s="119">
        <v>117.7</v>
      </c>
      <c r="E20" s="119">
        <v>110.3</v>
      </c>
      <c r="F20" s="119">
        <v>106.5</v>
      </c>
      <c r="G20" s="119">
        <v>113.9</v>
      </c>
      <c r="H20" s="119">
        <v>112.9</v>
      </c>
      <c r="I20" s="119">
        <v>105.8</v>
      </c>
      <c r="J20" s="119">
        <v>128.5</v>
      </c>
      <c r="K20" s="119">
        <v>129.7</v>
      </c>
      <c r="L20" s="119">
        <v>128.8</v>
      </c>
      <c r="M20" s="119">
        <v>111.4</v>
      </c>
      <c r="N20" s="119">
        <f>(B20+C20+D20+E20+F20+G20+H20+I20+J20+K20+L20+M20)/12</f>
        <v>114.18333333333334</v>
      </c>
      <c r="O20" s="122">
        <f>100*(E20-D20)/D20</f>
        <v>-6.287170773152086</v>
      </c>
      <c r="P20" s="122">
        <f>100*(E20-E19)/E19</f>
        <v>0.5136109565601372</v>
      </c>
      <c r="Q20" s="120">
        <f>(((B20+C20+D20+E20)/4)-((B19+C19+D19+E19)/4))/((B19+C19+D19+E19)/4)*100</f>
        <v>4.942228049597385</v>
      </c>
    </row>
    <row r="21" spans="1:17" s="121" customFormat="1" ht="12" customHeight="1">
      <c r="A21" s="28">
        <v>2004</v>
      </c>
      <c r="B21" s="119">
        <v>105.2</v>
      </c>
      <c r="C21" s="119">
        <v>110</v>
      </c>
      <c r="D21" s="119">
        <v>132.2</v>
      </c>
      <c r="E21" s="119">
        <v>121.1</v>
      </c>
      <c r="F21" s="119">
        <v>114.9</v>
      </c>
      <c r="G21" s="119">
        <v>134.1</v>
      </c>
      <c r="H21" s="119">
        <v>119.4</v>
      </c>
      <c r="I21" s="119">
        <v>120.1</v>
      </c>
      <c r="J21" s="119">
        <v>137.3</v>
      </c>
      <c r="K21" s="119">
        <v>133.4</v>
      </c>
      <c r="L21" s="119">
        <v>145.1</v>
      </c>
      <c r="M21" s="119">
        <v>120</v>
      </c>
      <c r="N21" s="119">
        <f>(B21+C21+D21+E21+F21+G21+H21+I21+J21+K21+L21+M21)/12</f>
        <v>124.39999999999999</v>
      </c>
      <c r="O21" s="122">
        <f>100*(E21-D21)/D21</f>
        <v>-8.396369137670193</v>
      </c>
      <c r="P21" s="122">
        <f>100*(E21-E20)/E20</f>
        <v>9.791477787851314</v>
      </c>
      <c r="Q21" s="120">
        <f>(((B21+C21+D21+E21)/4)-((B20+C20+D20+E20)/4))/((B20+C20+D20+E20)/4)*100</f>
        <v>8.273630691009942</v>
      </c>
    </row>
    <row r="22" spans="1:17" s="121" customFormat="1" ht="12" customHeight="1">
      <c r="A22" s="28">
        <v>2005</v>
      </c>
      <c r="B22" s="119">
        <v>119</v>
      </c>
      <c r="C22" s="119">
        <v>123.5</v>
      </c>
      <c r="D22" s="119">
        <v>133.6</v>
      </c>
      <c r="E22" s="119">
        <v>129.2</v>
      </c>
      <c r="F22" s="119" t="s">
        <v>47</v>
      </c>
      <c r="G22" s="119" t="s">
        <v>47</v>
      </c>
      <c r="H22" s="119" t="s">
        <v>47</v>
      </c>
      <c r="I22" s="119" t="s">
        <v>47</v>
      </c>
      <c r="J22" s="119" t="s">
        <v>47</v>
      </c>
      <c r="K22" s="119" t="s">
        <v>47</v>
      </c>
      <c r="L22" s="119" t="s">
        <v>47</v>
      </c>
      <c r="M22" s="119" t="s">
        <v>47</v>
      </c>
      <c r="N22" s="119">
        <f>(B22+C22+D22+E22)/4</f>
        <v>126.325</v>
      </c>
      <c r="O22" s="122">
        <f>100*(E22-D22)/D22</f>
        <v>-3.293413173652699</v>
      </c>
      <c r="P22" s="122">
        <f>100*(E22-E21)/E21</f>
        <v>6.68868703550784</v>
      </c>
      <c r="Q22" s="120">
        <f>(((B22+C22+D22+E22)/4)-((B21+C21+D21+E21)/4))/((B21+C21+D21+E21)/4)*100</f>
        <v>7.854855923159021</v>
      </c>
    </row>
    <row r="23" spans="1:16" s="121" customFormat="1" ht="12" customHeight="1">
      <c r="A23" s="29"/>
      <c r="B23" s="119"/>
      <c r="C23" s="119"/>
      <c r="D23" s="119"/>
      <c r="E23" s="119"/>
      <c r="F23" s="119"/>
      <c r="G23" s="119"/>
      <c r="H23" s="119"/>
      <c r="I23" s="119"/>
      <c r="J23" s="119"/>
      <c r="K23" s="119"/>
      <c r="L23" s="119"/>
      <c r="M23" s="119"/>
      <c r="N23" s="119"/>
      <c r="O23" s="122"/>
      <c r="P23" s="122"/>
    </row>
    <row r="24" spans="1:16" s="121" customFormat="1" ht="12" customHeight="1">
      <c r="A24" s="30" t="s">
        <v>107</v>
      </c>
      <c r="B24" s="119">
        <v>79.83766257794638</v>
      </c>
      <c r="C24" s="119">
        <v>93.55777838804542</v>
      </c>
      <c r="D24" s="119">
        <v>106.57907225121326</v>
      </c>
      <c r="E24" s="119">
        <v>95.1730060873762</v>
      </c>
      <c r="F24" s="119">
        <v>104.86458885282741</v>
      </c>
      <c r="G24" s="119">
        <v>94.81714986829903</v>
      </c>
      <c r="H24" s="119">
        <v>94.85998389760091</v>
      </c>
      <c r="I24" s="119">
        <v>101.86808979303935</v>
      </c>
      <c r="J24" s="119">
        <v>107.16671611916789</v>
      </c>
      <c r="K24" s="119">
        <v>108.76789659288882</v>
      </c>
      <c r="L24" s="119">
        <v>117.06665667110272</v>
      </c>
      <c r="M24" s="119">
        <v>95.44139889739984</v>
      </c>
      <c r="N24" s="119">
        <f>(B24+C24+D24+E24+F24+G24+H24+I24+J24+K24+L24+M24)/12</f>
        <v>99.99999999974227</v>
      </c>
      <c r="O24" s="122"/>
      <c r="P24" s="122"/>
    </row>
    <row r="25" spans="1:17" s="121" customFormat="1" ht="12" customHeight="1">
      <c r="A25" s="28">
        <v>2001</v>
      </c>
      <c r="B25" s="119">
        <v>94.56325411908483</v>
      </c>
      <c r="C25" s="119">
        <v>97.13560335299084</v>
      </c>
      <c r="D25" s="119">
        <v>109.68318353647861</v>
      </c>
      <c r="E25" s="119">
        <v>96.83303979058829</v>
      </c>
      <c r="F25" s="119">
        <v>105.66434286143827</v>
      </c>
      <c r="G25" s="119">
        <v>99.24998503104644</v>
      </c>
      <c r="H25" s="119">
        <v>95.91593301949814</v>
      </c>
      <c r="I25" s="119">
        <v>107.58430759221889</v>
      </c>
      <c r="J25" s="119">
        <v>104.90686548856489</v>
      </c>
      <c r="K25" s="119">
        <v>109.94117798848015</v>
      </c>
      <c r="L25" s="119">
        <v>113.67252581749692</v>
      </c>
      <c r="M25" s="119">
        <v>90.41122048217728</v>
      </c>
      <c r="N25" s="119">
        <f>(B25+C25+D25+E25+F25+G25+H25+I25+J25+K25+L25+M25)/12</f>
        <v>102.13011992333863</v>
      </c>
      <c r="O25" s="122">
        <f>100*(E25-D25)/D25</f>
        <v>-11.715691805769477</v>
      </c>
      <c r="P25" s="122">
        <f>100*(E25-E24)/E24</f>
        <v>1.7442274563525437</v>
      </c>
      <c r="Q25" s="120">
        <f>(((B25+C25+D25+E25)/4)-((B24+C24+D24+E24)/4))/((B24+C24+D24+E24)/4)*100</f>
        <v>6.14893083588082</v>
      </c>
    </row>
    <row r="26" spans="1:17" s="121" customFormat="1" ht="12" customHeight="1">
      <c r="A26" s="28">
        <v>2002</v>
      </c>
      <c r="B26" s="119">
        <v>92.93295717710787</v>
      </c>
      <c r="C26" s="119">
        <v>94.3689163189844</v>
      </c>
      <c r="D26" s="119">
        <v>104.71842541794591</v>
      </c>
      <c r="E26" s="119">
        <v>102.4401623706086</v>
      </c>
      <c r="F26" s="119">
        <v>95.27547186557581</v>
      </c>
      <c r="G26" s="119">
        <v>99.43412728340569</v>
      </c>
      <c r="H26" s="119">
        <v>98.86959586398973</v>
      </c>
      <c r="I26" s="119">
        <v>105.71233232949</v>
      </c>
      <c r="J26" s="119">
        <v>111.91683519909196</v>
      </c>
      <c r="K26" s="119">
        <v>112.71844877469191</v>
      </c>
      <c r="L26" s="119">
        <v>112.28013181219565</v>
      </c>
      <c r="M26" s="119">
        <v>94.69698394319214</v>
      </c>
      <c r="N26" s="119">
        <f>(B26+C26+D26+E26+F26+G26+H26+I26+J26+K26+L26+M26)/12</f>
        <v>102.11369902968998</v>
      </c>
      <c r="O26" s="122">
        <f>100*(E26-D26)/D26</f>
        <v>-2.175608579143964</v>
      </c>
      <c r="P26" s="122">
        <f>100*(E26-E25)/E25</f>
        <v>5.790505587913292</v>
      </c>
      <c r="Q26" s="120">
        <f>(((B26+C26+D26+E26)/4)-((B25+C25+D25+E25)/4))/((B25+C25+D25+E25)/4)*100</f>
        <v>-0.9428622107834257</v>
      </c>
    </row>
    <row r="27" spans="1:17" s="121" customFormat="1" ht="12" customHeight="1">
      <c r="A27" s="28">
        <v>2003</v>
      </c>
      <c r="B27" s="119">
        <v>96.7</v>
      </c>
      <c r="C27" s="119">
        <v>96.3</v>
      </c>
      <c r="D27" s="119">
        <v>111</v>
      </c>
      <c r="E27" s="119">
        <v>106.9</v>
      </c>
      <c r="F27" s="119">
        <v>104.8</v>
      </c>
      <c r="G27" s="119">
        <v>111.1</v>
      </c>
      <c r="H27" s="119">
        <v>108.4</v>
      </c>
      <c r="I27" s="119">
        <v>102.3</v>
      </c>
      <c r="J27" s="119">
        <v>121.6</v>
      </c>
      <c r="K27" s="119">
        <v>120.7</v>
      </c>
      <c r="L27" s="119">
        <v>117.7</v>
      </c>
      <c r="M27" s="119">
        <v>106</v>
      </c>
      <c r="N27" s="119">
        <f>(B27+C27+D27+E27+F27+G27+H27+I27+J27+K27+L27+M27)/12</f>
        <v>108.625</v>
      </c>
      <c r="O27" s="122">
        <f>100*(E27-D27)/D27</f>
        <v>-3.6936936936936884</v>
      </c>
      <c r="P27" s="122">
        <f>100*(E27-E26)/E26</f>
        <v>4.35360265562307</v>
      </c>
      <c r="Q27" s="120">
        <f>(((B27+C27+D27+E27)/4)-((B26+C26+D26+E26)/4))/((B26+C26+D26+E26)/4)*100</f>
        <v>4.167601148620635</v>
      </c>
    </row>
    <row r="28" spans="1:17" s="121" customFormat="1" ht="12" customHeight="1">
      <c r="A28" s="28">
        <v>2004</v>
      </c>
      <c r="B28" s="119">
        <v>99.6</v>
      </c>
      <c r="C28" s="119">
        <v>102.3</v>
      </c>
      <c r="D28" s="119">
        <v>122.8</v>
      </c>
      <c r="E28" s="119">
        <v>113.7</v>
      </c>
      <c r="F28" s="119">
        <v>105.3</v>
      </c>
      <c r="G28" s="119">
        <v>122.6</v>
      </c>
      <c r="H28" s="119">
        <v>111.6</v>
      </c>
      <c r="I28" s="119">
        <v>112</v>
      </c>
      <c r="J28" s="119">
        <v>125.3</v>
      </c>
      <c r="K28" s="119">
        <v>123.2</v>
      </c>
      <c r="L28" s="119">
        <v>130.2</v>
      </c>
      <c r="M28" s="119">
        <v>108.6</v>
      </c>
      <c r="N28" s="119">
        <f>(B28+C28+D28+E28+F28+G28+H28+I28+J28+K28+L28+M28)/12</f>
        <v>114.76666666666665</v>
      </c>
      <c r="O28" s="122">
        <f>100*(E28-D28)/D28</f>
        <v>-7.410423452768725</v>
      </c>
      <c r="P28" s="122">
        <f>100*(E28-E27)/E27</f>
        <v>6.3610851262862464</v>
      </c>
      <c r="Q28" s="120">
        <f>(((B28+C28+D28+E28)/4)-((B27+C27+D27+E27)/4))/((B27+C27+D27+E27)/4)*100</f>
        <v>6.692625943051837</v>
      </c>
    </row>
    <row r="29" spans="1:17" s="121" customFormat="1" ht="12" customHeight="1">
      <c r="A29" s="28">
        <v>2005</v>
      </c>
      <c r="B29" s="119">
        <v>106.8</v>
      </c>
      <c r="C29" s="119">
        <v>107.3</v>
      </c>
      <c r="D29" s="119">
        <v>117.5</v>
      </c>
      <c r="E29" s="119">
        <v>117</v>
      </c>
      <c r="F29" s="119" t="s">
        <v>47</v>
      </c>
      <c r="G29" s="119" t="s">
        <v>47</v>
      </c>
      <c r="H29" s="119" t="s">
        <v>47</v>
      </c>
      <c r="I29" s="119" t="s">
        <v>47</v>
      </c>
      <c r="J29" s="119" t="s">
        <v>47</v>
      </c>
      <c r="K29" s="119" t="s">
        <v>47</v>
      </c>
      <c r="L29" s="119" t="s">
        <v>47</v>
      </c>
      <c r="M29" s="119" t="s">
        <v>47</v>
      </c>
      <c r="N29" s="119">
        <f>(B29+C29+D29+E29)/4</f>
        <v>112.15</v>
      </c>
      <c r="O29" s="122">
        <f>100*(E29-D29)/D29</f>
        <v>-0.425531914893617</v>
      </c>
      <c r="P29" s="122">
        <f>100*(E29-E28)/E28</f>
        <v>2.902374670184694</v>
      </c>
      <c r="Q29" s="120">
        <f>(((B29+C29+D29+E29)/4)-((B28+C28+D28+E28)/4))/((B28+C28+D28+E28)/4)*100</f>
        <v>2.326642335766434</v>
      </c>
    </row>
    <row r="30" spans="1:16" s="121" customFormat="1" ht="12" customHeight="1">
      <c r="A30" s="29"/>
      <c r="B30" s="119"/>
      <c r="C30" s="119"/>
      <c r="D30" s="119"/>
      <c r="E30" s="119"/>
      <c r="F30" s="119"/>
      <c r="G30" s="119"/>
      <c r="H30" s="119"/>
      <c r="I30" s="119"/>
      <c r="J30" s="119"/>
      <c r="K30" s="119"/>
      <c r="L30" s="119"/>
      <c r="M30" s="119"/>
      <c r="N30" s="119"/>
      <c r="O30" s="122"/>
      <c r="P30" s="122"/>
    </row>
    <row r="31" spans="1:16" s="121" customFormat="1" ht="12" customHeight="1">
      <c r="A31" s="30" t="s">
        <v>108</v>
      </c>
      <c r="B31" s="119">
        <v>80.91366464937283</v>
      </c>
      <c r="C31" s="119">
        <v>95.59042472619271</v>
      </c>
      <c r="D31" s="119">
        <v>101.0429642244512</v>
      </c>
      <c r="E31" s="119">
        <v>87.49406414247976</v>
      </c>
      <c r="F31" s="119">
        <v>102.91016917471141</v>
      </c>
      <c r="G31" s="119">
        <v>101.88086345631353</v>
      </c>
      <c r="H31" s="119">
        <v>93.53745565644516</v>
      </c>
      <c r="I31" s="119">
        <v>92.69239687847333</v>
      </c>
      <c r="J31" s="119">
        <v>104.4684047273563</v>
      </c>
      <c r="K31" s="119">
        <v>108.31465556358704</v>
      </c>
      <c r="L31" s="119">
        <v>127.33324581781307</v>
      </c>
      <c r="M31" s="119">
        <v>103.82169095950955</v>
      </c>
      <c r="N31" s="119"/>
      <c r="O31" s="122"/>
      <c r="P31" s="122"/>
    </row>
    <row r="32" spans="1:17" s="121" customFormat="1" ht="12" customHeight="1">
      <c r="A32" s="28">
        <v>2001</v>
      </c>
      <c r="B32" s="119">
        <v>102.2871035159011</v>
      </c>
      <c r="C32" s="119">
        <v>103.78585448316018</v>
      </c>
      <c r="D32" s="119">
        <v>124.0282302639055</v>
      </c>
      <c r="E32" s="119">
        <v>96.04844449074382</v>
      </c>
      <c r="F32" s="119">
        <v>110.18690969594975</v>
      </c>
      <c r="G32" s="119">
        <v>106.11982466065926</v>
      </c>
      <c r="H32" s="119">
        <v>96.50309391889672</v>
      </c>
      <c r="I32" s="119">
        <v>92.31787797128896</v>
      </c>
      <c r="J32" s="119">
        <v>105.91576197104244</v>
      </c>
      <c r="K32" s="119">
        <v>97.2817757803239</v>
      </c>
      <c r="L32" s="119">
        <v>128.1451366385948</v>
      </c>
      <c r="M32" s="119">
        <v>98.18933844249804</v>
      </c>
      <c r="N32" s="119">
        <f>(B32+C32+D32+E32+F32+G32+H32+I32+J32+K32+L32+M32)/12</f>
        <v>105.06744598608036</v>
      </c>
      <c r="O32" s="122">
        <f>100*(E32-D32)/D32</f>
        <v>-22.55920745916207</v>
      </c>
      <c r="P32" s="122">
        <f>100*(E32-E31)/E31</f>
        <v>9.777097946134582</v>
      </c>
      <c r="Q32" s="120">
        <f>(((B32+C32+D32+E32)/4)-((B31+C31+D31+E31)/4))/((B31+C31+D31+E31)/4)*100</f>
        <v>16.74017310409414</v>
      </c>
    </row>
    <row r="33" spans="1:17" s="121" customFormat="1" ht="12" customHeight="1">
      <c r="A33" s="28">
        <v>2002</v>
      </c>
      <c r="B33" s="119">
        <v>101.47523140751518</v>
      </c>
      <c r="C33" s="119">
        <v>109.79675881276138</v>
      </c>
      <c r="D33" s="119">
        <v>128.43845964479482</v>
      </c>
      <c r="E33" s="119">
        <v>135.3738073637135</v>
      </c>
      <c r="F33" s="119">
        <v>118.99250236339134</v>
      </c>
      <c r="G33" s="119">
        <v>125.84169364694056</v>
      </c>
      <c r="H33" s="119">
        <v>105.18822298548905</v>
      </c>
      <c r="I33" s="119">
        <v>106.7678091651531</v>
      </c>
      <c r="J33" s="119">
        <v>131.23038869157716</v>
      </c>
      <c r="K33" s="119">
        <v>133.78696092593094</v>
      </c>
      <c r="L33" s="119">
        <v>142.59952203621165</v>
      </c>
      <c r="M33" s="119">
        <v>107.64491343544924</v>
      </c>
      <c r="N33" s="119">
        <f>(B33+C33+D33+E33+F33+G33+H33+I33+J33+K33+L33+M33)/12</f>
        <v>120.59468920657734</v>
      </c>
      <c r="O33" s="122">
        <f>100*(E33-D33)/D33</f>
        <v>5.399743766858344</v>
      </c>
      <c r="P33" s="122">
        <f>100*(E33-E32)/E32</f>
        <v>40.943258458245474</v>
      </c>
      <c r="Q33" s="120">
        <f>(((B33+C33+D33+E33)/4)-((B32+C32+D32+E32)/4))/((B32+C32+D32+E32)/4)*100</f>
        <v>11.482967651260575</v>
      </c>
    </row>
    <row r="34" spans="1:17" s="121" customFormat="1" ht="12" customHeight="1">
      <c r="A34" s="28">
        <v>2003</v>
      </c>
      <c r="B34" s="119">
        <v>120.3</v>
      </c>
      <c r="C34" s="119">
        <v>125.3</v>
      </c>
      <c r="D34" s="119">
        <v>141.3</v>
      </c>
      <c r="E34" s="119">
        <v>122.4</v>
      </c>
      <c r="F34" s="119">
        <v>112.7</v>
      </c>
      <c r="G34" s="119">
        <v>123.9</v>
      </c>
      <c r="H34" s="119">
        <v>128.4</v>
      </c>
      <c r="I34" s="119">
        <v>117.8</v>
      </c>
      <c r="J34" s="119">
        <v>152.5</v>
      </c>
      <c r="K34" s="119">
        <v>161.1</v>
      </c>
      <c r="L34" s="119">
        <v>167.8</v>
      </c>
      <c r="M34" s="119">
        <v>130.2</v>
      </c>
      <c r="N34" s="119">
        <f>(B34+C34+D34+E34+F34+G34+H34+I34+J34+K34+L34+M34)/12</f>
        <v>133.64166666666665</v>
      </c>
      <c r="O34" s="122">
        <f>100*(E34-D34)/D34</f>
        <v>-13.37579617834395</v>
      </c>
      <c r="P34" s="122">
        <f>100*(E34-E33)/E33</f>
        <v>-9.583690978607342</v>
      </c>
      <c r="Q34" s="120">
        <f>(((B34+C34+D34+E34)/4)-((B33+C33+D33+E33)/4))/((B33+C33+D33+E33)/4)*100</f>
        <v>7.202036744134406</v>
      </c>
    </row>
    <row r="35" spans="1:17" s="121" customFormat="1" ht="12" customHeight="1">
      <c r="A35" s="28">
        <v>2004</v>
      </c>
      <c r="B35" s="119">
        <v>125.2</v>
      </c>
      <c r="C35" s="119">
        <v>137.1</v>
      </c>
      <c r="D35" s="119">
        <v>165.4</v>
      </c>
      <c r="E35" s="119">
        <v>147.1</v>
      </c>
      <c r="F35" s="119">
        <v>148.9</v>
      </c>
      <c r="G35" s="119">
        <v>174.3</v>
      </c>
      <c r="H35" s="119">
        <v>146.8</v>
      </c>
      <c r="I35" s="119">
        <v>148.4</v>
      </c>
      <c r="J35" s="119">
        <v>179.4</v>
      </c>
      <c r="K35" s="119">
        <v>169.1</v>
      </c>
      <c r="L35" s="119">
        <v>197.4</v>
      </c>
      <c r="M35" s="119">
        <v>160</v>
      </c>
      <c r="N35" s="119">
        <f>(B35+C35+D35+E35+F35+G35+H35+I35+J35+K35+L35+M35)/12</f>
        <v>158.25833333333335</v>
      </c>
      <c r="O35" s="122">
        <f>100*(E35-D35)/D35</f>
        <v>-11.064087061668689</v>
      </c>
      <c r="P35" s="122">
        <f>100*(E35-E34)/E34</f>
        <v>20.179738562091494</v>
      </c>
      <c r="Q35" s="120">
        <f>(((B35+C35+D35+E35)/4)-((B34+C34+D34+E34)/4))/((B34+C34+D34+E34)/4)*100</f>
        <v>12.86078931867271</v>
      </c>
    </row>
    <row r="36" spans="1:17" s="121" customFormat="1" ht="12" customHeight="1">
      <c r="A36" s="28">
        <v>2005</v>
      </c>
      <c r="B36" s="119">
        <v>161.9</v>
      </c>
      <c r="C36" s="119">
        <v>180.3</v>
      </c>
      <c r="D36" s="119">
        <v>190.2</v>
      </c>
      <c r="E36" s="119">
        <v>172.1</v>
      </c>
      <c r="F36" s="119" t="s">
        <v>47</v>
      </c>
      <c r="G36" s="119" t="s">
        <v>47</v>
      </c>
      <c r="H36" s="119" t="s">
        <v>47</v>
      </c>
      <c r="I36" s="119" t="s">
        <v>47</v>
      </c>
      <c r="J36" s="119" t="s">
        <v>47</v>
      </c>
      <c r="K36" s="119" t="s">
        <v>47</v>
      </c>
      <c r="L36" s="119" t="s">
        <v>47</v>
      </c>
      <c r="M36" s="119" t="s">
        <v>47</v>
      </c>
      <c r="N36" s="119">
        <f>(B36+C36+D36+E36)/4</f>
        <v>176.12500000000003</v>
      </c>
      <c r="O36" s="122">
        <f>100*(E36-D36)/D36</f>
        <v>-9.516298633017874</v>
      </c>
      <c r="P36" s="122">
        <f>100*(E36-E35)/E35</f>
        <v>16.99524133242692</v>
      </c>
      <c r="Q36" s="120">
        <f>(((B36+C36+D36+E36)/4)-((B35+C35+D35+E35)/4))/((B35+C35+D35+E35)/4)*100</f>
        <v>22.564370215727216</v>
      </c>
    </row>
    <row r="37" spans="1:16" s="121" customFormat="1" ht="12" customHeight="1">
      <c r="A37" s="124"/>
      <c r="B37" s="131"/>
      <c r="C37" s="128"/>
      <c r="D37" s="128"/>
      <c r="E37" s="128"/>
      <c r="F37" s="128"/>
      <c r="G37" s="128"/>
      <c r="H37" s="128"/>
      <c r="I37" s="128"/>
      <c r="J37" s="128" t="s">
        <v>198</v>
      </c>
      <c r="K37" s="128"/>
      <c r="L37" s="128"/>
      <c r="M37" s="128"/>
      <c r="N37" s="131"/>
      <c r="O37" s="122"/>
      <c r="P37" s="122"/>
    </row>
    <row r="38" spans="1:16" s="121" customFormat="1" ht="12" customHeight="1">
      <c r="A38" s="124"/>
      <c r="B38" s="131"/>
      <c r="C38" s="128"/>
      <c r="D38" s="128"/>
      <c r="E38" s="128"/>
      <c r="F38" s="128"/>
      <c r="G38" s="128"/>
      <c r="H38" s="128"/>
      <c r="I38" s="128"/>
      <c r="J38" s="128"/>
      <c r="K38" s="128"/>
      <c r="L38" s="128" t="s">
        <v>47</v>
      </c>
      <c r="M38" s="128"/>
      <c r="N38" s="131"/>
      <c r="O38" s="122"/>
      <c r="P38" s="122"/>
    </row>
    <row r="39" spans="1:17" s="121" customFormat="1" ht="12" customHeight="1">
      <c r="A39" s="439" t="s">
        <v>15</v>
      </c>
      <c r="B39" s="439"/>
      <c r="C39" s="439"/>
      <c r="D39" s="439"/>
      <c r="E39" s="439"/>
      <c r="F39" s="439"/>
      <c r="G39" s="439"/>
      <c r="H39" s="439"/>
      <c r="I39" s="439"/>
      <c r="J39" s="439"/>
      <c r="K39" s="439"/>
      <c r="L39" s="439"/>
      <c r="M39" s="439"/>
      <c r="N39" s="439"/>
      <c r="O39" s="439"/>
      <c r="P39" s="439"/>
      <c r="Q39" s="439"/>
    </row>
    <row r="40" spans="1:16" s="121" customFormat="1" ht="12" customHeight="1">
      <c r="A40" s="236"/>
      <c r="B40" s="237"/>
      <c r="C40" s="237"/>
      <c r="D40" s="237"/>
      <c r="E40" s="238"/>
      <c r="F40" s="238"/>
      <c r="G40" s="238"/>
      <c r="H40" s="238"/>
      <c r="I40" s="238"/>
      <c r="J40" s="238"/>
      <c r="K40" s="238"/>
      <c r="L40" s="238"/>
      <c r="M40" s="238"/>
      <c r="N40" s="239"/>
      <c r="O40" s="122"/>
      <c r="P40" s="122"/>
    </row>
    <row r="41" spans="1:17" s="121" customFormat="1" ht="12" customHeight="1">
      <c r="A41" s="118"/>
      <c r="B41" s="119"/>
      <c r="C41" s="119"/>
      <c r="D41" s="119"/>
      <c r="E41" s="119"/>
      <c r="F41" s="119"/>
      <c r="G41" s="119"/>
      <c r="H41" s="119"/>
      <c r="I41" s="119"/>
      <c r="J41" s="119"/>
      <c r="K41" s="119"/>
      <c r="L41" s="119"/>
      <c r="M41" s="119"/>
      <c r="N41" s="119"/>
      <c r="O41" s="122"/>
      <c r="P41" s="122"/>
      <c r="Q41" s="85"/>
    </row>
    <row r="42" spans="1:16" s="85" customFormat="1" ht="12" customHeight="1">
      <c r="A42" s="27" t="s">
        <v>106</v>
      </c>
      <c r="B42" s="119">
        <v>79.30746764798897</v>
      </c>
      <c r="C42" s="119">
        <v>93.39864247400878</v>
      </c>
      <c r="D42" s="119">
        <v>104.6216385651223</v>
      </c>
      <c r="E42" s="119">
        <v>93.11220797748958</v>
      </c>
      <c r="F42" s="119">
        <v>104.27897705560278</v>
      </c>
      <c r="G42" s="119">
        <v>96.35877246678496</v>
      </c>
      <c r="H42" s="119">
        <v>94.75482596992431</v>
      </c>
      <c r="I42" s="119">
        <v>99.98502162394529</v>
      </c>
      <c r="J42" s="119">
        <v>107.0095756449987</v>
      </c>
      <c r="K42" s="119">
        <v>109.18307259840347</v>
      </c>
      <c r="L42" s="119">
        <v>120.0681696168507</v>
      </c>
      <c r="M42" s="119">
        <v>97.92162832638748</v>
      </c>
      <c r="N42" s="119">
        <f>(B42+C42+D42+E42+F42+G42+H42+I42+J42+K42+L42+M42)/12</f>
        <v>99.99999999729226</v>
      </c>
      <c r="O42" s="122"/>
      <c r="P42" s="122"/>
    </row>
    <row r="43" spans="1:17" s="85" customFormat="1" ht="12" customHeight="1">
      <c r="A43" s="28">
        <v>2001</v>
      </c>
      <c r="B43" s="119">
        <v>97.10457546974337</v>
      </c>
      <c r="C43" s="119">
        <v>99.47311468615275</v>
      </c>
      <c r="D43" s="119">
        <v>114.13472685656427</v>
      </c>
      <c r="E43" s="119">
        <v>97.96867452451698</v>
      </c>
      <c r="F43" s="119">
        <v>108.1282247231372</v>
      </c>
      <c r="G43" s="119">
        <v>102.26366588812348</v>
      </c>
      <c r="H43" s="119">
        <v>97.37207693932591</v>
      </c>
      <c r="I43" s="119">
        <v>105.58877967016282</v>
      </c>
      <c r="J43" s="119">
        <v>106.32410462131101</v>
      </c>
      <c r="K43" s="119">
        <v>108.2749036002878</v>
      </c>
      <c r="L43" s="119">
        <v>117.79337012046662</v>
      </c>
      <c r="M43" s="119">
        <v>92.82372488739998</v>
      </c>
      <c r="N43" s="119">
        <f>(B43+C43+D43+E43+F43+G43+H43+I43+J43+K43+L43+M43)/12</f>
        <v>103.93749516559933</v>
      </c>
      <c r="O43" s="122">
        <f>100*(E43-D43)/D43</f>
        <v>-14.164008428708586</v>
      </c>
      <c r="P43" s="122">
        <f>100*(E43-E42)/E42</f>
        <v>5.215714085742107</v>
      </c>
      <c r="Q43" s="120">
        <f>(((B43+C43+D43+E43)/4)-((B42+C42+D42+E42)/4))/((B42+C42+D42+E42)/4)*100</f>
        <v>10.323166868035962</v>
      </c>
    </row>
    <row r="44" spans="1:17" s="121" customFormat="1" ht="12" customHeight="1">
      <c r="A44" s="28">
        <v>2002</v>
      </c>
      <c r="B44" s="119">
        <v>95.97635582498589</v>
      </c>
      <c r="C44" s="119">
        <v>98.7825948435412</v>
      </c>
      <c r="D44" s="119">
        <v>111.203259000285</v>
      </c>
      <c r="E44" s="119">
        <v>110.92836906916126</v>
      </c>
      <c r="F44" s="119">
        <v>101.67769676115539</v>
      </c>
      <c r="G44" s="119">
        <v>106.52782410162436</v>
      </c>
      <c r="H44" s="119">
        <v>101.36565434700992</v>
      </c>
      <c r="I44" s="119">
        <v>107.06917878294861</v>
      </c>
      <c r="J44" s="119">
        <v>117.09334088264916</v>
      </c>
      <c r="K44" s="119">
        <v>117.9015877017095</v>
      </c>
      <c r="L44" s="119">
        <v>119.40421538460748</v>
      </c>
      <c r="M44" s="119">
        <v>98.15955871159532</v>
      </c>
      <c r="N44" s="119">
        <f>(B44+C44+D44+E44+F44+G44+H44+I44+J44+K44+L44+M44)/12</f>
        <v>107.17413628427273</v>
      </c>
      <c r="O44" s="122">
        <f>100*(E44-D44)/D44</f>
        <v>-0.24719593076227517</v>
      </c>
      <c r="P44" s="122">
        <f>100*(E44-E43)/E43</f>
        <v>13.228406536623165</v>
      </c>
      <c r="Q44" s="120">
        <f>(((B44+C44+D44+E44)/4)-((B43+C43+D43+E43)/4))/((B43+C43+D43+E43)/4)*100</f>
        <v>2.0087758819772</v>
      </c>
    </row>
    <row r="45" spans="1:17" s="121" customFormat="1" ht="12" customHeight="1">
      <c r="A45" s="28">
        <v>2003</v>
      </c>
      <c r="B45" s="119">
        <v>102.6</v>
      </c>
      <c r="C45" s="119">
        <v>103.5</v>
      </c>
      <c r="D45" s="119">
        <v>118.3</v>
      </c>
      <c r="E45" s="119">
        <v>111.3652049711779</v>
      </c>
      <c r="F45" s="119">
        <v>107.5</v>
      </c>
      <c r="G45" s="119">
        <v>115</v>
      </c>
      <c r="H45" s="119">
        <v>113.7</v>
      </c>
      <c r="I45" s="119">
        <v>106.2</v>
      </c>
      <c r="J45" s="119">
        <v>128.7</v>
      </c>
      <c r="K45" s="119">
        <v>128.7</v>
      </c>
      <c r="L45" s="119">
        <v>127.5</v>
      </c>
      <c r="M45" s="119">
        <v>111.2</v>
      </c>
      <c r="N45" s="119">
        <f>(B45+C45+D45+E45+F45+G45+H45+I45+J45+K45+L45+M45)/12</f>
        <v>114.52210041426484</v>
      </c>
      <c r="O45" s="122">
        <f>100*(E45-D45)/D45</f>
        <v>-5.862041444481906</v>
      </c>
      <c r="P45" s="122">
        <f>100*(E45-E44)/E44</f>
        <v>0.3937999861372544</v>
      </c>
      <c r="Q45" s="120">
        <f>(((B45+C45+D45+E45)/4)-((B44+C44+D44+E44)/4))/((B44+C44+D44+E44)/4)*100</f>
        <v>4.527477279611957</v>
      </c>
    </row>
    <row r="46" spans="1:17" s="121" customFormat="1" ht="12" customHeight="1">
      <c r="A46" s="28">
        <v>2004</v>
      </c>
      <c r="B46" s="119">
        <v>105.2</v>
      </c>
      <c r="C46" s="119">
        <v>109.9</v>
      </c>
      <c r="D46" s="119">
        <v>131.5</v>
      </c>
      <c r="E46" s="119">
        <v>121.4</v>
      </c>
      <c r="F46" s="119">
        <v>115.6</v>
      </c>
      <c r="G46" s="119">
        <v>134.7</v>
      </c>
      <c r="H46" s="119">
        <v>120.1</v>
      </c>
      <c r="I46" s="119">
        <v>119.6</v>
      </c>
      <c r="J46" s="119">
        <v>137.1</v>
      </c>
      <c r="K46" s="119">
        <v>132.1</v>
      </c>
      <c r="L46" s="119">
        <v>141.8</v>
      </c>
      <c r="M46" s="119">
        <v>118</v>
      </c>
      <c r="N46" s="119">
        <f>(B46+C46+D46+E46+F46+G46+H46+I46+J46+K46+L46+M46)/12</f>
        <v>123.91666666666664</v>
      </c>
      <c r="O46" s="122">
        <f>100*(E46-D46)/D46</f>
        <v>-7.680608365019007</v>
      </c>
      <c r="P46" s="122">
        <f>100*(E46-E45)/E45</f>
        <v>9.010709432465173</v>
      </c>
      <c r="Q46" s="120">
        <f>(((B46+C46+D46+E46)/4)-((B45+C45+D45+E45)/4))/((B45+C45+D45+E45)/4)*100</f>
        <v>7.397285203382448</v>
      </c>
    </row>
    <row r="47" spans="1:17" s="121" customFormat="1" ht="12" customHeight="1">
      <c r="A47" s="28">
        <v>2005</v>
      </c>
      <c r="B47" s="119">
        <v>117.6</v>
      </c>
      <c r="C47" s="119">
        <v>121.8</v>
      </c>
      <c r="D47" s="119">
        <v>131.2</v>
      </c>
      <c r="E47" s="119">
        <v>128.3</v>
      </c>
      <c r="F47" s="119" t="s">
        <v>47</v>
      </c>
      <c r="G47" s="119" t="s">
        <v>47</v>
      </c>
      <c r="H47" s="119" t="s">
        <v>47</v>
      </c>
      <c r="I47" s="119" t="s">
        <v>47</v>
      </c>
      <c r="J47" s="119" t="s">
        <v>47</v>
      </c>
      <c r="K47" s="119" t="s">
        <v>47</v>
      </c>
      <c r="L47" s="119" t="s">
        <v>47</v>
      </c>
      <c r="M47" s="119" t="s">
        <v>47</v>
      </c>
      <c r="N47" s="119">
        <f>(B47+C47+D47+E47)/4</f>
        <v>124.725</v>
      </c>
      <c r="O47" s="122">
        <f>100*(E47-D47)/D47</f>
        <v>-2.2103658536585193</v>
      </c>
      <c r="P47" s="122">
        <f>100*(E47-E46)/E46</f>
        <v>5.683690280065902</v>
      </c>
      <c r="Q47" s="120">
        <f>(((B47+C47+D47+E47)/4)-((B46+C46+D46+E46)/4))/((B46+C46+D46+E46)/4)*100</f>
        <v>6.602564102564097</v>
      </c>
    </row>
    <row r="48" spans="1:16" s="121" customFormat="1" ht="12" customHeight="1">
      <c r="A48" s="29"/>
      <c r="B48" s="119"/>
      <c r="C48" s="119"/>
      <c r="D48" s="119"/>
      <c r="E48" s="119"/>
      <c r="F48" s="119"/>
      <c r="G48" s="119"/>
      <c r="H48" s="119"/>
      <c r="I48" s="119"/>
      <c r="J48" s="119"/>
      <c r="K48" s="119"/>
      <c r="L48" s="119"/>
      <c r="M48" s="119"/>
      <c r="N48" s="119"/>
      <c r="O48" s="122"/>
      <c r="P48" s="122"/>
    </row>
    <row r="49" spans="1:16" s="121" customFormat="1" ht="12" customHeight="1">
      <c r="A49" s="30" t="s">
        <v>107</v>
      </c>
      <c r="B49" s="119">
        <v>79.19868298942573</v>
      </c>
      <c r="C49" s="119">
        <v>93.0987793583268</v>
      </c>
      <c r="D49" s="119">
        <v>105.91797042521871</v>
      </c>
      <c r="E49" s="119">
        <v>94.81912088420705</v>
      </c>
      <c r="F49" s="119">
        <v>104.70503986148394</v>
      </c>
      <c r="G49" s="119">
        <v>94.83721037055565</v>
      </c>
      <c r="H49" s="119">
        <v>95.04790389566519</v>
      </c>
      <c r="I49" s="119">
        <v>101.99617541875202</v>
      </c>
      <c r="J49" s="119">
        <v>107.5238312634132</v>
      </c>
      <c r="K49" s="119">
        <v>109.12249982769076</v>
      </c>
      <c r="L49" s="119">
        <v>117.6642422501965</v>
      </c>
      <c r="M49" s="119">
        <v>96.0685434727819</v>
      </c>
      <c r="N49" s="119">
        <f>(B49+C49+D49+E49+F49+G49+H49+I49+J49+K49+L49+M49)/12</f>
        <v>100.00000000147645</v>
      </c>
      <c r="O49" s="122"/>
      <c r="P49" s="122"/>
    </row>
    <row r="50" spans="1:17" s="121" customFormat="1" ht="12" customHeight="1">
      <c r="A50" s="28">
        <v>2001</v>
      </c>
      <c r="B50" s="119">
        <v>95.48367265092203</v>
      </c>
      <c r="C50" s="119">
        <v>98.03602058431834</v>
      </c>
      <c r="D50" s="119">
        <v>111.03408300387838</v>
      </c>
      <c r="E50" s="119">
        <v>98.30594191226638</v>
      </c>
      <c r="F50" s="119">
        <v>107.32196492143741</v>
      </c>
      <c r="G50" s="119">
        <v>100.90449484303106</v>
      </c>
      <c r="H50" s="119">
        <v>97.34252544992586</v>
      </c>
      <c r="I50" s="119">
        <v>109.17849924800065</v>
      </c>
      <c r="J50" s="119">
        <v>106.29728202693467</v>
      </c>
      <c r="K50" s="119">
        <v>111.33704838968217</v>
      </c>
      <c r="L50" s="119">
        <v>114.89437360169833</v>
      </c>
      <c r="M50" s="119">
        <v>91.41890464605967</v>
      </c>
      <c r="N50" s="119">
        <f>(B50+C50+D50+E50+F50+G50+H50+I50+J50+K50+L50+M50)/12</f>
        <v>103.46290093984625</v>
      </c>
      <c r="O50" s="122">
        <f>100*(E50-D50)/D50</f>
        <v>-11.463273931093223</v>
      </c>
      <c r="P50" s="122">
        <f>100*(E50-E49)/E49</f>
        <v>3.677339544539149</v>
      </c>
      <c r="Q50" s="120">
        <f>(((B50+C50+D50+E50)/4)-((B49+C49+D49+E49)/4))/((B49+C49+D49+E49)/4)*100</f>
        <v>7.995281992460248</v>
      </c>
    </row>
    <row r="51" spans="1:17" s="121" customFormat="1" ht="12" customHeight="1">
      <c r="A51" s="28">
        <v>2002</v>
      </c>
      <c r="B51" s="119">
        <v>94.40456022512768</v>
      </c>
      <c r="C51" s="119">
        <v>95.76762479455557</v>
      </c>
      <c r="D51" s="119">
        <v>106.25590628262975</v>
      </c>
      <c r="E51" s="119">
        <v>103.92578070962215</v>
      </c>
      <c r="F51" s="119">
        <v>96.73490819916451</v>
      </c>
      <c r="G51" s="119">
        <v>100.85438964215061</v>
      </c>
      <c r="H51" s="119">
        <v>100.26940796240844</v>
      </c>
      <c r="I51" s="119">
        <v>107.13128566316303</v>
      </c>
      <c r="J51" s="119">
        <v>113.23754163029263</v>
      </c>
      <c r="K51" s="119">
        <v>113.93459801229918</v>
      </c>
      <c r="L51" s="119">
        <v>113.37948984534276</v>
      </c>
      <c r="M51" s="119">
        <v>95.79639784346102</v>
      </c>
      <c r="N51" s="119">
        <f>(B51+C51+D51+E51+F51+G51+H51+I51+J51+K51+L51+M51)/12</f>
        <v>103.47432423418475</v>
      </c>
      <c r="O51" s="122">
        <f>100*(E51-D51)/D51</f>
        <v>-2.1929374606336824</v>
      </c>
      <c r="P51" s="122">
        <f>100*(E51-E50)/E50</f>
        <v>5.716682723381281</v>
      </c>
      <c r="Q51" s="120">
        <f>(((B51+C51+D51+E51)/4)-((B50+C50+D50+E50)/4))/((B50+C50+D50+E50)/4)*100</f>
        <v>-0.6220145689791609</v>
      </c>
    </row>
    <row r="52" spans="1:17" s="121" customFormat="1" ht="12" customHeight="1">
      <c r="A52" s="28">
        <v>2003</v>
      </c>
      <c r="B52" s="119">
        <v>97.8</v>
      </c>
      <c r="C52" s="119">
        <v>97.3</v>
      </c>
      <c r="D52" s="119">
        <v>111.8</v>
      </c>
      <c r="E52" s="119">
        <v>108.11830151484185</v>
      </c>
      <c r="F52" s="119">
        <v>106</v>
      </c>
      <c r="G52" s="119">
        <v>112.4</v>
      </c>
      <c r="H52" s="119">
        <v>109.6</v>
      </c>
      <c r="I52" s="119">
        <v>103.4</v>
      </c>
      <c r="J52" s="119">
        <v>122.5</v>
      </c>
      <c r="K52" s="119">
        <v>120.8</v>
      </c>
      <c r="L52" s="119">
        <v>117.6</v>
      </c>
      <c r="M52" s="119">
        <v>106.6</v>
      </c>
      <c r="N52" s="119">
        <f>(B52+C52+D52+E52+F52+G52+H52+I52+J52+K52+L52+M52)/12</f>
        <v>109.49319179290347</v>
      </c>
      <c r="O52" s="122">
        <f>100*(E52-D52)/D52</f>
        <v>-3.293111346295305</v>
      </c>
      <c r="P52" s="122">
        <f>100*(E52-E51)/E51</f>
        <v>4.034148963416475</v>
      </c>
      <c r="Q52" s="120">
        <f>(((B52+C52+D52+E52)/4)-((B51+C51+D51+E51)/4))/((B51+C51+D51+E51)/4)*100</f>
        <v>3.6628669105189924</v>
      </c>
    </row>
    <row r="53" spans="1:17" s="121" customFormat="1" ht="12" customHeight="1">
      <c r="A53" s="28">
        <v>2004</v>
      </c>
      <c r="B53" s="119">
        <v>100</v>
      </c>
      <c r="C53" s="119">
        <v>102.8</v>
      </c>
      <c r="D53" s="119">
        <v>122.7</v>
      </c>
      <c r="E53" s="119">
        <v>114.4</v>
      </c>
      <c r="F53" s="119">
        <v>106.2</v>
      </c>
      <c r="G53" s="119">
        <v>124.1</v>
      </c>
      <c r="H53" s="119">
        <v>112.8</v>
      </c>
      <c r="I53" s="119">
        <v>112.7</v>
      </c>
      <c r="J53" s="119">
        <v>126.2</v>
      </c>
      <c r="K53" s="119">
        <v>123.4</v>
      </c>
      <c r="L53" s="119">
        <v>130.1</v>
      </c>
      <c r="M53" s="119">
        <v>109.1</v>
      </c>
      <c r="N53" s="119">
        <f>(B53+C53+D53+E53+F53+G53+H53+I53+J53+K53+L53+M53)/12</f>
        <v>115.375</v>
      </c>
      <c r="O53" s="122">
        <f>100*(E53-D53)/D53</f>
        <v>-6.764466177669109</v>
      </c>
      <c r="P53" s="122">
        <f>100*(E53-E52)/E52</f>
        <v>5.810023277415105</v>
      </c>
      <c r="Q53" s="120">
        <f>(((B53+C53+D53+E53)/4)-((B52+C52+D52+E52)/4))/((B52+C52+D52+E52)/4)*100</f>
        <v>5.995325602350174</v>
      </c>
    </row>
    <row r="54" spans="1:17" s="121" customFormat="1" ht="12" customHeight="1">
      <c r="A54" s="28">
        <v>2005</v>
      </c>
      <c r="B54" s="119">
        <v>106.9</v>
      </c>
      <c r="C54" s="119">
        <v>107.8</v>
      </c>
      <c r="D54" s="119">
        <v>117.4</v>
      </c>
      <c r="E54" s="119">
        <v>118.1</v>
      </c>
      <c r="F54" s="119" t="s">
        <v>47</v>
      </c>
      <c r="G54" s="119" t="s">
        <v>47</v>
      </c>
      <c r="H54" s="119" t="s">
        <v>47</v>
      </c>
      <c r="I54" s="119" t="s">
        <v>47</v>
      </c>
      <c r="J54" s="119" t="s">
        <v>47</v>
      </c>
      <c r="K54" s="119" t="s">
        <v>47</v>
      </c>
      <c r="L54" s="119" t="s">
        <v>47</v>
      </c>
      <c r="M54" s="119" t="s">
        <v>47</v>
      </c>
      <c r="N54" s="119">
        <f>(B54+C54+D54+E54)/4</f>
        <v>112.55000000000001</v>
      </c>
      <c r="O54" s="122">
        <f>100*(E54-D54)/D54</f>
        <v>0.5962521294718812</v>
      </c>
      <c r="P54" s="122">
        <f>100*(E54-E53)/E53</f>
        <v>3.234265734265724</v>
      </c>
      <c r="Q54" s="120">
        <f>(((B54+C54+D54+E54)/4)-((B53+C53+D53+E53)/4))/((B53+C53+D53+E53)/4)*100</f>
        <v>2.3414412366447075</v>
      </c>
    </row>
    <row r="55" spans="1:16" s="121" customFormat="1" ht="12" customHeight="1">
      <c r="A55" s="29"/>
      <c r="B55" s="119"/>
      <c r="C55" s="119"/>
      <c r="D55" s="119"/>
      <c r="E55" s="119"/>
      <c r="F55" s="119"/>
      <c r="G55" s="119"/>
      <c r="H55" s="119"/>
      <c r="I55" s="119"/>
      <c r="J55" s="119"/>
      <c r="K55" s="119"/>
      <c r="L55" s="119"/>
      <c r="M55" s="119"/>
      <c r="N55" s="119"/>
      <c r="O55" s="122"/>
      <c r="P55" s="122"/>
    </row>
    <row r="56" spans="1:16" s="121" customFormat="1" ht="12" customHeight="1">
      <c r="A56" s="30" t="s">
        <v>108</v>
      </c>
      <c r="B56" s="119">
        <v>79.68974117704431</v>
      </c>
      <c r="C56" s="119">
        <v>94.4523731225355</v>
      </c>
      <c r="D56" s="119">
        <v>100.06627810038158</v>
      </c>
      <c r="E56" s="119">
        <v>87.11404977231535</v>
      </c>
      <c r="F56" s="119">
        <v>102.78177583457362</v>
      </c>
      <c r="G56" s="119">
        <v>101.70560076468702</v>
      </c>
      <c r="H56" s="119">
        <v>93.7249387788527</v>
      </c>
      <c r="I56" s="119">
        <v>92.91774912753405</v>
      </c>
      <c r="J56" s="119">
        <v>105.2024614572671</v>
      </c>
      <c r="K56" s="119">
        <v>109.39592768758462</v>
      </c>
      <c r="L56" s="119">
        <v>128.51566373652273</v>
      </c>
      <c r="M56" s="119">
        <v>104.43344046502997</v>
      </c>
      <c r="N56" s="119"/>
      <c r="O56" s="122"/>
      <c r="P56" s="122"/>
    </row>
    <row r="57" spans="1:17" s="121" customFormat="1" ht="12" customHeight="1">
      <c r="A57" s="28">
        <v>2001</v>
      </c>
      <c r="B57" s="119">
        <v>102.80049092377598</v>
      </c>
      <c r="C57" s="119">
        <v>104.52311917297692</v>
      </c>
      <c r="D57" s="119">
        <v>125.03050975627106</v>
      </c>
      <c r="E57" s="119">
        <v>96.78350384896342</v>
      </c>
      <c r="F57" s="119">
        <v>110.96145298950397</v>
      </c>
      <c r="G57" s="119">
        <v>107.03984572881926</v>
      </c>
      <c r="H57" s="119">
        <v>97.4759220393104</v>
      </c>
      <c r="I57" s="119">
        <v>92.97436572714098</v>
      </c>
      <c r="J57" s="119">
        <v>106.41836027997608</v>
      </c>
      <c r="K57" s="119">
        <v>97.51440794690542</v>
      </c>
      <c r="L57" s="119">
        <v>127.98055646075592</v>
      </c>
      <c r="M57" s="119">
        <v>97.76031777415753</v>
      </c>
      <c r="N57" s="119">
        <f>(B57+C57+D57+E57+F57+G57+H57+I57+J57+K57+L57+M57)/12</f>
        <v>105.60523772071309</v>
      </c>
      <c r="O57" s="122">
        <f>100*(E57-D57)/D57</f>
        <v>-22.592090492449486</v>
      </c>
      <c r="P57" s="122">
        <f>100*(E57-E56)/E56</f>
        <v>11.099764161946924</v>
      </c>
      <c r="Q57" s="120">
        <f>(((B57+C57+D57+E57)/4)-((B56+C56+D56+E56)/4))/((B56+C56+D56+E56)/4)*100</f>
        <v>18.76860488432566</v>
      </c>
    </row>
    <row r="58" spans="1:17" s="121" customFormat="1" ht="12" customHeight="1">
      <c r="A58" s="28">
        <v>2002</v>
      </c>
      <c r="B58" s="119">
        <v>101.49970660482725</v>
      </c>
      <c r="C58" s="119">
        <v>109.37731666786723</v>
      </c>
      <c r="D58" s="119">
        <v>128.58844854742148</v>
      </c>
      <c r="E58" s="119">
        <v>135.53573645415048</v>
      </c>
      <c r="F58" s="119">
        <v>119.04684768623727</v>
      </c>
      <c r="G58" s="119">
        <v>126.4644930779494</v>
      </c>
      <c r="H58" s="119">
        <v>105.21790672279738</v>
      </c>
      <c r="I58" s="119">
        <v>106.85093281545468</v>
      </c>
      <c r="J58" s="119">
        <v>130.64276917547465</v>
      </c>
      <c r="K58" s="119">
        <v>131.84174350734907</v>
      </c>
      <c r="L58" s="119">
        <v>140.57533485632172</v>
      </c>
      <c r="M58" s="119">
        <v>106.4637977684941</v>
      </c>
      <c r="N58" s="119">
        <f>(B58+C58+D58+E58+F58+G58+H58+I58+J58+K58+L58+M58)/12</f>
        <v>120.17541949036206</v>
      </c>
      <c r="O58" s="122">
        <f>100*(E58-D58)/D58</f>
        <v>5.402730949169938</v>
      </c>
      <c r="P58" s="122">
        <f>100*(E58-E57)/E57</f>
        <v>40.040121574501256</v>
      </c>
      <c r="Q58" s="120">
        <f>(((B58+C58+D58+E58)/4)-((B57+C57+D57+E57)/4))/((B57+C57+D57+E57)/4)*100</f>
        <v>10.687383729404432</v>
      </c>
    </row>
    <row r="59" spans="1:17" s="121" customFormat="1" ht="12" customHeight="1">
      <c r="A59" s="28">
        <v>2003</v>
      </c>
      <c r="B59" s="119">
        <v>119.2</v>
      </c>
      <c r="C59" s="119">
        <v>125</v>
      </c>
      <c r="D59" s="119">
        <v>140.8</v>
      </c>
      <c r="E59" s="119">
        <v>122.7749497959457</v>
      </c>
      <c r="F59" s="119">
        <v>112.8</v>
      </c>
      <c r="G59" s="119">
        <v>124.1</v>
      </c>
      <c r="H59" s="119">
        <v>128.3</v>
      </c>
      <c r="I59" s="119">
        <v>116</v>
      </c>
      <c r="J59" s="119">
        <v>150.5</v>
      </c>
      <c r="K59" s="119">
        <v>156.3</v>
      </c>
      <c r="L59" s="119">
        <v>162.1</v>
      </c>
      <c r="M59" s="119">
        <v>127.6</v>
      </c>
      <c r="N59" s="119">
        <f>(B59+C59+D59+E59+F59+G59+H59+I59+J59+K59+L59+M59)/12</f>
        <v>132.12291248299547</v>
      </c>
      <c r="O59" s="122">
        <f>100*(E59-D59)/D59</f>
        <v>-12.801882247197662</v>
      </c>
      <c r="P59" s="122">
        <f>100*(E59-E58)/E58</f>
        <v>-9.415071620259756</v>
      </c>
      <c r="Q59" s="120">
        <f>(((B59+C59+D59+E59)/4)-((B58+C58+D58+E58)/4))/((B58+C58+D58+E58)/4)*100</f>
        <v>6.899717506140668</v>
      </c>
    </row>
    <row r="60" spans="1:17" s="85" customFormat="1" ht="12" customHeight="1">
      <c r="A60" s="28">
        <v>2004</v>
      </c>
      <c r="B60" s="119">
        <v>123.7</v>
      </c>
      <c r="C60" s="119">
        <v>134.6</v>
      </c>
      <c r="D60" s="119">
        <v>162.6</v>
      </c>
      <c r="E60" s="119">
        <v>146</v>
      </c>
      <c r="F60" s="119">
        <v>148.6</v>
      </c>
      <c r="G60" s="119">
        <v>171.9</v>
      </c>
      <c r="H60" s="119">
        <v>146</v>
      </c>
      <c r="I60" s="119">
        <v>143.7</v>
      </c>
      <c r="J60" s="119">
        <v>175.3</v>
      </c>
      <c r="K60" s="119">
        <v>162.5</v>
      </c>
      <c r="L60" s="119">
        <v>183.2</v>
      </c>
      <c r="M60" s="119">
        <v>149</v>
      </c>
      <c r="N60" s="119">
        <f>(B60+C60+D60+E60+F60+G60+H60+I60+J60+K60+L60+M60)/12</f>
        <v>153.925</v>
      </c>
      <c r="O60" s="122">
        <f>100*(E60-D60)/D60</f>
        <v>-10.209102091020908</v>
      </c>
      <c r="P60" s="122">
        <f>100*(E60-E59)/E59</f>
        <v>18.916766199175623</v>
      </c>
      <c r="Q60" s="120">
        <f>(((B60+C60+D60+E60)/4)-((B59+C59+D59+E59)/4))/((B59+C59+D59+E59)/4)*100</f>
        <v>11.643947821335859</v>
      </c>
    </row>
    <row r="61" spans="1:17" s="85" customFormat="1" ht="12" customHeight="1">
      <c r="A61" s="28">
        <v>2005</v>
      </c>
      <c r="B61" s="119">
        <v>155.1</v>
      </c>
      <c r="C61" s="119">
        <v>170.9</v>
      </c>
      <c r="D61" s="119">
        <v>179.6</v>
      </c>
      <c r="E61" s="119">
        <v>164.5</v>
      </c>
      <c r="F61" s="119" t="s">
        <v>47</v>
      </c>
      <c r="G61" s="119" t="s">
        <v>47</v>
      </c>
      <c r="H61" s="119" t="s">
        <v>47</v>
      </c>
      <c r="I61" s="119" t="s">
        <v>47</v>
      </c>
      <c r="J61" s="119" t="s">
        <v>47</v>
      </c>
      <c r="K61" s="119" t="s">
        <v>47</v>
      </c>
      <c r="L61" s="119" t="s">
        <v>47</v>
      </c>
      <c r="M61" s="119" t="s">
        <v>47</v>
      </c>
      <c r="N61" s="119">
        <f>(B61+C61+D61+E61)/4</f>
        <v>167.525</v>
      </c>
      <c r="O61" s="122">
        <f>100*(E61-D61)/D61</f>
        <v>-8.407572383073495</v>
      </c>
      <c r="P61" s="122">
        <f>100*(E61-E60)/E60</f>
        <v>12.67123287671233</v>
      </c>
      <c r="Q61" s="120">
        <f>(((B61+C61+D61+E61)/4)-((B60+C60+D60+E60)/4))/((B60+C60+D60+E60)/4)*100</f>
        <v>18.204268830481578</v>
      </c>
    </row>
    <row r="62" spans="1:16" s="85" customFormat="1" ht="12" customHeight="1">
      <c r="A62" s="121"/>
      <c r="B62" s="121"/>
      <c r="C62" s="121"/>
      <c r="D62" s="121"/>
      <c r="E62" s="121"/>
      <c r="F62" s="121"/>
      <c r="G62" s="121"/>
      <c r="H62" s="121"/>
      <c r="I62" s="121"/>
      <c r="J62" s="121"/>
      <c r="K62" s="121"/>
      <c r="L62" s="121"/>
      <c r="M62" s="121"/>
      <c r="N62" s="121"/>
      <c r="O62" s="121"/>
      <c r="P62" s="121"/>
    </row>
    <row r="63" spans="1:16" s="85" customFormat="1" ht="12" customHeight="1">
      <c r="A63" s="121"/>
      <c r="B63" s="121"/>
      <c r="C63" s="121"/>
      <c r="D63" s="121"/>
      <c r="E63" s="121"/>
      <c r="F63" s="121"/>
      <c r="G63" s="121"/>
      <c r="H63" s="121"/>
      <c r="I63" s="121"/>
      <c r="J63" s="121"/>
      <c r="K63" s="121"/>
      <c r="L63" s="121"/>
      <c r="M63" s="121"/>
      <c r="N63" s="121"/>
      <c r="O63" s="121"/>
      <c r="P63" s="121"/>
    </row>
    <row r="64" spans="1:16" s="85" customFormat="1" ht="12" customHeight="1">
      <c r="A64" s="121"/>
      <c r="B64" s="121"/>
      <c r="C64" s="121"/>
      <c r="D64" s="121"/>
      <c r="E64" s="121"/>
      <c r="F64" s="121"/>
      <c r="G64" s="121"/>
      <c r="H64" s="121"/>
      <c r="I64" s="121"/>
      <c r="J64" s="121"/>
      <c r="K64" s="121"/>
      <c r="L64" s="121"/>
      <c r="M64" s="121"/>
      <c r="N64" s="121"/>
      <c r="O64" s="121"/>
      <c r="P64" s="121"/>
    </row>
    <row r="65" spans="1:16" s="85" customFormat="1" ht="12" customHeight="1">
      <c r="A65" s="121"/>
      <c r="B65" s="121"/>
      <c r="C65" s="121"/>
      <c r="D65" s="121"/>
      <c r="E65" s="121"/>
      <c r="F65" s="121"/>
      <c r="G65" s="121"/>
      <c r="H65" s="121"/>
      <c r="I65" s="121"/>
      <c r="J65" s="121"/>
      <c r="K65" s="121"/>
      <c r="L65" s="121"/>
      <c r="M65" s="121"/>
      <c r="N65" s="121"/>
      <c r="O65" s="121"/>
      <c r="P65" s="121"/>
    </row>
    <row r="66" spans="1:16" s="85" customFormat="1" ht="12" customHeight="1">
      <c r="A66" s="121"/>
      <c r="B66" s="121"/>
      <c r="C66" s="121"/>
      <c r="D66" s="121"/>
      <c r="E66" s="121"/>
      <c r="F66" s="121"/>
      <c r="G66" s="121"/>
      <c r="H66" s="121"/>
      <c r="I66" s="121"/>
      <c r="J66" s="121"/>
      <c r="K66" s="121"/>
      <c r="L66" s="121"/>
      <c r="M66" s="121"/>
      <c r="N66" s="121"/>
      <c r="O66" s="121"/>
      <c r="P66" s="121"/>
    </row>
    <row r="67" spans="1:17" s="85" customFormat="1" ht="12" customHeight="1">
      <c r="A67" s="426" t="s">
        <v>161</v>
      </c>
      <c r="B67" s="426"/>
      <c r="C67" s="426"/>
      <c r="D67" s="426"/>
      <c r="E67" s="426"/>
      <c r="F67" s="426"/>
      <c r="G67" s="426"/>
      <c r="H67" s="426"/>
      <c r="I67" s="426"/>
      <c r="J67" s="426"/>
      <c r="K67" s="426"/>
      <c r="L67" s="426"/>
      <c r="M67" s="426"/>
      <c r="N67" s="426"/>
      <c r="O67" s="426"/>
      <c r="P67" s="426"/>
      <c r="Q67" s="426"/>
    </row>
    <row r="68" spans="1:17" s="85" customFormat="1" ht="12" customHeight="1">
      <c r="A68" s="438" t="s">
        <v>162</v>
      </c>
      <c r="B68" s="438"/>
      <c r="C68" s="438"/>
      <c r="D68" s="438"/>
      <c r="E68" s="438"/>
      <c r="F68" s="438"/>
      <c r="G68" s="438"/>
      <c r="H68" s="438"/>
      <c r="I68" s="438"/>
      <c r="J68" s="438"/>
      <c r="K68" s="438"/>
      <c r="L68" s="438"/>
      <c r="M68" s="438"/>
      <c r="N68" s="438"/>
      <c r="O68" s="438"/>
      <c r="P68" s="438"/>
      <c r="Q68" s="438"/>
    </row>
    <row r="69" spans="1:17" s="85" customFormat="1" ht="12" customHeight="1">
      <c r="A69" s="438" t="s">
        <v>85</v>
      </c>
      <c r="B69" s="438"/>
      <c r="C69" s="438"/>
      <c r="D69" s="438"/>
      <c r="E69" s="438"/>
      <c r="F69" s="438"/>
      <c r="G69" s="438"/>
      <c r="H69" s="438"/>
      <c r="I69" s="438"/>
      <c r="J69" s="438"/>
      <c r="K69" s="438"/>
      <c r="L69" s="438"/>
      <c r="M69" s="438"/>
      <c r="N69" s="438"/>
      <c r="O69" s="438"/>
      <c r="P69" s="438"/>
      <c r="Q69" s="438"/>
    </row>
    <row r="70" spans="1:16" s="85" customFormat="1" ht="12" customHeight="1">
      <c r="A70" s="82"/>
      <c r="B70" s="83"/>
      <c r="C70" s="83"/>
      <c r="D70" s="83"/>
      <c r="E70" s="83"/>
      <c r="F70" s="83"/>
      <c r="G70" s="83"/>
      <c r="H70" s="83"/>
      <c r="I70" s="83"/>
      <c r="J70" s="83"/>
      <c r="K70" s="83"/>
      <c r="L70" s="83"/>
      <c r="M70" s="83"/>
      <c r="N70" s="83"/>
      <c r="O70" s="83"/>
      <c r="P70" s="83"/>
    </row>
    <row r="71" spans="1:17" s="121" customFormat="1" ht="12" customHeight="1">
      <c r="A71" s="85"/>
      <c r="B71" s="85"/>
      <c r="C71" s="85"/>
      <c r="D71" s="85"/>
      <c r="E71" s="85"/>
      <c r="F71" s="85"/>
      <c r="G71" s="85"/>
      <c r="H71" s="85"/>
      <c r="I71" s="85"/>
      <c r="J71" s="85"/>
      <c r="K71" s="85"/>
      <c r="L71" s="85"/>
      <c r="M71" s="85"/>
      <c r="N71" s="85"/>
      <c r="O71" s="85"/>
      <c r="P71" s="85"/>
      <c r="Q71" s="85"/>
    </row>
    <row r="72" spans="1:17" s="121" customFormat="1" ht="12" customHeight="1">
      <c r="A72" s="89"/>
      <c r="B72" s="90"/>
      <c r="C72" s="91"/>
      <c r="D72" s="91"/>
      <c r="E72" s="91"/>
      <c r="F72" s="91"/>
      <c r="G72" s="91"/>
      <c r="H72" s="91"/>
      <c r="I72" s="91"/>
      <c r="J72" s="91"/>
      <c r="K72" s="91"/>
      <c r="L72" s="91"/>
      <c r="M72" s="91"/>
      <c r="N72" s="92"/>
      <c r="O72" s="440" t="s">
        <v>86</v>
      </c>
      <c r="P72" s="441"/>
      <c r="Q72" s="441"/>
    </row>
    <row r="73" spans="1:17" s="121" customFormat="1" ht="12" customHeight="1">
      <c r="A73" s="93"/>
      <c r="B73" s="94"/>
      <c r="C73" s="95"/>
      <c r="D73" s="95"/>
      <c r="E73" s="95"/>
      <c r="F73" s="95"/>
      <c r="G73" s="95"/>
      <c r="H73" s="95"/>
      <c r="I73" s="95"/>
      <c r="J73" s="95"/>
      <c r="K73" s="95"/>
      <c r="L73" s="95"/>
      <c r="M73" s="95"/>
      <c r="N73" s="96"/>
      <c r="O73" s="97" t="s">
        <v>87</v>
      </c>
      <c r="P73" s="98"/>
      <c r="Q73" s="99" t="s">
        <v>215</v>
      </c>
    </row>
    <row r="74" spans="1:17" s="121" customFormat="1"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2" t="s">
        <v>101</v>
      </c>
      <c r="P74" s="424"/>
      <c r="Q74" s="424"/>
    </row>
    <row r="75" spans="1:17" s="121" customFormat="1" ht="12" customHeight="1">
      <c r="A75" s="93"/>
      <c r="B75" s="94"/>
      <c r="C75" s="95"/>
      <c r="D75" s="95"/>
      <c r="E75" s="95"/>
      <c r="F75" s="95"/>
      <c r="G75" s="95"/>
      <c r="H75" s="95"/>
      <c r="I75" s="95"/>
      <c r="J75" s="95"/>
      <c r="K75" s="95"/>
      <c r="L75" s="95"/>
      <c r="M75" s="95"/>
      <c r="N75" s="96"/>
      <c r="O75" s="101" t="s">
        <v>102</v>
      </c>
      <c r="P75" s="102" t="s">
        <v>103</v>
      </c>
      <c r="Q75" s="103" t="s">
        <v>103</v>
      </c>
    </row>
    <row r="76" spans="1:17" s="85" customFormat="1" ht="12" customHeight="1">
      <c r="A76" s="104"/>
      <c r="B76" s="105"/>
      <c r="C76" s="106"/>
      <c r="D76" s="106"/>
      <c r="E76" s="106"/>
      <c r="F76" s="106"/>
      <c r="G76" s="106"/>
      <c r="H76" s="106"/>
      <c r="I76" s="106"/>
      <c r="J76" s="106"/>
      <c r="K76" s="106"/>
      <c r="L76" s="106"/>
      <c r="M76" s="106"/>
      <c r="N76" s="107"/>
      <c r="O76" s="108" t="s">
        <v>104</v>
      </c>
      <c r="P76" s="109" t="s">
        <v>105</v>
      </c>
      <c r="Q76" s="110" t="s">
        <v>204</v>
      </c>
    </row>
    <row r="77" spans="1:16" s="85" customFormat="1" ht="12" customHeight="1">
      <c r="A77" s="111"/>
      <c r="B77" s="112"/>
      <c r="C77" s="112"/>
      <c r="D77" s="112"/>
      <c r="E77" s="112"/>
      <c r="F77" s="112"/>
      <c r="G77" s="112"/>
      <c r="H77" s="112"/>
      <c r="I77" s="112"/>
      <c r="J77" s="112"/>
      <c r="K77" s="112"/>
      <c r="L77" s="112"/>
      <c r="M77" s="112"/>
      <c r="N77" s="113"/>
      <c r="O77" s="114"/>
      <c r="P77" s="102"/>
    </row>
    <row r="78" spans="1:16" s="85" customFormat="1" ht="12" customHeight="1">
      <c r="A78" s="111"/>
      <c r="B78" s="112"/>
      <c r="C78" s="112"/>
      <c r="D78" s="112"/>
      <c r="E78" s="112"/>
      <c r="F78" s="112"/>
      <c r="G78" s="112"/>
      <c r="H78" s="112"/>
      <c r="I78" s="112"/>
      <c r="J78" s="112"/>
      <c r="K78" s="112"/>
      <c r="L78" s="112"/>
      <c r="M78" s="112"/>
      <c r="N78" s="113"/>
      <c r="O78" s="114"/>
      <c r="P78" s="102"/>
    </row>
    <row r="79" spans="1:17" s="85" customFormat="1" ht="12" customHeight="1">
      <c r="A79" s="499" t="s">
        <v>111</v>
      </c>
      <c r="B79" s="499"/>
      <c r="C79" s="499"/>
      <c r="D79" s="499"/>
      <c r="E79" s="499"/>
      <c r="F79" s="499"/>
      <c r="G79" s="499"/>
      <c r="H79" s="499"/>
      <c r="I79" s="499"/>
      <c r="J79" s="499"/>
      <c r="K79" s="499"/>
      <c r="L79" s="499"/>
      <c r="M79" s="499"/>
      <c r="N79" s="499"/>
      <c r="O79" s="499"/>
      <c r="P79" s="499"/>
      <c r="Q79" s="499"/>
    </row>
    <row r="80" spans="1:17" s="121" customFormat="1" ht="12" customHeight="1">
      <c r="A80" s="116"/>
      <c r="B80" s="126"/>
      <c r="C80" s="126"/>
      <c r="D80" s="126"/>
      <c r="E80" s="126"/>
      <c r="F80" s="126"/>
      <c r="G80" s="126"/>
      <c r="H80" s="126"/>
      <c r="I80" s="126"/>
      <c r="J80" s="126"/>
      <c r="K80" s="126"/>
      <c r="L80" s="126"/>
      <c r="M80" s="126"/>
      <c r="N80" s="127"/>
      <c r="O80" s="127"/>
      <c r="P80" s="127"/>
      <c r="Q80" s="85"/>
    </row>
    <row r="81" spans="1:17" s="121" customFormat="1" ht="12" customHeight="1">
      <c r="A81" s="128"/>
      <c r="B81" s="119"/>
      <c r="C81" s="119"/>
      <c r="D81" s="119"/>
      <c r="E81" s="119"/>
      <c r="F81" s="119"/>
      <c r="G81" s="119"/>
      <c r="H81" s="119"/>
      <c r="I81" s="119"/>
      <c r="J81" s="119"/>
      <c r="K81" s="119"/>
      <c r="L81" s="119"/>
      <c r="M81" s="119"/>
      <c r="N81" s="119"/>
      <c r="O81" s="125"/>
      <c r="P81" s="125"/>
      <c r="Q81" s="85"/>
    </row>
    <row r="82" spans="1:17" s="121" customFormat="1" ht="12" customHeight="1">
      <c r="A82" s="27" t="s">
        <v>106</v>
      </c>
      <c r="B82" s="119">
        <v>80.43090081761605</v>
      </c>
      <c r="C82" s="119">
        <v>90.39073572442499</v>
      </c>
      <c r="D82" s="119">
        <v>103.80430745116097</v>
      </c>
      <c r="E82" s="119">
        <v>89.70554449727767</v>
      </c>
      <c r="F82" s="119">
        <v>107.27428153667795</v>
      </c>
      <c r="G82" s="119">
        <v>100.08150831978178</v>
      </c>
      <c r="H82" s="119">
        <v>102.76813638877354</v>
      </c>
      <c r="I82" s="119">
        <v>105.39501958870694</v>
      </c>
      <c r="J82" s="119">
        <v>108.95608514239292</v>
      </c>
      <c r="K82" s="119">
        <v>106.59627380501453</v>
      </c>
      <c r="L82" s="119">
        <v>114.91656750855998</v>
      </c>
      <c r="M82" s="119">
        <v>89.68063919942642</v>
      </c>
      <c r="N82" s="119"/>
      <c r="O82" s="120"/>
      <c r="P82" s="120"/>
      <c r="Q82" s="85"/>
    </row>
    <row r="83" spans="1:17" s="121" customFormat="1" ht="12" customHeight="1">
      <c r="A83" s="28">
        <v>2001</v>
      </c>
      <c r="B83" s="119">
        <v>100.08608505395102</v>
      </c>
      <c r="C83" s="119">
        <v>97.94422057824522</v>
      </c>
      <c r="D83" s="119">
        <v>111.79673152325628</v>
      </c>
      <c r="E83" s="119">
        <v>99.3340945627379</v>
      </c>
      <c r="F83" s="119">
        <v>112.75388940283084</v>
      </c>
      <c r="G83" s="119">
        <v>113.45622773133127</v>
      </c>
      <c r="H83" s="119">
        <v>105.19524810131308</v>
      </c>
      <c r="I83" s="119">
        <v>114.77745583213654</v>
      </c>
      <c r="J83" s="119">
        <v>115.49030294032035</v>
      </c>
      <c r="K83" s="119">
        <v>115.29083669123025</v>
      </c>
      <c r="L83" s="119">
        <v>117.06842783908094</v>
      </c>
      <c r="M83" s="119">
        <v>81.4710805683187</v>
      </c>
      <c r="N83" s="119">
        <f>(B83+C83+D83+E83+F83+G83+H83+I83+J83+K83+L83+M83)/12</f>
        <v>107.0553834020627</v>
      </c>
      <c r="O83" s="122">
        <f>100*(E83-D83)/D83</f>
        <v>-11.147586150965305</v>
      </c>
      <c r="P83" s="122">
        <f>100*(E83-E82)/E82</f>
        <v>10.73350607191558</v>
      </c>
      <c r="Q83" s="120">
        <f>(((B83+C83+D83+E83)/4)-((B82+C82+D82+E82)/4))/((B82+C82+D82+E82)/4)*100</f>
        <v>12.30463043791567</v>
      </c>
    </row>
    <row r="84" spans="1:17" s="121" customFormat="1" ht="12" customHeight="1">
      <c r="A84" s="28">
        <v>2002</v>
      </c>
      <c r="B84" s="119">
        <v>100.69843299823667</v>
      </c>
      <c r="C84" s="119">
        <v>99.91672482398522</v>
      </c>
      <c r="D84" s="119">
        <v>110.96313254858103</v>
      </c>
      <c r="E84" s="119">
        <v>115.32924495426124</v>
      </c>
      <c r="F84" s="119">
        <v>111.57384812119548</v>
      </c>
      <c r="G84" s="119">
        <v>115.12001429726541</v>
      </c>
      <c r="H84" s="119">
        <v>115.17329093298014</v>
      </c>
      <c r="I84" s="119">
        <v>115.63882372233584</v>
      </c>
      <c r="J84" s="119">
        <v>124.57271644637098</v>
      </c>
      <c r="K84" s="119">
        <v>123.76801531542161</v>
      </c>
      <c r="L84" s="119">
        <v>122.93174264081486</v>
      </c>
      <c r="M84" s="119">
        <v>93.96226725366081</v>
      </c>
      <c r="N84" s="119">
        <f>(B84+C84+D84+E84+F84+G84+H84+I84+J84+K84+L84+M84)/12</f>
        <v>112.47068783792577</v>
      </c>
      <c r="O84" s="122">
        <f>100*(E84-D84)/D84</f>
        <v>3.934741481607573</v>
      </c>
      <c r="P84" s="122">
        <f>100*(E84-E83)/E83</f>
        <v>16.102376995464578</v>
      </c>
      <c r="Q84" s="120">
        <f>(((B84+C84+D84+E84)/4)-((B83+C83+D83+E83)/4))/((B83+C83+D83+E83)/4)*100</f>
        <v>4.33726525595215</v>
      </c>
    </row>
    <row r="85" spans="1:17" s="121" customFormat="1" ht="12" customHeight="1">
      <c r="A85" s="28">
        <v>2003</v>
      </c>
      <c r="B85" s="119">
        <v>110.7</v>
      </c>
      <c r="C85" s="119">
        <v>111.7</v>
      </c>
      <c r="D85" s="119">
        <v>125.7</v>
      </c>
      <c r="E85" s="119">
        <v>125.3</v>
      </c>
      <c r="F85" s="119">
        <v>128.3</v>
      </c>
      <c r="G85" s="119">
        <v>132.7</v>
      </c>
      <c r="H85" s="119">
        <v>131.8</v>
      </c>
      <c r="I85" s="119">
        <v>120.4</v>
      </c>
      <c r="J85" s="119">
        <v>142</v>
      </c>
      <c r="K85" s="119">
        <v>140.7</v>
      </c>
      <c r="L85" s="119">
        <v>136.9</v>
      </c>
      <c r="M85" s="119">
        <v>117.2</v>
      </c>
      <c r="N85" s="119">
        <f>(B85+C85+D85+E85+F85+G85+H85+I85+J85+K85+L85+M85)/12</f>
        <v>126.95</v>
      </c>
      <c r="O85" s="122">
        <f>100*(E85-D85)/D85</f>
        <v>-0.31821797931583584</v>
      </c>
      <c r="P85" s="122">
        <f>100*(E85-E84)/E84</f>
        <v>8.645469802297836</v>
      </c>
      <c r="Q85" s="120">
        <f>(((B85+C85+D85+E85)/4)-((B84+C84+D84+E84)/4))/((B84+C84+D84+E84)/4)*100</f>
        <v>10.890523316608759</v>
      </c>
    </row>
    <row r="86" spans="1:17" s="121" customFormat="1" ht="12" customHeight="1">
      <c r="A86" s="28">
        <v>2004</v>
      </c>
      <c r="B86" s="119">
        <v>124.9</v>
      </c>
      <c r="C86" s="119">
        <v>122</v>
      </c>
      <c r="D86" s="119">
        <v>147.6</v>
      </c>
      <c r="E86" s="119">
        <v>140</v>
      </c>
      <c r="F86" s="119">
        <v>135.4</v>
      </c>
      <c r="G86" s="119">
        <v>157.5</v>
      </c>
      <c r="H86" s="119">
        <v>143.6</v>
      </c>
      <c r="I86" s="119">
        <v>138.6</v>
      </c>
      <c r="J86" s="119">
        <v>151.9</v>
      </c>
      <c r="K86" s="119">
        <v>151.5</v>
      </c>
      <c r="L86" s="119">
        <v>156.1</v>
      </c>
      <c r="M86" s="119">
        <v>122.9</v>
      </c>
      <c r="N86" s="119">
        <f>(B86+C86+D86+E86+F86+G86+H86+I86+J86+K86+L86+M86)/12</f>
        <v>141</v>
      </c>
      <c r="O86" s="122">
        <f>100*(E86-D86)/D86</f>
        <v>-5.149051490514902</v>
      </c>
      <c r="P86" s="122">
        <f>100*(E86-E85)/E85</f>
        <v>11.731843575418997</v>
      </c>
      <c r="Q86" s="120">
        <f>(((B86+C86+D86+E86)/4)-((B85+C85+D85+E85)/4))/((B85+C85+D85+E85)/4)*100</f>
        <v>12.906632868610046</v>
      </c>
    </row>
    <row r="87" spans="1:17" s="121" customFormat="1" ht="12" customHeight="1">
      <c r="A87" s="28">
        <v>2005</v>
      </c>
      <c r="B87" s="119">
        <v>130.5</v>
      </c>
      <c r="C87" s="119">
        <v>130.4</v>
      </c>
      <c r="D87" s="119">
        <v>141.7</v>
      </c>
      <c r="E87" s="119">
        <v>151.6</v>
      </c>
      <c r="F87" s="119" t="s">
        <v>47</v>
      </c>
      <c r="G87" s="119" t="s">
        <v>47</v>
      </c>
      <c r="H87" s="119" t="s">
        <v>47</v>
      </c>
      <c r="I87" s="119" t="s">
        <v>47</v>
      </c>
      <c r="J87" s="119" t="s">
        <v>47</v>
      </c>
      <c r="K87" s="119" t="s">
        <v>47</v>
      </c>
      <c r="L87" s="119" t="s">
        <v>47</v>
      </c>
      <c r="M87" s="119" t="s">
        <v>47</v>
      </c>
      <c r="N87" s="119">
        <f>(B87+C87+D87+E87)/4</f>
        <v>138.54999999999998</v>
      </c>
      <c r="O87" s="122">
        <f>100*(E87-D87)/D87</f>
        <v>6.986591390261119</v>
      </c>
      <c r="P87" s="122">
        <f>100*(E87-E86)/E86</f>
        <v>8.285714285714283</v>
      </c>
      <c r="Q87" s="120">
        <f>(((B87+C87+D87+E87)/4)-((B86+C86+D86+E86)/4))/((B86+C86+D86+E86)/4)*100</f>
        <v>3.685687558465843</v>
      </c>
    </row>
    <row r="88" spans="1:17" s="121" customFormat="1" ht="12" customHeight="1">
      <c r="A88" s="29"/>
      <c r="B88" s="119"/>
      <c r="C88" s="119"/>
      <c r="D88" s="119"/>
      <c r="E88" s="119"/>
      <c r="F88" s="119"/>
      <c r="G88" s="119"/>
      <c r="H88" s="119"/>
      <c r="I88" s="119"/>
      <c r="J88" s="119"/>
      <c r="K88" s="119"/>
      <c r="L88" s="119"/>
      <c r="M88" s="119"/>
      <c r="N88" s="119"/>
      <c r="O88" s="122"/>
      <c r="P88" s="122"/>
      <c r="Q88" s="85"/>
    </row>
    <row r="89" spans="1:17" s="121" customFormat="1" ht="12" customHeight="1">
      <c r="A89" s="30" t="s">
        <v>107</v>
      </c>
      <c r="B89" s="119">
        <v>77.29523984678062</v>
      </c>
      <c r="C89" s="119">
        <v>87.94215371875805</v>
      </c>
      <c r="D89" s="119">
        <v>102.36115517268769</v>
      </c>
      <c r="E89" s="119">
        <v>90.09522743127148</v>
      </c>
      <c r="F89" s="119">
        <v>109.17236901204488</v>
      </c>
      <c r="G89" s="119">
        <v>99.18811899185272</v>
      </c>
      <c r="H89" s="119">
        <v>105.1943838861279</v>
      </c>
      <c r="I89" s="119">
        <v>106.37600103558444</v>
      </c>
      <c r="J89" s="119">
        <v>108.95721281412062</v>
      </c>
      <c r="K89" s="119">
        <v>107.19086586248156</v>
      </c>
      <c r="L89" s="119">
        <v>115.1145127721554</v>
      </c>
      <c r="M89" s="119">
        <v>91.11275943771385</v>
      </c>
      <c r="N89" s="119"/>
      <c r="O89" s="122"/>
      <c r="P89" s="122"/>
      <c r="Q89" s="85"/>
    </row>
    <row r="90" spans="1:17" s="121" customFormat="1" ht="12" customHeight="1">
      <c r="A90" s="28">
        <v>2001</v>
      </c>
      <c r="B90" s="119">
        <v>98.5935684669896</v>
      </c>
      <c r="C90" s="119">
        <v>94.75067847816283</v>
      </c>
      <c r="D90" s="119">
        <v>109.68453320840614</v>
      </c>
      <c r="E90" s="119">
        <v>99.66520995956238</v>
      </c>
      <c r="F90" s="119">
        <v>111.53820233904197</v>
      </c>
      <c r="G90" s="119">
        <v>112.92085806301071</v>
      </c>
      <c r="H90" s="119">
        <v>106.84286979055952</v>
      </c>
      <c r="I90" s="119">
        <v>117.94060102236725</v>
      </c>
      <c r="J90" s="119">
        <v>112.74459333022548</v>
      </c>
      <c r="K90" s="119">
        <v>114.70125114940932</v>
      </c>
      <c r="L90" s="119">
        <v>113.91330664022954</v>
      </c>
      <c r="M90" s="119">
        <v>80.78264689277044</v>
      </c>
      <c r="N90" s="119">
        <f>(B90+C90+D90+E90+F90+G90+H90+I90+J90+K90+L90+M90)/12</f>
        <v>106.17319327839459</v>
      </c>
      <c r="O90" s="122">
        <f>100*(E90-D90)/D90</f>
        <v>-9.134672825571991</v>
      </c>
      <c r="P90" s="122">
        <f>100*(E90-E89)/E89</f>
        <v>10.62207488803032</v>
      </c>
      <c r="Q90" s="120">
        <f>(((B90+C90+D90+E90)/4)-((B89+C89+D89+E89)/4))/((B89+C89+D89+E89)/4)*100</f>
        <v>12.580653324618988</v>
      </c>
    </row>
    <row r="91" spans="1:17" s="121" customFormat="1" ht="12" customHeight="1">
      <c r="A91" s="28">
        <v>2002</v>
      </c>
      <c r="B91" s="119">
        <v>96.1782039938165</v>
      </c>
      <c r="C91" s="119">
        <v>95.75624281724193</v>
      </c>
      <c r="D91" s="119">
        <v>104.54725119571158</v>
      </c>
      <c r="E91" s="119">
        <v>109.76181893573431</v>
      </c>
      <c r="F91" s="119">
        <v>106.3456540100394</v>
      </c>
      <c r="G91" s="119">
        <v>111.1357267160809</v>
      </c>
      <c r="H91" s="119">
        <v>114.53203282664029</v>
      </c>
      <c r="I91" s="119">
        <v>114.92210688492716</v>
      </c>
      <c r="J91" s="119">
        <v>122.47614479523854</v>
      </c>
      <c r="K91" s="119">
        <v>119.86041453074334</v>
      </c>
      <c r="L91" s="119">
        <v>119.40848540953013</v>
      </c>
      <c r="M91" s="119">
        <v>93.08426414930773</v>
      </c>
      <c r="N91" s="119">
        <f>(B91+C91+D91+E91+F91+G91+H91+I91+J91+K91+L91+M91)/12</f>
        <v>109.0006955220843</v>
      </c>
      <c r="O91" s="122">
        <f>100*(E91-D91)/D91</f>
        <v>4.987761687068274</v>
      </c>
      <c r="P91" s="122">
        <f>100*(E91-E90)/E90</f>
        <v>10.130524964798127</v>
      </c>
      <c r="Q91" s="120">
        <f>(((B91+C91+D91+E91)/4)-((B90+C90+D90+E90)/4))/((B90+C90+D90+E90)/4)*100</f>
        <v>0.8814451957393887</v>
      </c>
    </row>
    <row r="92" spans="1:17" s="121" customFormat="1" ht="12" customHeight="1">
      <c r="A92" s="28">
        <v>2003</v>
      </c>
      <c r="B92" s="119">
        <v>105.2</v>
      </c>
      <c r="C92" s="119">
        <v>104.7</v>
      </c>
      <c r="D92" s="119">
        <v>119.3</v>
      </c>
      <c r="E92" s="119">
        <v>121.4</v>
      </c>
      <c r="F92" s="119">
        <v>126.7</v>
      </c>
      <c r="G92" s="119">
        <v>130.8</v>
      </c>
      <c r="H92" s="119">
        <v>131.3</v>
      </c>
      <c r="I92" s="119">
        <v>117</v>
      </c>
      <c r="J92" s="119">
        <v>139.4</v>
      </c>
      <c r="K92" s="119">
        <v>139.7</v>
      </c>
      <c r="L92" s="119">
        <v>135.3</v>
      </c>
      <c r="M92" s="119">
        <v>112.9</v>
      </c>
      <c r="N92" s="119">
        <f>(B92+C92+D92+E92+F92+G92+H92+I92+J92+K92+L92+M92)/12</f>
        <v>123.6416666666667</v>
      </c>
      <c r="O92" s="122">
        <f>100*(E92-D92)/D92</f>
        <v>1.7602682313495461</v>
      </c>
      <c r="P92" s="122">
        <f>100*(E92-E91)/E91</f>
        <v>10.603123360300604</v>
      </c>
      <c r="Q92" s="120">
        <f>(((B92+C92+D92+E92)/4)-((B91+C91+D91+E91)/4))/((B91+C91+D91+E91)/4)*100</f>
        <v>10.918693150190876</v>
      </c>
    </row>
    <row r="93" spans="1:17" s="121" customFormat="1" ht="12" customHeight="1">
      <c r="A93" s="28">
        <v>2004</v>
      </c>
      <c r="B93" s="119">
        <v>120.6</v>
      </c>
      <c r="C93" s="119">
        <v>115.9</v>
      </c>
      <c r="D93" s="119">
        <v>140.6</v>
      </c>
      <c r="E93" s="119">
        <v>135.8</v>
      </c>
      <c r="F93" s="119">
        <v>128.7</v>
      </c>
      <c r="G93" s="119">
        <v>150.3</v>
      </c>
      <c r="H93" s="119">
        <v>140.5</v>
      </c>
      <c r="I93" s="119">
        <v>134.5</v>
      </c>
      <c r="J93" s="119">
        <v>146.6</v>
      </c>
      <c r="K93" s="119">
        <v>147.5</v>
      </c>
      <c r="L93" s="119">
        <v>151.4</v>
      </c>
      <c r="M93" s="119">
        <v>115.2</v>
      </c>
      <c r="N93" s="119">
        <f>(B93+C93+D93+E93+F93+G93+H93+I93+J93+K93+L93+M93)/12</f>
        <v>135.63333333333335</v>
      </c>
      <c r="O93" s="122">
        <f>100*(E93-D93)/D93</f>
        <v>-3.413940256045507</v>
      </c>
      <c r="P93" s="122">
        <f>100*(E93-E92)/E92</f>
        <v>11.861614497528834</v>
      </c>
      <c r="Q93" s="120">
        <f>(((B93+C93+D93+E93)/4)-((B92+C92+D92+E92)/4))/((B92+C92+D92+E92)/4)*100</f>
        <v>13.826009764758115</v>
      </c>
    </row>
    <row r="94" spans="1:17" s="121" customFormat="1" ht="12" customHeight="1">
      <c r="A94" s="28">
        <v>2005</v>
      </c>
      <c r="B94" s="119">
        <v>122.5</v>
      </c>
      <c r="C94" s="119">
        <v>119.8</v>
      </c>
      <c r="D94" s="119">
        <v>129.5</v>
      </c>
      <c r="E94" s="119">
        <v>142.4</v>
      </c>
      <c r="F94" s="119" t="s">
        <v>47</v>
      </c>
      <c r="G94" s="119" t="s">
        <v>47</v>
      </c>
      <c r="H94" s="119" t="s">
        <v>47</v>
      </c>
      <c r="I94" s="119" t="s">
        <v>47</v>
      </c>
      <c r="J94" s="119" t="s">
        <v>47</v>
      </c>
      <c r="K94" s="119" t="s">
        <v>47</v>
      </c>
      <c r="L94" s="119" t="s">
        <v>47</v>
      </c>
      <c r="M94" s="119" t="s">
        <v>47</v>
      </c>
      <c r="N94" s="119">
        <f>(B94+C94+D94+E94)/4</f>
        <v>128.55</v>
      </c>
      <c r="O94" s="122">
        <f>100*(E94-D94)/D94</f>
        <v>9.961389961389965</v>
      </c>
      <c r="P94" s="122">
        <f>100*(E94-E93)/E93</f>
        <v>4.860088365243</v>
      </c>
      <c r="Q94" s="120">
        <f>(((B94+C94+D94+E94)/4)-((B93+C93+D93+E93)/4))/((B93+C93+D93+E93)/4)*100</f>
        <v>0.2534607135893847</v>
      </c>
    </row>
    <row r="95" spans="1:17" s="121" customFormat="1" ht="12" customHeight="1">
      <c r="A95" s="29"/>
      <c r="B95" s="119"/>
      <c r="C95" s="119"/>
      <c r="D95" s="119"/>
      <c r="E95" s="119"/>
      <c r="F95" s="119"/>
      <c r="G95" s="119"/>
      <c r="H95" s="119"/>
      <c r="I95" s="119"/>
      <c r="J95" s="119"/>
      <c r="K95" s="119"/>
      <c r="L95" s="119"/>
      <c r="M95" s="119"/>
      <c r="N95" s="119"/>
      <c r="O95" s="122"/>
      <c r="P95" s="122"/>
      <c r="Q95" s="85"/>
    </row>
    <row r="96" spans="1:17" s="121" customFormat="1" ht="12" customHeight="1">
      <c r="A96" s="30" t="s">
        <v>108</v>
      </c>
      <c r="B96" s="119">
        <v>92.20613777896135</v>
      </c>
      <c r="C96" s="119">
        <v>99.58580929977016</v>
      </c>
      <c r="D96" s="119">
        <v>109.22372626075658</v>
      </c>
      <c r="E96" s="119">
        <v>88.24218192813585</v>
      </c>
      <c r="F96" s="119">
        <v>100.1464606357194</v>
      </c>
      <c r="G96" s="119">
        <v>103.43642172648728</v>
      </c>
      <c r="H96" s="119">
        <v>93.65693480002373</v>
      </c>
      <c r="I96" s="119">
        <v>101.71117458510544</v>
      </c>
      <c r="J96" s="119">
        <v>108.95185043423314</v>
      </c>
      <c r="K96" s="119">
        <v>104.36342323689516</v>
      </c>
      <c r="L96" s="119">
        <v>114.17323064468444</v>
      </c>
      <c r="M96" s="119">
        <v>84.30264861680999</v>
      </c>
      <c r="N96" s="119"/>
      <c r="O96" s="122"/>
      <c r="P96" s="122"/>
      <c r="Q96" s="85"/>
    </row>
    <row r="97" spans="1:17" s="121" customFormat="1" ht="12" customHeight="1">
      <c r="A97" s="28">
        <v>2001</v>
      </c>
      <c r="B97" s="119">
        <v>105.69087990885917</v>
      </c>
      <c r="C97" s="119">
        <v>109.93681650082405</v>
      </c>
      <c r="D97" s="119">
        <v>119.72859529749374</v>
      </c>
      <c r="E97" s="119">
        <v>98.09066859844046</v>
      </c>
      <c r="F97" s="119">
        <v>117.31911612046466</v>
      </c>
      <c r="G97" s="119">
        <v>115.46668254719083</v>
      </c>
      <c r="H97" s="119">
        <v>99.00799252622319</v>
      </c>
      <c r="I97" s="119">
        <v>102.89900834765345</v>
      </c>
      <c r="J97" s="119">
        <v>125.8011693202025</v>
      </c>
      <c r="K97" s="119">
        <v>117.50488646312714</v>
      </c>
      <c r="L97" s="119">
        <v>128.91674310701714</v>
      </c>
      <c r="M97" s="119">
        <v>84.05633124843985</v>
      </c>
      <c r="N97" s="119">
        <f>(B97+C97+D97+E97+F97+G97+H97+I97+J97+K97+L97+M97)/12</f>
        <v>110.36824083216133</v>
      </c>
      <c r="O97" s="122">
        <f>100*(E97-D97)/D97</f>
        <v>-18.07248021685111</v>
      </c>
      <c r="P97" s="122">
        <f>100*(E97-E96)/E96</f>
        <v>11.160746997762573</v>
      </c>
      <c r="Q97" s="120">
        <f>(((B97+C97+D97+E97)/4)-((B96+C96+D96+E96)/4))/((B96+C96+D96+E96)/4)*100</f>
        <v>11.352142144340915</v>
      </c>
    </row>
    <row r="98" spans="1:17" s="121" customFormat="1" ht="12" customHeight="1">
      <c r="A98" s="28">
        <v>2002</v>
      </c>
      <c r="B98" s="119">
        <v>117.67308942400194</v>
      </c>
      <c r="C98" s="119">
        <v>115.54043604752951</v>
      </c>
      <c r="D98" s="119">
        <v>135.05646532663727</v>
      </c>
      <c r="E98" s="119">
        <v>136.23640336344505</v>
      </c>
      <c r="F98" s="119">
        <v>131.20710092271818</v>
      </c>
      <c r="G98" s="119">
        <v>130.08206881339157</v>
      </c>
      <c r="H98" s="119">
        <v>117.58138486250951</v>
      </c>
      <c r="I98" s="119">
        <v>118.33028516114015</v>
      </c>
      <c r="J98" s="119">
        <v>132.44589796165812</v>
      </c>
      <c r="K98" s="119">
        <v>138.44209061128873</v>
      </c>
      <c r="L98" s="119">
        <v>136.16250615697408</v>
      </c>
      <c r="M98" s="119">
        <v>97.25940131819598</v>
      </c>
      <c r="N98" s="119">
        <f>(B98+C98+D98+E98+F98+G98+H98+I98+J98+K98+L98+M98)/12</f>
        <v>125.5014274974575</v>
      </c>
      <c r="O98" s="122">
        <f>100*(E98-D98)/D98</f>
        <v>0.8736627557622475</v>
      </c>
      <c r="P98" s="122">
        <f>100*(E98-E97)/E97</f>
        <v>38.888240145618774</v>
      </c>
      <c r="Q98" s="120">
        <f>(((B98+C98+D98+E98)/4)-((B97+C97+D97+E97)/4))/((B97+C97+D97+E97)/4)*100</f>
        <v>16.39403211084772</v>
      </c>
    </row>
    <row r="99" spans="1:17" s="121" customFormat="1" ht="12" customHeight="1">
      <c r="A99" s="28">
        <v>2003</v>
      </c>
      <c r="B99" s="119">
        <v>131.5</v>
      </c>
      <c r="C99" s="119">
        <v>138</v>
      </c>
      <c r="D99" s="119">
        <v>150.1</v>
      </c>
      <c r="E99" s="119">
        <v>139.9</v>
      </c>
      <c r="F99" s="119">
        <v>134.1</v>
      </c>
      <c r="G99" s="119">
        <v>140.1</v>
      </c>
      <c r="H99" s="119">
        <v>133.9</v>
      </c>
      <c r="I99" s="119">
        <v>133.1</v>
      </c>
      <c r="J99" s="119">
        <v>152.1</v>
      </c>
      <c r="K99" s="119">
        <v>144.4</v>
      </c>
      <c r="L99" s="119">
        <v>142.7</v>
      </c>
      <c r="M99" s="119">
        <v>133.3</v>
      </c>
      <c r="N99" s="119">
        <f>(B99+C99+D99+E99+F99+G99+H99+I99+J99+K99+L99+M99)/12</f>
        <v>139.43333333333334</v>
      </c>
      <c r="O99" s="122">
        <f>100*(E99-D99)/D99</f>
        <v>-6.795469686875409</v>
      </c>
      <c r="P99" s="122">
        <f>100*(E99-E98)/E98</f>
        <v>2.6891466202182293</v>
      </c>
      <c r="Q99" s="120">
        <f>(((B99+C99+D99+E99)/4)-((B98+C98+D98+E98)/4))/((B98+C98+D98+E98)/4)*100</f>
        <v>10.900477471603578</v>
      </c>
    </row>
    <row r="100" spans="1:17" s="85" customFormat="1" ht="12" customHeight="1">
      <c r="A100" s="28">
        <v>2004</v>
      </c>
      <c r="B100" s="119">
        <v>141.2</v>
      </c>
      <c r="C100" s="119">
        <v>144.9</v>
      </c>
      <c r="D100" s="119">
        <v>174.2</v>
      </c>
      <c r="E100" s="119">
        <v>155.8</v>
      </c>
      <c r="F100" s="119">
        <v>160.5</v>
      </c>
      <c r="G100" s="119">
        <v>184.7</v>
      </c>
      <c r="H100" s="119">
        <v>155.6</v>
      </c>
      <c r="I100" s="119">
        <v>153.9</v>
      </c>
      <c r="J100" s="119">
        <v>172</v>
      </c>
      <c r="K100" s="119">
        <v>166.7</v>
      </c>
      <c r="L100" s="119">
        <v>173.7</v>
      </c>
      <c r="M100" s="119">
        <v>152.1</v>
      </c>
      <c r="N100" s="119">
        <f>(B100+C100+D100+E100+F100+G100+H100+I100+J100+K100+L100+M100)/12</f>
        <v>161.275</v>
      </c>
      <c r="O100" s="122">
        <f>100*(E100-D100)/D100</f>
        <v>-10.562571756601596</v>
      </c>
      <c r="P100" s="122">
        <f>100*(E100-E99)/E99</f>
        <v>11.36526090064332</v>
      </c>
      <c r="Q100" s="120">
        <f>(((B100+C100+D100+E100)/4)-((B99+C99+D99+E99)/4))/((B99+C99+D99+E99)/4)*100</f>
        <v>10.116175156389637</v>
      </c>
    </row>
    <row r="101" spans="1:17" s="85" customFormat="1" ht="12" customHeight="1">
      <c r="A101" s="28">
        <v>2005</v>
      </c>
      <c r="B101" s="119">
        <v>160.7</v>
      </c>
      <c r="C101" s="119">
        <v>170.2</v>
      </c>
      <c r="D101" s="119">
        <v>187.6</v>
      </c>
      <c r="E101" s="119">
        <v>186.2</v>
      </c>
      <c r="F101" s="119" t="s">
        <v>47</v>
      </c>
      <c r="G101" s="119" t="s">
        <v>47</v>
      </c>
      <c r="H101" s="119" t="s">
        <v>47</v>
      </c>
      <c r="I101" s="119" t="s">
        <v>47</v>
      </c>
      <c r="J101" s="119" t="s">
        <v>47</v>
      </c>
      <c r="K101" s="119" t="s">
        <v>47</v>
      </c>
      <c r="L101" s="119" t="s">
        <v>47</v>
      </c>
      <c r="M101" s="119" t="s">
        <v>47</v>
      </c>
      <c r="N101" s="119">
        <f>(B101+C101+D101+E101)/4</f>
        <v>176.175</v>
      </c>
      <c r="O101" s="122">
        <f>100*(E101-D101)/D101</f>
        <v>-0.746268656716421</v>
      </c>
      <c r="P101" s="122">
        <f>100*(E101-E100)/E100</f>
        <v>19.512195121951205</v>
      </c>
      <c r="Q101" s="120">
        <f>(((B101+C101+D101+E101)/4)-((B100+C100+D100+E100)/4))/((B100+C100+D100+E100)/4)*100</f>
        <v>14.380782340529139</v>
      </c>
    </row>
    <row r="102" spans="1:16" s="85" customFormat="1" ht="12" customHeight="1">
      <c r="A102" s="124"/>
      <c r="B102" s="119"/>
      <c r="C102" s="119"/>
      <c r="D102" s="119"/>
      <c r="E102" s="119"/>
      <c r="F102" s="119"/>
      <c r="G102" s="119"/>
      <c r="H102" s="119"/>
      <c r="I102" s="119"/>
      <c r="J102" s="119"/>
      <c r="K102" s="119"/>
      <c r="L102" s="119"/>
      <c r="M102" s="119"/>
      <c r="N102" s="132"/>
      <c r="O102" s="122"/>
      <c r="P102" s="122"/>
    </row>
    <row r="103" spans="1:16" s="85" customFormat="1" ht="12" customHeight="1">
      <c r="A103" s="124"/>
      <c r="B103" s="119"/>
      <c r="C103" s="119"/>
      <c r="D103" s="119"/>
      <c r="E103" s="119"/>
      <c r="F103" s="119"/>
      <c r="G103" s="119"/>
      <c r="H103" s="119"/>
      <c r="I103" s="119"/>
      <c r="J103" s="119"/>
      <c r="K103" s="119"/>
      <c r="L103" s="119"/>
      <c r="M103" s="119"/>
      <c r="N103" s="132"/>
      <c r="O103" s="122"/>
      <c r="P103" s="122"/>
    </row>
    <row r="104" spans="1:17" s="85" customFormat="1" ht="12" customHeight="1">
      <c r="A104" s="499" t="s">
        <v>112</v>
      </c>
      <c r="B104" s="499"/>
      <c r="C104" s="499"/>
      <c r="D104" s="499"/>
      <c r="E104" s="499"/>
      <c r="F104" s="499"/>
      <c r="G104" s="499"/>
      <c r="H104" s="499"/>
      <c r="I104" s="499"/>
      <c r="J104" s="499"/>
      <c r="K104" s="499"/>
      <c r="L104" s="499"/>
      <c r="M104" s="499"/>
      <c r="N104" s="499"/>
      <c r="O104" s="499"/>
      <c r="P104" s="499"/>
      <c r="Q104" s="499"/>
    </row>
    <row r="105" spans="1:16" s="85" customFormat="1" ht="12" customHeight="1">
      <c r="A105" s="117"/>
      <c r="B105" s="117"/>
      <c r="C105" s="117"/>
      <c r="D105" s="117"/>
      <c r="E105" s="117"/>
      <c r="F105" s="117"/>
      <c r="G105" s="117"/>
      <c r="H105" s="117"/>
      <c r="I105" s="117"/>
      <c r="J105" s="117"/>
      <c r="K105" s="117"/>
      <c r="L105" s="117"/>
      <c r="M105" s="117"/>
      <c r="N105" s="131"/>
      <c r="O105" s="122"/>
      <c r="P105" s="122"/>
    </row>
    <row r="106" spans="1:17" s="121" customFormat="1" ht="12" customHeight="1">
      <c r="A106" s="117"/>
      <c r="B106" s="119"/>
      <c r="C106" s="119"/>
      <c r="D106" s="119"/>
      <c r="E106" s="119"/>
      <c r="F106" s="119"/>
      <c r="G106" s="119"/>
      <c r="H106" s="119"/>
      <c r="I106" s="119"/>
      <c r="J106" s="119"/>
      <c r="K106" s="119"/>
      <c r="L106" s="119"/>
      <c r="M106" s="119"/>
      <c r="N106" s="119"/>
      <c r="O106" s="122"/>
      <c r="P106" s="122"/>
      <c r="Q106" s="85"/>
    </row>
    <row r="107" spans="1:17" s="121" customFormat="1" ht="12" customHeight="1">
      <c r="A107" s="27" t="s">
        <v>106</v>
      </c>
      <c r="B107" s="119">
        <v>76.74746323183179</v>
      </c>
      <c r="C107" s="119">
        <v>99.48906665959684</v>
      </c>
      <c r="D107" s="119">
        <v>106.27097586445177</v>
      </c>
      <c r="E107" s="119">
        <v>96.80518673253718</v>
      </c>
      <c r="F107" s="119">
        <v>99.88531524717075</v>
      </c>
      <c r="G107" s="119">
        <v>91.00935123282903</v>
      </c>
      <c r="H107" s="119">
        <v>84.61824908355501</v>
      </c>
      <c r="I107" s="119">
        <v>91.29982810528621</v>
      </c>
      <c r="J107" s="119">
        <v>103.41245197707482</v>
      </c>
      <c r="K107" s="119">
        <v>113.95544515244018</v>
      </c>
      <c r="L107" s="119">
        <v>129.25951169009394</v>
      </c>
      <c r="M107" s="119">
        <v>107.2471550673058</v>
      </c>
      <c r="N107" s="119"/>
      <c r="O107" s="122"/>
      <c r="P107" s="122"/>
      <c r="Q107" s="85"/>
    </row>
    <row r="108" spans="1:17" s="121" customFormat="1" ht="12" customHeight="1">
      <c r="A108" s="28">
        <v>2001</v>
      </c>
      <c r="B108" s="119">
        <v>91.57648390800756</v>
      </c>
      <c r="C108" s="119">
        <v>96.83098712979654</v>
      </c>
      <c r="D108" s="119">
        <v>116.05561452144374</v>
      </c>
      <c r="E108" s="119">
        <v>87.70148831346664</v>
      </c>
      <c r="F108" s="119">
        <v>99.0376395849209</v>
      </c>
      <c r="G108" s="119">
        <v>86.54672187665484</v>
      </c>
      <c r="H108" s="119">
        <v>84.79243238695169</v>
      </c>
      <c r="I108" s="119">
        <v>87.10095950864205</v>
      </c>
      <c r="J108" s="119">
        <v>96.67828902638495</v>
      </c>
      <c r="K108" s="119">
        <v>95.2245559978408</v>
      </c>
      <c r="L108" s="119">
        <v>123.53551798364748</v>
      </c>
      <c r="M108" s="119">
        <v>102.48359691432904</v>
      </c>
      <c r="N108" s="119">
        <f>(B108+C108+D108+E108+F108+G108+H108+I108+J108+K108+L108+M108)/12</f>
        <v>97.29702392934053</v>
      </c>
      <c r="O108" s="122">
        <f>100*(E108-D108)/D108</f>
        <v>-24.43149891963053</v>
      </c>
      <c r="P108" s="122">
        <f>100*(E108-E107)/E107</f>
        <v>-9.404143234828034</v>
      </c>
      <c r="Q108" s="120">
        <f>(((B108+C108+D108+E108)/4)-((B107+C107+D107+E107)/4))/((B107+C107+D107+E107)/4)*100</f>
        <v>3.388202303483239</v>
      </c>
    </row>
    <row r="109" spans="1:17" s="121" customFormat="1" ht="12" customHeight="1">
      <c r="A109" s="28">
        <v>2002</v>
      </c>
      <c r="B109" s="119">
        <v>86.38638638278273</v>
      </c>
      <c r="C109" s="119">
        <v>94.8898410211126</v>
      </c>
      <c r="D109" s="119">
        <v>112.64915267456</v>
      </c>
      <c r="E109" s="119">
        <v>109.44022140784769</v>
      </c>
      <c r="F109" s="119">
        <v>89.4600649017302</v>
      </c>
      <c r="G109" s="119">
        <v>99.67477302952871</v>
      </c>
      <c r="H109" s="119">
        <v>87.11334640976322</v>
      </c>
      <c r="I109" s="119">
        <v>98.58761657991325</v>
      </c>
      <c r="J109" s="119">
        <v>118.41220080965238</v>
      </c>
      <c r="K109" s="119">
        <v>122.64745688911557</v>
      </c>
      <c r="L109" s="119">
        <v>126.70240403136508</v>
      </c>
      <c r="M109" s="119">
        <v>105.10157742015971</v>
      </c>
      <c r="N109" s="119">
        <f>(B109+C109+D109+E109+F109+G109+H109+I109+J109+K109+L109+M109)/12</f>
        <v>104.25542012979427</v>
      </c>
      <c r="O109" s="122">
        <f>100*(E109-D109)/D109</f>
        <v>-2.8486066610574676</v>
      </c>
      <c r="P109" s="122">
        <f>100*(E109-E108)/E108</f>
        <v>24.787188350420553</v>
      </c>
      <c r="Q109" s="120">
        <f>(((B109+C109+D109+E109)/4)-((B108+C108+D108+E108)/4))/((B108+C108+D108+E108)/4)*100</f>
        <v>2.8562058788166067</v>
      </c>
    </row>
    <row r="110" spans="1:17" s="121" customFormat="1" ht="12" customHeight="1">
      <c r="A110" s="28">
        <v>2003</v>
      </c>
      <c r="B110" s="119">
        <v>100.1</v>
      </c>
      <c r="C110" s="119">
        <v>100.4</v>
      </c>
      <c r="D110" s="119">
        <v>124.1</v>
      </c>
      <c r="E110" s="119">
        <v>102</v>
      </c>
      <c r="F110" s="119">
        <v>92.6</v>
      </c>
      <c r="G110" s="119">
        <v>109.1</v>
      </c>
      <c r="H110" s="119">
        <v>103.2</v>
      </c>
      <c r="I110" s="119">
        <v>101.4</v>
      </c>
      <c r="J110" s="119">
        <v>131.4</v>
      </c>
      <c r="K110" s="119">
        <v>136.5</v>
      </c>
      <c r="L110" s="119">
        <v>140.5</v>
      </c>
      <c r="M110" s="119">
        <v>113.6</v>
      </c>
      <c r="N110" s="119">
        <f>(B110+C110+D110+E110+F110+G110+H110+I110+J110+K110+L110+M110)/12</f>
        <v>112.90833333333335</v>
      </c>
      <c r="O110" s="122">
        <f>100*(E110-D110)/D110</f>
        <v>-17.80821917808219</v>
      </c>
      <c r="P110" s="122">
        <f>100*(E110-E109)/E109</f>
        <v>-6.798434169938702</v>
      </c>
      <c r="Q110" s="120">
        <f>(((B110+C110+D110+E110)/4)-((B109+C109+D109+E109)/4))/((B109+C109+D109+E109)/4)*100</f>
        <v>5.76013384088379</v>
      </c>
    </row>
    <row r="111" spans="1:17" s="121" customFormat="1" ht="12" customHeight="1">
      <c r="A111" s="28">
        <v>2004</v>
      </c>
      <c r="B111" s="119">
        <v>95.9</v>
      </c>
      <c r="C111" s="119">
        <v>107.7</v>
      </c>
      <c r="D111" s="119">
        <v>134.4</v>
      </c>
      <c r="E111" s="119">
        <v>118.9</v>
      </c>
      <c r="F111" s="119">
        <v>110.7</v>
      </c>
      <c r="G111" s="119">
        <v>131.9</v>
      </c>
      <c r="H111" s="119">
        <v>111.3</v>
      </c>
      <c r="I111" s="119">
        <v>115.7</v>
      </c>
      <c r="J111" s="119">
        <v>141.4</v>
      </c>
      <c r="K111" s="119">
        <v>134.8</v>
      </c>
      <c r="L111" s="119">
        <v>162.6</v>
      </c>
      <c r="M111" s="119">
        <v>131.1</v>
      </c>
      <c r="N111" s="119">
        <f>(B111+C111+D111+E111+F111+G111+H111+I111+J111+K111+L111+M111)/12</f>
        <v>124.69999999999999</v>
      </c>
      <c r="O111" s="122">
        <f>100*(E111-D111)/D111</f>
        <v>-11.532738095238095</v>
      </c>
      <c r="P111" s="122">
        <f>100*(E111-E110)/E110</f>
        <v>16.568627450980397</v>
      </c>
      <c r="Q111" s="120">
        <f>(((B111+C111+D111+E111)/4)-((B110+C110+D110+E110)/4))/((B110+C110+D110+E110)/4)*100</f>
        <v>7.102672292545699</v>
      </c>
    </row>
    <row r="112" spans="1:17" s="121" customFormat="1" ht="12" customHeight="1">
      <c r="A112" s="28">
        <v>2005</v>
      </c>
      <c r="B112" s="119">
        <v>129.5</v>
      </c>
      <c r="C112" s="119">
        <v>139.2</v>
      </c>
      <c r="D112" s="119">
        <v>144.5</v>
      </c>
      <c r="E112" s="119">
        <v>129.1</v>
      </c>
      <c r="F112" s="119" t="s">
        <v>47</v>
      </c>
      <c r="G112" s="119" t="s">
        <v>47</v>
      </c>
      <c r="H112" s="119" t="s">
        <v>47</v>
      </c>
      <c r="I112" s="119" t="s">
        <v>47</v>
      </c>
      <c r="J112" s="119" t="s">
        <v>47</v>
      </c>
      <c r="K112" s="119" t="s">
        <v>47</v>
      </c>
      <c r="L112" s="119" t="s">
        <v>47</v>
      </c>
      <c r="M112" s="119" t="s">
        <v>47</v>
      </c>
      <c r="N112" s="119">
        <f>(B112+C112+D112+E112)/4</f>
        <v>135.575</v>
      </c>
      <c r="O112" s="122">
        <f>100*(E112-D112)/D112</f>
        <v>-10.657439446366785</v>
      </c>
      <c r="P112" s="122">
        <f>100*(E112-E111)/E111</f>
        <v>8.578637510513026</v>
      </c>
      <c r="Q112" s="120">
        <f>(((B112+C112+D112+E112)/4)-((B111+C111+D111+E111)/4))/((B111+C111+D111+E111)/4)*100</f>
        <v>18.69117968920989</v>
      </c>
    </row>
    <row r="113" spans="1:17" s="121" customFormat="1" ht="12" customHeight="1">
      <c r="A113" s="29"/>
      <c r="B113" s="119"/>
      <c r="C113" s="119"/>
      <c r="D113" s="119"/>
      <c r="E113" s="119"/>
      <c r="F113" s="119"/>
      <c r="G113" s="119"/>
      <c r="H113" s="119"/>
      <c r="I113" s="119"/>
      <c r="J113" s="119"/>
      <c r="K113" s="119"/>
      <c r="L113" s="119"/>
      <c r="M113" s="119"/>
      <c r="N113" s="119"/>
      <c r="O113" s="122"/>
      <c r="P113" s="122"/>
      <c r="Q113" s="85"/>
    </row>
    <row r="114" spans="1:17" s="121" customFormat="1" ht="12" customHeight="1">
      <c r="A114" s="30" t="s">
        <v>107</v>
      </c>
      <c r="B114" s="119">
        <v>79.92623550027028</v>
      </c>
      <c r="C114" s="119">
        <v>102.27762195986425</v>
      </c>
      <c r="D114" s="119">
        <v>110.70049991114814</v>
      </c>
      <c r="E114" s="119">
        <v>100.92378465820686</v>
      </c>
      <c r="F114" s="119">
        <v>97.32545457837635</v>
      </c>
      <c r="G114" s="119">
        <v>86.6643925945107</v>
      </c>
      <c r="H114" s="119">
        <v>81.91675952004816</v>
      </c>
      <c r="I114" s="119">
        <v>96.31194666960137</v>
      </c>
      <c r="J114" s="119">
        <v>105.67157942307735</v>
      </c>
      <c r="K114" s="119">
        <v>114.70571446548202</v>
      </c>
      <c r="L114" s="119">
        <v>123.30206432321657</v>
      </c>
      <c r="M114" s="119">
        <v>100.27394644385359</v>
      </c>
      <c r="N114" s="119"/>
      <c r="O114" s="122"/>
      <c r="P114" s="122"/>
      <c r="Q114" s="85"/>
    </row>
    <row r="115" spans="1:17" s="121" customFormat="1" ht="12" customHeight="1">
      <c r="A115" s="28">
        <v>2001</v>
      </c>
      <c r="B115" s="119">
        <v>88.52271072758971</v>
      </c>
      <c r="C115" s="119">
        <v>95.57400244715521</v>
      </c>
      <c r="D115" s="119">
        <v>109.11184847985052</v>
      </c>
      <c r="E115" s="119">
        <v>85.52725365072682</v>
      </c>
      <c r="F115" s="119">
        <v>95.35285317862771</v>
      </c>
      <c r="G115" s="119">
        <v>80.19067788773268</v>
      </c>
      <c r="H115" s="119">
        <v>80.36430542808803</v>
      </c>
      <c r="I115" s="119">
        <v>91.35547809163783</v>
      </c>
      <c r="J115" s="119">
        <v>99.51272811961545</v>
      </c>
      <c r="K115" s="119">
        <v>102.07019966343455</v>
      </c>
      <c r="L115" s="119">
        <v>119.68643831956038</v>
      </c>
      <c r="M115" s="119">
        <v>98.2234014842838</v>
      </c>
      <c r="N115" s="119">
        <f>(B115+C115+D115+E115+F115+G115+H115+I115+J115+K115+L115+M115)/12</f>
        <v>95.45765812319189</v>
      </c>
      <c r="O115" s="122">
        <f>100*(E115-D115)/D115</f>
        <v>-21.615063036420857</v>
      </c>
      <c r="P115" s="122">
        <f>100*(E115-E114)/E114</f>
        <v>-15.255602095801933</v>
      </c>
      <c r="Q115" s="120">
        <f>(((B115+C115+D115+E115)/4)-((B114+C114+D114+E114)/4))/((B114+C114+D114+E114)/4)*100</f>
        <v>-3.832211341320845</v>
      </c>
    </row>
    <row r="116" spans="1:17" s="121" customFormat="1" ht="12" customHeight="1">
      <c r="A116" s="28">
        <v>2002</v>
      </c>
      <c r="B116" s="119">
        <v>84.36979828429965</v>
      </c>
      <c r="C116" s="119">
        <v>89.17343992697933</v>
      </c>
      <c r="D116" s="119">
        <v>106.7408693617746</v>
      </c>
      <c r="E116" s="119">
        <v>93.97973956139121</v>
      </c>
      <c r="F116" s="119">
        <v>77.5252237177152</v>
      </c>
      <c r="G116" s="119">
        <v>91.35856833682129</v>
      </c>
      <c r="H116" s="119">
        <v>83.46993928624651</v>
      </c>
      <c r="I116" s="119">
        <v>98.18342692045421</v>
      </c>
      <c r="J116" s="119">
        <v>108.30731222612503</v>
      </c>
      <c r="K116" s="119">
        <v>114.43769210211245</v>
      </c>
      <c r="L116" s="119">
        <v>113.21764152497991</v>
      </c>
      <c r="M116" s="119">
        <v>97.75911538970603</v>
      </c>
      <c r="N116" s="119">
        <f>(B116+C116+D116+E116+F116+G116+H116+I116+J116+K116+L116+M116)/12</f>
        <v>96.54356388655044</v>
      </c>
      <c r="O116" s="122">
        <f>100*(E116-D116)/D116</f>
        <v>-11.955242520212531</v>
      </c>
      <c r="P116" s="122">
        <f>100*(E116-E115)/E115</f>
        <v>9.88279823082167</v>
      </c>
      <c r="Q116" s="120">
        <f>(((B116+C116+D116+E116)/4)-((B115+C115+D115+E115)/4))/((B115+C115+D115+E115)/4)*100</f>
        <v>-1.180761889992456</v>
      </c>
    </row>
    <row r="117" spans="1:17" s="121" customFormat="1" ht="12" customHeight="1">
      <c r="A117" s="28">
        <v>2003</v>
      </c>
      <c r="B117" s="119">
        <v>91.3</v>
      </c>
      <c r="C117" s="119">
        <v>91.1</v>
      </c>
      <c r="D117" s="119">
        <v>112.9</v>
      </c>
      <c r="E117" s="119">
        <v>95</v>
      </c>
      <c r="F117" s="119">
        <v>88.1</v>
      </c>
      <c r="G117" s="119">
        <v>103.5</v>
      </c>
      <c r="H117" s="119">
        <v>88.7</v>
      </c>
      <c r="I117" s="119">
        <v>97.1</v>
      </c>
      <c r="J117" s="119">
        <v>114.9</v>
      </c>
      <c r="K117" s="119">
        <v>110.9</v>
      </c>
      <c r="L117" s="119">
        <v>108.9</v>
      </c>
      <c r="M117" s="119">
        <v>102.4</v>
      </c>
      <c r="N117" s="119">
        <f>(B117+C117+D117+E117+F117+G117+H117+I117+J117+K117+L117+M117)/12</f>
        <v>100.40000000000002</v>
      </c>
      <c r="O117" s="122">
        <f>100*(E117-D117)/D117</f>
        <v>-15.854738706820198</v>
      </c>
      <c r="P117" s="122">
        <f>100*(E117-E116)/E116</f>
        <v>1.0856174355987795</v>
      </c>
      <c r="Q117" s="120">
        <f>(((B117+C117+D117+E117)/4)-((B116+C116+D116+E116)/4))/((B116+C116+D116+E116)/4)*100</f>
        <v>4.284718651917927</v>
      </c>
    </row>
    <row r="118" spans="1:17" s="121" customFormat="1" ht="12" customHeight="1">
      <c r="A118" s="28">
        <v>2004</v>
      </c>
      <c r="B118" s="119">
        <v>83.3</v>
      </c>
      <c r="C118" s="119">
        <v>91.3</v>
      </c>
      <c r="D118" s="119">
        <v>115.2</v>
      </c>
      <c r="E118" s="119">
        <v>102</v>
      </c>
      <c r="F118" s="119">
        <v>89.3</v>
      </c>
      <c r="G118" s="119">
        <v>108</v>
      </c>
      <c r="H118" s="119">
        <v>91.2</v>
      </c>
      <c r="I118" s="119">
        <v>96.5</v>
      </c>
      <c r="J118" s="119">
        <v>113.4</v>
      </c>
      <c r="K118" s="119">
        <v>110.6</v>
      </c>
      <c r="L118" s="119">
        <v>125.9</v>
      </c>
      <c r="M118" s="119">
        <v>107</v>
      </c>
      <c r="N118" s="119">
        <f>(B118+C118+D118+E118+F118+G118+H118+I118+J118+K118+L118+M118)/12</f>
        <v>102.80833333333334</v>
      </c>
      <c r="O118" s="122">
        <f>100*(E118-D118)/D118</f>
        <v>-11.458333333333336</v>
      </c>
      <c r="P118" s="122">
        <f>100*(E118-E117)/E117</f>
        <v>7.368421052631579</v>
      </c>
      <c r="Q118" s="120">
        <f>(((B118+C118+D118+E118)/4)-((B117+C117+D117+E117)/4))/((B117+C117+D117+E117)/4)*100</f>
        <v>0.384319754035372</v>
      </c>
    </row>
    <row r="119" spans="1:17" s="121" customFormat="1" ht="12" customHeight="1">
      <c r="A119" s="28">
        <v>2005</v>
      </c>
      <c r="B119" s="119">
        <v>105.8</v>
      </c>
      <c r="C119" s="119">
        <v>106.3</v>
      </c>
      <c r="D119" s="119">
        <v>113.8</v>
      </c>
      <c r="E119" s="119">
        <v>105.2</v>
      </c>
      <c r="F119" s="119" t="s">
        <v>47</v>
      </c>
      <c r="G119" s="119" t="s">
        <v>47</v>
      </c>
      <c r="H119" s="119" t="s">
        <v>47</v>
      </c>
      <c r="I119" s="119" t="s">
        <v>47</v>
      </c>
      <c r="J119" s="119" t="s">
        <v>47</v>
      </c>
      <c r="K119" s="119" t="s">
        <v>47</v>
      </c>
      <c r="L119" s="119" t="s">
        <v>47</v>
      </c>
      <c r="M119" s="119" t="s">
        <v>47</v>
      </c>
      <c r="N119" s="119">
        <f>(B119+C119+D119+E119)/4</f>
        <v>107.77499999999999</v>
      </c>
      <c r="O119" s="122">
        <f>100*(E119-D119)/D119</f>
        <v>-7.557117750439362</v>
      </c>
      <c r="P119" s="122">
        <f>100*(E119-E118)/E118</f>
        <v>3.137254901960787</v>
      </c>
      <c r="Q119" s="120">
        <f>(((B119+C119+D119+E119)/4)-((B118+C118+D118+E118)/4))/((B118+C118+D118+E118)/4)*100</f>
        <v>10.030627871362928</v>
      </c>
    </row>
    <row r="120" spans="1:17" s="121" customFormat="1" ht="12" customHeight="1">
      <c r="A120" s="29"/>
      <c r="B120" s="119"/>
      <c r="C120" s="119"/>
      <c r="D120" s="119"/>
      <c r="E120" s="119"/>
      <c r="F120" s="119"/>
      <c r="G120" s="119"/>
      <c r="H120" s="119"/>
      <c r="I120" s="119"/>
      <c r="J120" s="119"/>
      <c r="K120" s="119"/>
      <c r="L120" s="119"/>
      <c r="M120" s="119"/>
      <c r="N120" s="119"/>
      <c r="O120" s="122"/>
      <c r="P120" s="122"/>
      <c r="Q120" s="85"/>
    </row>
    <row r="121" spans="1:17" s="121" customFormat="1" ht="12" customHeight="1">
      <c r="A121" s="30" t="s">
        <v>108</v>
      </c>
      <c r="B121" s="119">
        <v>69.87208142155966</v>
      </c>
      <c r="C121" s="119">
        <v>93.45768700288147</v>
      </c>
      <c r="D121" s="119">
        <v>96.69033702438814</v>
      </c>
      <c r="E121" s="119">
        <v>87.89705149342745</v>
      </c>
      <c r="F121" s="119">
        <v>105.42205017773007</v>
      </c>
      <c r="G121" s="119">
        <v>100.40708313570235</v>
      </c>
      <c r="H121" s="119">
        <v>90.46131383143072</v>
      </c>
      <c r="I121" s="119">
        <v>80.45909278563417</v>
      </c>
      <c r="J121" s="119">
        <v>98.52617436894427</v>
      </c>
      <c r="K121" s="119">
        <v>112.33268404646299</v>
      </c>
      <c r="L121" s="119">
        <v>142.14490320676668</v>
      </c>
      <c r="M121" s="119">
        <v>122.32954148543766</v>
      </c>
      <c r="N121" s="119"/>
      <c r="O121" s="235"/>
      <c r="P121" s="235"/>
      <c r="Q121" s="85"/>
    </row>
    <row r="122" spans="1:17" s="121" customFormat="1" ht="12" customHeight="1">
      <c r="A122" s="28">
        <v>2001</v>
      </c>
      <c r="B122" s="119">
        <v>98.18150458255035</v>
      </c>
      <c r="C122" s="119">
        <v>99.54972533248933</v>
      </c>
      <c r="D122" s="119">
        <v>131.0743194374506</v>
      </c>
      <c r="E122" s="119">
        <v>92.40415090398578</v>
      </c>
      <c r="F122" s="119">
        <v>107.00748179604147</v>
      </c>
      <c r="G122" s="119">
        <v>100.29423994356375</v>
      </c>
      <c r="H122" s="119">
        <v>94.37004945007175</v>
      </c>
      <c r="I122" s="119">
        <v>77.89884082744605</v>
      </c>
      <c r="J122" s="119">
        <v>90.547667093627</v>
      </c>
      <c r="K122" s="119">
        <v>80.41808043024513</v>
      </c>
      <c r="L122" s="119">
        <v>131.8607108699827</v>
      </c>
      <c r="M122" s="119">
        <v>111.6979940663828</v>
      </c>
      <c r="N122" s="119">
        <f>(B122+C122+D122+E122+F122+G122+H122+I122+J122+K122+L122+M122)/12</f>
        <v>101.27539706115306</v>
      </c>
      <c r="O122" s="122">
        <f>100*(E122-D122)/D122</f>
        <v>-29.50247516022271</v>
      </c>
      <c r="P122" s="122">
        <f>100*(E122-E121)/E121</f>
        <v>5.127702617982977</v>
      </c>
      <c r="Q122" s="120">
        <f>(((B122+C122+D122+E122)/4)-((B121+C121+D121+E121)/4))/((B121+C121+D121+E121)/4)*100</f>
        <v>21.066090548211626</v>
      </c>
    </row>
    <row r="123" spans="1:17" s="121" customFormat="1" ht="12" customHeight="1">
      <c r="A123" s="28">
        <v>2002</v>
      </c>
      <c r="B123" s="119">
        <v>90.74807446237482</v>
      </c>
      <c r="C123" s="119">
        <v>107.25387239836219</v>
      </c>
      <c r="D123" s="119">
        <v>125.42820702328699</v>
      </c>
      <c r="E123" s="119">
        <v>142.87977184328273</v>
      </c>
      <c r="F123" s="119">
        <v>115.27399021607224</v>
      </c>
      <c r="G123" s="119">
        <v>117.66193209645922</v>
      </c>
      <c r="H123" s="119">
        <v>94.99368917198595</v>
      </c>
      <c r="I123" s="119">
        <v>99.461840331009</v>
      </c>
      <c r="J123" s="119">
        <v>140.2681128539959</v>
      </c>
      <c r="K123" s="119">
        <v>140.4043965717026</v>
      </c>
      <c r="L123" s="119">
        <v>155.86866161620387</v>
      </c>
      <c r="M123" s="119">
        <v>120.9826238058763</v>
      </c>
      <c r="N123" s="119">
        <f>(B123+C123+D123+E123+F123+G123+H123+I123+J123+K123+L123+M123)/12</f>
        <v>120.93543103255098</v>
      </c>
      <c r="O123" s="122">
        <f>100*(E123-D123)/D123</f>
        <v>13.913588684844775</v>
      </c>
      <c r="P123" s="122">
        <f>100*(E123-E122)/E122</f>
        <v>54.624841465990585</v>
      </c>
      <c r="Q123" s="120">
        <f>(((B123+C123+D123+E123)/4)-((B122+C122+D122+E122)/4))/((B122+C122+D122+E122)/4)*100</f>
        <v>10.707309314901558</v>
      </c>
    </row>
    <row r="124" spans="1:17" s="121" customFormat="1" ht="12" customHeight="1">
      <c r="A124" s="28">
        <v>2003</v>
      </c>
      <c r="B124" s="119">
        <v>119.1</v>
      </c>
      <c r="C124" s="119">
        <v>120.7</v>
      </c>
      <c r="D124" s="119">
        <v>148.2</v>
      </c>
      <c r="E124" s="119">
        <v>117.2</v>
      </c>
      <c r="F124" s="119">
        <v>102.3</v>
      </c>
      <c r="G124" s="119">
        <v>121.3</v>
      </c>
      <c r="H124" s="119">
        <v>134.4</v>
      </c>
      <c r="I124" s="119">
        <v>110.6</v>
      </c>
      <c r="J124" s="119">
        <v>167</v>
      </c>
      <c r="K124" s="119">
        <v>191.8</v>
      </c>
      <c r="L124" s="119">
        <v>208.8</v>
      </c>
      <c r="M124" s="119">
        <v>137.9</v>
      </c>
      <c r="N124" s="119">
        <f>(B124+C124+D124+E124+F124+G124+H124+I124+J124+K124+L124+M124)/12</f>
        <v>139.94166666666666</v>
      </c>
      <c r="O124" s="122">
        <f>100*(E124-D124)/D124</f>
        <v>-20.917678812415648</v>
      </c>
      <c r="P124" s="122">
        <f>100*(E124-E123)/E123</f>
        <v>-17.97299331598143</v>
      </c>
      <c r="Q124" s="120">
        <f>(((B124+C124+D124+E124)/4)-((B123+C123+D123+E123)/4))/((B123+C123+D123+E123)/4)*100</f>
        <v>8.339962785916729</v>
      </c>
    </row>
    <row r="125" spans="1:17" s="121" customFormat="1" ht="12" customHeight="1">
      <c r="A125" s="28">
        <v>2004</v>
      </c>
      <c r="B125" s="119">
        <v>123.1</v>
      </c>
      <c r="C125" s="119">
        <v>143.2</v>
      </c>
      <c r="D125" s="119">
        <v>176</v>
      </c>
      <c r="E125" s="119">
        <v>155.4</v>
      </c>
      <c r="F125" s="119">
        <v>156.9</v>
      </c>
      <c r="G125" s="119">
        <v>183.6</v>
      </c>
      <c r="H125" s="119">
        <v>154.8</v>
      </c>
      <c r="I125" s="119">
        <v>157.1</v>
      </c>
      <c r="J125" s="119">
        <v>201.8</v>
      </c>
      <c r="K125" s="119">
        <v>187.1</v>
      </c>
      <c r="L125" s="119">
        <v>242.1</v>
      </c>
      <c r="M125" s="119">
        <v>183.2</v>
      </c>
      <c r="N125" s="119">
        <f>(B125+C125+D125+E125+F125+G125+H125+I125+J125+K125+L125+M125)/12</f>
        <v>172.02499999999998</v>
      </c>
      <c r="O125" s="122">
        <f>100*(E125-D125)/D125</f>
        <v>-11.704545454545451</v>
      </c>
      <c r="P125" s="122">
        <f>100*(E125-E124)/E124</f>
        <v>32.593856655290104</v>
      </c>
      <c r="Q125" s="120">
        <f>(((B125+C125+D125+E125)/4)-((B124+C124+D124+E124)/4))/((B124+C124+D124+E124)/4)*100</f>
        <v>18.309580364212184</v>
      </c>
    </row>
    <row r="126" spans="1:17" s="121" customFormat="1" ht="12" customHeight="1">
      <c r="A126" s="28">
        <v>2005</v>
      </c>
      <c r="B126" s="119">
        <v>180.7</v>
      </c>
      <c r="C126" s="119">
        <v>210.5</v>
      </c>
      <c r="D126" s="119">
        <v>210.8</v>
      </c>
      <c r="E126" s="119">
        <v>180.9</v>
      </c>
      <c r="F126" s="119" t="s">
        <v>47</v>
      </c>
      <c r="G126" s="119" t="s">
        <v>47</v>
      </c>
      <c r="H126" s="119" t="s">
        <v>47</v>
      </c>
      <c r="I126" s="119" t="s">
        <v>47</v>
      </c>
      <c r="J126" s="119" t="s">
        <v>47</v>
      </c>
      <c r="K126" s="119" t="s">
        <v>47</v>
      </c>
      <c r="L126" s="119" t="s">
        <v>47</v>
      </c>
      <c r="M126" s="119" t="s">
        <v>47</v>
      </c>
      <c r="N126" s="119">
        <f>(B126+C126+D126+E126)/4</f>
        <v>195.725</v>
      </c>
      <c r="O126" s="122">
        <f>100*(E126-D126)/D126</f>
        <v>-14.18406072106262</v>
      </c>
      <c r="P126" s="122">
        <f>100*(E126-E125)/E125</f>
        <v>16.409266409266408</v>
      </c>
      <c r="Q126" s="120">
        <f>(((B126+C126+D126+E126)/4)-((B125+C125+D125+E125)/4))/((B125+C125+D125+E125)/4)*100</f>
        <v>30.985444202777323</v>
      </c>
    </row>
    <row r="127" spans="1:17" s="121" customFormat="1" ht="12" customHeight="1">
      <c r="A127" s="124"/>
      <c r="B127" s="119"/>
      <c r="C127" s="119"/>
      <c r="D127" s="119"/>
      <c r="E127" s="119"/>
      <c r="F127" s="119"/>
      <c r="G127" s="119"/>
      <c r="H127" s="119"/>
      <c r="I127" s="119"/>
      <c r="J127" s="119"/>
      <c r="K127" s="119"/>
      <c r="L127" s="119"/>
      <c r="M127" s="119"/>
      <c r="N127" s="132"/>
      <c r="O127" s="127"/>
      <c r="P127" s="127"/>
      <c r="Q127" s="85"/>
    </row>
    <row r="128" spans="1:17" s="121" customFormat="1" ht="12" customHeight="1">
      <c r="A128" s="124"/>
      <c r="B128" s="119"/>
      <c r="C128" s="119"/>
      <c r="D128" s="119"/>
      <c r="E128" s="119"/>
      <c r="F128" s="119"/>
      <c r="G128" s="119"/>
      <c r="H128" s="119"/>
      <c r="I128" s="119"/>
      <c r="J128" s="119"/>
      <c r="K128" s="119"/>
      <c r="L128" s="119"/>
      <c r="M128" s="119"/>
      <c r="N128" s="132"/>
      <c r="O128" s="127"/>
      <c r="P128" s="127"/>
      <c r="Q128" s="85"/>
    </row>
    <row r="129" spans="1:17" s="121" customFormat="1" ht="12" customHeight="1">
      <c r="A129" s="124"/>
      <c r="B129" s="119"/>
      <c r="C129" s="119"/>
      <c r="D129" s="119"/>
      <c r="E129" s="119"/>
      <c r="F129" s="119"/>
      <c r="G129" s="119"/>
      <c r="H129" s="119"/>
      <c r="I129" s="119"/>
      <c r="J129" s="119"/>
      <c r="K129" s="119"/>
      <c r="L129" s="119"/>
      <c r="M129" s="119"/>
      <c r="N129" s="132"/>
      <c r="O129" s="127"/>
      <c r="P129" s="127"/>
      <c r="Q129" s="85"/>
    </row>
    <row r="130" spans="1:17" s="121" customFormat="1" ht="12" customHeight="1">
      <c r="A130" s="124"/>
      <c r="B130" s="119"/>
      <c r="C130" s="119"/>
      <c r="D130" s="119"/>
      <c r="E130" s="119"/>
      <c r="F130" s="119"/>
      <c r="G130" s="119"/>
      <c r="H130" s="119"/>
      <c r="I130" s="119"/>
      <c r="J130" s="119"/>
      <c r="K130" s="119"/>
      <c r="L130" s="119"/>
      <c r="M130" s="119"/>
      <c r="N130" s="132"/>
      <c r="O130" s="127"/>
      <c r="P130" s="127"/>
      <c r="Q130" s="85"/>
    </row>
    <row r="131" spans="1:16" s="85" customFormat="1" ht="12" customHeight="1">
      <c r="A131" s="83"/>
      <c r="B131" s="117"/>
      <c r="C131" s="117"/>
      <c r="D131" s="117"/>
      <c r="E131" s="117"/>
      <c r="F131" s="117"/>
      <c r="G131" s="117"/>
      <c r="H131" s="117"/>
      <c r="I131" s="117"/>
      <c r="J131" s="117"/>
      <c r="K131" s="117"/>
      <c r="L131" s="117"/>
      <c r="M131" s="117"/>
      <c r="N131" s="129"/>
      <c r="O131" s="129"/>
      <c r="P131" s="129"/>
    </row>
    <row r="132" spans="1:17" s="85" customFormat="1" ht="12" customHeight="1">
      <c r="A132" s="438" t="s">
        <v>163</v>
      </c>
      <c r="B132" s="438"/>
      <c r="C132" s="438"/>
      <c r="D132" s="438"/>
      <c r="E132" s="438"/>
      <c r="F132" s="438"/>
      <c r="G132" s="438"/>
      <c r="H132" s="438"/>
      <c r="I132" s="438"/>
      <c r="J132" s="438"/>
      <c r="K132" s="438"/>
      <c r="L132" s="438"/>
      <c r="M132" s="438"/>
      <c r="N132" s="438"/>
      <c r="O132" s="438"/>
      <c r="P132" s="438"/>
      <c r="Q132" s="438"/>
    </row>
    <row r="133" spans="1:17" s="85" customFormat="1" ht="12" customHeight="1">
      <c r="A133" s="438" t="s">
        <v>164</v>
      </c>
      <c r="B133" s="438"/>
      <c r="C133" s="438"/>
      <c r="D133" s="438"/>
      <c r="E133" s="438"/>
      <c r="F133" s="438"/>
      <c r="G133" s="438"/>
      <c r="H133" s="438"/>
      <c r="I133" s="438"/>
      <c r="J133" s="438"/>
      <c r="K133" s="438"/>
      <c r="L133" s="438"/>
      <c r="M133" s="438"/>
      <c r="N133" s="438"/>
      <c r="O133" s="438"/>
      <c r="P133" s="438"/>
      <c r="Q133" s="438"/>
    </row>
    <row r="134" spans="1:17" s="85" customFormat="1" ht="12" customHeight="1">
      <c r="A134" s="438" t="s">
        <v>85</v>
      </c>
      <c r="B134" s="438"/>
      <c r="C134" s="438"/>
      <c r="D134" s="438"/>
      <c r="E134" s="438"/>
      <c r="F134" s="438"/>
      <c r="G134" s="438"/>
      <c r="H134" s="438"/>
      <c r="I134" s="438"/>
      <c r="J134" s="438"/>
      <c r="K134" s="438"/>
      <c r="L134" s="438"/>
      <c r="M134" s="438"/>
      <c r="N134" s="438"/>
      <c r="O134" s="438"/>
      <c r="P134" s="438"/>
      <c r="Q134" s="438"/>
    </row>
    <row r="135" spans="1:16" s="85" customFormat="1" ht="12" customHeight="1">
      <c r="A135" s="82"/>
      <c r="B135" s="83"/>
      <c r="C135" s="83"/>
      <c r="D135" s="83"/>
      <c r="E135" s="83"/>
      <c r="F135" s="83"/>
      <c r="G135" s="83"/>
      <c r="H135" s="83"/>
      <c r="I135" s="83"/>
      <c r="J135" s="83"/>
      <c r="K135" s="83"/>
      <c r="L135" s="83"/>
      <c r="M135" s="83"/>
      <c r="N135" s="83"/>
      <c r="O135" s="83"/>
      <c r="P135" s="83"/>
    </row>
    <row r="136" s="85" customFormat="1" ht="12" customHeight="1"/>
    <row r="137" spans="1:17" s="85" customFormat="1" ht="12" customHeight="1">
      <c r="A137" s="89"/>
      <c r="B137" s="90"/>
      <c r="C137" s="91"/>
      <c r="D137" s="91"/>
      <c r="E137" s="91"/>
      <c r="F137" s="91"/>
      <c r="G137" s="91"/>
      <c r="H137" s="91"/>
      <c r="I137" s="91"/>
      <c r="J137" s="91"/>
      <c r="K137" s="91"/>
      <c r="L137" s="91"/>
      <c r="M137" s="91"/>
      <c r="N137" s="92"/>
      <c r="O137" s="440" t="s">
        <v>86</v>
      </c>
      <c r="P137" s="441"/>
      <c r="Q137" s="441"/>
    </row>
    <row r="138" spans="1:17" s="85" customFormat="1" ht="12" customHeight="1">
      <c r="A138" s="93"/>
      <c r="B138" s="94"/>
      <c r="C138" s="95"/>
      <c r="D138" s="95"/>
      <c r="E138" s="95"/>
      <c r="F138" s="95"/>
      <c r="G138" s="95"/>
      <c r="H138" s="95"/>
      <c r="I138" s="95"/>
      <c r="J138" s="95"/>
      <c r="K138" s="95"/>
      <c r="L138" s="95"/>
      <c r="M138" s="95"/>
      <c r="N138" s="96"/>
      <c r="O138" s="97" t="s">
        <v>87</v>
      </c>
      <c r="P138" s="98"/>
      <c r="Q138" s="99" t="s">
        <v>215</v>
      </c>
    </row>
    <row r="139" spans="1:17" s="85" customFormat="1" ht="12" customHeight="1">
      <c r="A139" s="100" t="s">
        <v>88</v>
      </c>
      <c r="B139" s="94" t="s">
        <v>89</v>
      </c>
      <c r="C139" s="95" t="s">
        <v>90</v>
      </c>
      <c r="D139" s="95" t="s">
        <v>91</v>
      </c>
      <c r="E139" s="95" t="s">
        <v>87</v>
      </c>
      <c r="F139" s="95" t="s">
        <v>92</v>
      </c>
      <c r="G139" s="95" t="s">
        <v>93</v>
      </c>
      <c r="H139" s="95" t="s">
        <v>94</v>
      </c>
      <c r="I139" s="95" t="s">
        <v>95</v>
      </c>
      <c r="J139" s="95" t="s">
        <v>96</v>
      </c>
      <c r="K139" s="95" t="s">
        <v>97</v>
      </c>
      <c r="L139" s="95" t="s">
        <v>98</v>
      </c>
      <c r="M139" s="95" t="s">
        <v>99</v>
      </c>
      <c r="N139" s="101" t="s">
        <v>100</v>
      </c>
      <c r="O139" s="442" t="s">
        <v>101</v>
      </c>
      <c r="P139" s="424"/>
      <c r="Q139" s="424"/>
    </row>
    <row r="140" spans="1:17" s="85" customFormat="1" ht="12" customHeight="1">
      <c r="A140" s="93"/>
      <c r="B140" s="94"/>
      <c r="C140" s="95"/>
      <c r="D140" s="95"/>
      <c r="E140" s="95"/>
      <c r="F140" s="95"/>
      <c r="G140" s="95"/>
      <c r="H140" s="95"/>
      <c r="I140" s="95"/>
      <c r="J140" s="95"/>
      <c r="K140" s="95"/>
      <c r="L140" s="95"/>
      <c r="M140" s="95"/>
      <c r="N140" s="96"/>
      <c r="O140" s="101" t="s">
        <v>102</v>
      </c>
      <c r="P140" s="102" t="s">
        <v>103</v>
      </c>
      <c r="Q140" s="103" t="s">
        <v>103</v>
      </c>
    </row>
    <row r="141" spans="1:17" s="85" customFormat="1" ht="12" customHeight="1">
      <c r="A141" s="104"/>
      <c r="B141" s="105"/>
      <c r="C141" s="106"/>
      <c r="D141" s="106"/>
      <c r="E141" s="106"/>
      <c r="F141" s="106"/>
      <c r="G141" s="106"/>
      <c r="H141" s="106"/>
      <c r="I141" s="106"/>
      <c r="J141" s="106"/>
      <c r="K141" s="106"/>
      <c r="L141" s="106"/>
      <c r="M141" s="106"/>
      <c r="N141" s="107"/>
      <c r="O141" s="108" t="s">
        <v>104</v>
      </c>
      <c r="P141" s="109" t="s">
        <v>105</v>
      </c>
      <c r="Q141" s="110" t="s">
        <v>204</v>
      </c>
    </row>
    <row r="142" spans="1:16" s="85" customFormat="1" ht="12" customHeight="1">
      <c r="A142" s="111"/>
      <c r="B142" s="112"/>
      <c r="C142" s="112"/>
      <c r="D142" s="112"/>
      <c r="E142" s="112"/>
      <c r="F142" s="112"/>
      <c r="G142" s="112"/>
      <c r="H142" s="112"/>
      <c r="I142" s="112"/>
      <c r="J142" s="112"/>
      <c r="K142" s="112"/>
      <c r="L142" s="112"/>
      <c r="M142" s="112"/>
      <c r="N142" s="113"/>
      <c r="O142" s="114"/>
      <c r="P142" s="102"/>
    </row>
    <row r="143" spans="1:16" s="85" customFormat="1" ht="12" customHeight="1">
      <c r="A143" s="124"/>
      <c r="B143" s="126"/>
      <c r="C143" s="126"/>
      <c r="D143" s="126"/>
      <c r="E143" s="126"/>
      <c r="F143" s="126"/>
      <c r="G143" s="126"/>
      <c r="H143" s="126"/>
      <c r="I143" s="126"/>
      <c r="J143" s="126"/>
      <c r="K143" s="126"/>
      <c r="L143" s="126"/>
      <c r="M143" s="126"/>
      <c r="N143" s="127"/>
      <c r="O143" s="127"/>
      <c r="P143" s="127"/>
    </row>
    <row r="144" spans="1:17" s="85" customFormat="1" ht="12" customHeight="1">
      <c r="A144" s="499" t="s">
        <v>115</v>
      </c>
      <c r="B144" s="499"/>
      <c r="C144" s="499"/>
      <c r="D144" s="499"/>
      <c r="E144" s="499"/>
      <c r="F144" s="499"/>
      <c r="G144" s="499"/>
      <c r="H144" s="499"/>
      <c r="I144" s="499"/>
      <c r="J144" s="499"/>
      <c r="K144" s="499"/>
      <c r="L144" s="499"/>
      <c r="M144" s="499"/>
      <c r="N144" s="499"/>
      <c r="O144" s="499"/>
      <c r="P144" s="499"/>
      <c r="Q144" s="499"/>
    </row>
    <row r="145" spans="1:17" s="121" customFormat="1" ht="12" customHeight="1">
      <c r="A145" s="130"/>
      <c r="B145" s="127"/>
      <c r="C145" s="127"/>
      <c r="D145" s="127"/>
      <c r="E145" s="127"/>
      <c r="F145" s="127"/>
      <c r="G145" s="127"/>
      <c r="H145" s="127"/>
      <c r="I145" s="127"/>
      <c r="J145" s="127"/>
      <c r="K145" s="127"/>
      <c r="L145" s="127"/>
      <c r="M145" s="127"/>
      <c r="N145" s="127"/>
      <c r="O145" s="127"/>
      <c r="P145" s="127"/>
      <c r="Q145" s="85"/>
    </row>
    <row r="146" spans="1:17" s="121" customFormat="1" ht="12" customHeight="1">
      <c r="A146" s="131"/>
      <c r="B146" s="119"/>
      <c r="C146" s="119"/>
      <c r="D146" s="119"/>
      <c r="E146" s="119"/>
      <c r="F146" s="119"/>
      <c r="G146" s="119"/>
      <c r="H146" s="119"/>
      <c r="I146" s="119"/>
      <c r="J146" s="119"/>
      <c r="K146" s="119"/>
      <c r="L146" s="119"/>
      <c r="M146" s="119"/>
      <c r="N146" s="119"/>
      <c r="O146" s="125"/>
      <c r="P146" s="125"/>
      <c r="Q146" s="85"/>
    </row>
    <row r="147" spans="1:17" s="121" customFormat="1" ht="12" customHeight="1">
      <c r="A147" s="27" t="s">
        <v>106</v>
      </c>
      <c r="B147" s="119">
        <v>90.20555908982686</v>
      </c>
      <c r="C147" s="119">
        <v>101.05053158155253</v>
      </c>
      <c r="D147" s="119">
        <v>117.4318041470244</v>
      </c>
      <c r="E147" s="119">
        <v>97.12455304245044</v>
      </c>
      <c r="F147" s="119">
        <v>105.00304233935513</v>
      </c>
      <c r="G147" s="119">
        <v>94.58342163974261</v>
      </c>
      <c r="H147" s="119">
        <v>89.81672458965274</v>
      </c>
      <c r="I147" s="119">
        <v>94.77581769832075</v>
      </c>
      <c r="J147" s="119">
        <v>110.2429751264937</v>
      </c>
      <c r="K147" s="119">
        <v>98.49150387022355</v>
      </c>
      <c r="L147" s="119">
        <v>111.71211101521683</v>
      </c>
      <c r="M147" s="119">
        <v>89.56195596460519</v>
      </c>
      <c r="N147" s="119"/>
      <c r="O147" s="120"/>
      <c r="P147" s="120"/>
      <c r="Q147" s="85"/>
    </row>
    <row r="148" spans="1:17" s="121" customFormat="1" ht="12" customHeight="1">
      <c r="A148" s="28">
        <v>2001</v>
      </c>
      <c r="B148" s="119">
        <v>94.91599015996081</v>
      </c>
      <c r="C148" s="119">
        <v>95.88783448869943</v>
      </c>
      <c r="D148" s="119">
        <v>111.91058357034107</v>
      </c>
      <c r="E148" s="119">
        <v>96.71007368055305</v>
      </c>
      <c r="F148" s="119">
        <v>96.97463869016185</v>
      </c>
      <c r="G148" s="119">
        <v>89.30146286433946</v>
      </c>
      <c r="H148" s="119">
        <v>77.40055941244238</v>
      </c>
      <c r="I148" s="119">
        <v>92.89490254963113</v>
      </c>
      <c r="J148" s="119">
        <v>98.62938299148809</v>
      </c>
      <c r="K148" s="119">
        <v>103.41101338727303</v>
      </c>
      <c r="L148" s="119">
        <v>106.75315493407938</v>
      </c>
      <c r="M148" s="119">
        <v>90.97623624275373</v>
      </c>
      <c r="N148" s="119">
        <f>(B148+C148+D148+E148+F148+G148+H148+I148+J148+K148+L148+M148)/12</f>
        <v>96.31381941431027</v>
      </c>
      <c r="O148" s="122">
        <f>100*(E148-D148)/D148</f>
        <v>-13.582727749993177</v>
      </c>
      <c r="P148" s="122">
        <f>100*(E148-E147)/E147</f>
        <v>-0.42675034161159503</v>
      </c>
      <c r="Q148" s="120">
        <f>(((B148+C148+D148+E148)/4)-((B147+C147+D147+E147)/4))/((B147+C147+D147+E147)/4)*100</f>
        <v>-1.574117796280657</v>
      </c>
    </row>
    <row r="149" spans="1:17" s="121" customFormat="1" ht="12" customHeight="1">
      <c r="A149" s="28">
        <v>2002</v>
      </c>
      <c r="B149" s="119">
        <v>88.39099928431388</v>
      </c>
      <c r="C149" s="119">
        <v>92.32722398099102</v>
      </c>
      <c r="D149" s="119">
        <v>100.65138332970729</v>
      </c>
      <c r="E149" s="119">
        <v>97.53913622909099</v>
      </c>
      <c r="F149" s="119">
        <v>85.82756358642064</v>
      </c>
      <c r="G149" s="119">
        <v>106.5765047533654</v>
      </c>
      <c r="H149" s="119">
        <v>76.18318001145327</v>
      </c>
      <c r="I149" s="119">
        <v>86.09344660794201</v>
      </c>
      <c r="J149" s="119">
        <v>97.60972547844241</v>
      </c>
      <c r="K149" s="119">
        <v>92.15082162129531</v>
      </c>
      <c r="L149" s="119">
        <v>103.93765117319947</v>
      </c>
      <c r="M149" s="119">
        <v>82.30782889753</v>
      </c>
      <c r="N149" s="119">
        <f>(B149+C149+D149+E149+F149+G149+H149+I149+J149+K149+L149+M149)/12</f>
        <v>92.46628874614599</v>
      </c>
      <c r="O149" s="122">
        <f>100*(E149-D149)/D149</f>
        <v>-3.092105639940788</v>
      </c>
      <c r="P149" s="122">
        <f>100*(E149-E148)/E148</f>
        <v>0.8572659672212056</v>
      </c>
      <c r="Q149" s="120">
        <f>(((B149+C149+D149+E149)/4)-((B148+C148+D148+E148)/4))/((B148+C148+D148+E148)/4)*100</f>
        <v>-5.136324888720862</v>
      </c>
    </row>
    <row r="150" spans="1:17" s="121" customFormat="1" ht="12" customHeight="1">
      <c r="A150" s="28">
        <v>2003</v>
      </c>
      <c r="B150" s="119">
        <v>89.6</v>
      </c>
      <c r="C150" s="119">
        <v>91.2</v>
      </c>
      <c r="D150" s="119">
        <v>102</v>
      </c>
      <c r="E150" s="119">
        <v>85.9</v>
      </c>
      <c r="F150" s="119">
        <v>79.2</v>
      </c>
      <c r="G150" s="119">
        <v>79.6</v>
      </c>
      <c r="H150" s="119">
        <v>81.1</v>
      </c>
      <c r="I150" s="119">
        <v>72.6</v>
      </c>
      <c r="J150" s="119">
        <v>91.2</v>
      </c>
      <c r="K150" s="119">
        <v>92.5</v>
      </c>
      <c r="L150" s="119">
        <v>88.4</v>
      </c>
      <c r="M150" s="119">
        <v>82</v>
      </c>
      <c r="N150" s="119">
        <f>(B150+C150+D150+E150+F150+G150+H150+I150+J150+K150+L150+M150)/12</f>
        <v>86.27500000000002</v>
      </c>
      <c r="O150" s="122">
        <f>100*(E150-D150)/D150</f>
        <v>-15.784313725490192</v>
      </c>
      <c r="P150" s="122">
        <f>100*(E150-E149)/E149</f>
        <v>-11.932785832503216</v>
      </c>
      <c r="Q150" s="120">
        <f>(((B150+C150+D150+E150)/4)-((B149+C149+D149+E149)/4))/((B149+C149+D149+E149)/4)*100</f>
        <v>-2.6942484219326337</v>
      </c>
    </row>
    <row r="151" spans="1:17" s="121" customFormat="1" ht="12" customHeight="1">
      <c r="A151" s="28">
        <v>2004</v>
      </c>
      <c r="B151" s="119">
        <v>78.4</v>
      </c>
      <c r="C151" s="119">
        <v>88.8</v>
      </c>
      <c r="D151" s="119">
        <v>95.6</v>
      </c>
      <c r="E151" s="119">
        <v>81.9</v>
      </c>
      <c r="F151" s="119">
        <v>78.2</v>
      </c>
      <c r="G151" s="119">
        <v>95.4</v>
      </c>
      <c r="H151" s="119">
        <v>80</v>
      </c>
      <c r="I151" s="119">
        <v>82.5</v>
      </c>
      <c r="J151" s="119">
        <v>101.5</v>
      </c>
      <c r="K151" s="119">
        <v>93.4</v>
      </c>
      <c r="L151" s="119">
        <v>94.1</v>
      </c>
      <c r="M151" s="119">
        <v>85.1</v>
      </c>
      <c r="N151" s="119">
        <f>(B151+C151+D151+E151+F151+G151+H151+I151+J151+K151+L151+M151)/12</f>
        <v>87.90833333333332</v>
      </c>
      <c r="O151" s="122">
        <f>100*(E151-D151)/D151</f>
        <v>-14.330543933054383</v>
      </c>
      <c r="P151" s="122">
        <f>100*(E151-E150)/E150</f>
        <v>-4.656577415599534</v>
      </c>
      <c r="Q151" s="120">
        <f>(((B151+C151+D151+E151)/4)-((B150+C150+D150+E150)/4))/((B150+C150+D150+E150)/4)*100</f>
        <v>-6.509357200976433</v>
      </c>
    </row>
    <row r="152" spans="1:17" s="121" customFormat="1" ht="12" customHeight="1">
      <c r="A152" s="28">
        <v>2005</v>
      </c>
      <c r="B152" s="119">
        <v>84.2</v>
      </c>
      <c r="C152" s="119">
        <v>85</v>
      </c>
      <c r="D152" s="119">
        <v>99.1</v>
      </c>
      <c r="E152" s="119">
        <v>86</v>
      </c>
      <c r="F152" s="119" t="s">
        <v>47</v>
      </c>
      <c r="G152" s="119" t="s">
        <v>47</v>
      </c>
      <c r="H152" s="119" t="s">
        <v>47</v>
      </c>
      <c r="I152" s="119" t="s">
        <v>47</v>
      </c>
      <c r="J152" s="119" t="s">
        <v>47</v>
      </c>
      <c r="K152" s="119" t="s">
        <v>47</v>
      </c>
      <c r="L152" s="119" t="s">
        <v>47</v>
      </c>
      <c r="M152" s="119" t="s">
        <v>47</v>
      </c>
      <c r="N152" s="119">
        <f>(B152+C152+D152+E152)/4</f>
        <v>88.57499999999999</v>
      </c>
      <c r="O152" s="122">
        <f>100*(E152-D152)/D152</f>
        <v>-13.218970736629663</v>
      </c>
      <c r="P152" s="122">
        <f>100*(E152-E151)/E151</f>
        <v>5.006105006104999</v>
      </c>
      <c r="Q152" s="120">
        <f>(((B152+C152+D152+E152)/4)-((B151+C151+D151+E151)/4))/((B151+C151+D151+E151)/4)*100</f>
        <v>2.7850304612706775</v>
      </c>
    </row>
    <row r="153" spans="1:17" s="121" customFormat="1" ht="12" customHeight="1">
      <c r="A153" s="29"/>
      <c r="B153" s="119"/>
      <c r="C153" s="119"/>
      <c r="D153" s="119"/>
      <c r="E153" s="119"/>
      <c r="F153" s="119"/>
      <c r="G153" s="119"/>
      <c r="H153" s="119"/>
      <c r="I153" s="119"/>
      <c r="J153" s="119"/>
      <c r="K153" s="119"/>
      <c r="L153" s="119"/>
      <c r="M153" s="119"/>
      <c r="N153" s="119"/>
      <c r="O153" s="122"/>
      <c r="P153" s="122"/>
      <c r="Q153" s="85"/>
    </row>
    <row r="154" spans="1:17" s="121" customFormat="1" ht="12" customHeight="1">
      <c r="A154" s="30" t="s">
        <v>107</v>
      </c>
      <c r="B154" s="119">
        <v>92.10874298268097</v>
      </c>
      <c r="C154" s="119">
        <v>105.52296886238734</v>
      </c>
      <c r="D154" s="119">
        <v>121.09490719288193</v>
      </c>
      <c r="E154" s="119">
        <v>98.06600825894117</v>
      </c>
      <c r="F154" s="119">
        <v>108.18748917985086</v>
      </c>
      <c r="G154" s="119">
        <v>90.30029376656496</v>
      </c>
      <c r="H154" s="119">
        <v>87.49896089901043</v>
      </c>
      <c r="I154" s="119">
        <v>88.21245339554783</v>
      </c>
      <c r="J154" s="119">
        <v>109.69206387215118</v>
      </c>
      <c r="K154" s="119">
        <v>99.06472914853221</v>
      </c>
      <c r="L154" s="119">
        <v>112.61441297829894</v>
      </c>
      <c r="M154" s="119">
        <v>87.6369694731972</v>
      </c>
      <c r="N154" s="119"/>
      <c r="O154" s="122"/>
      <c r="P154" s="122"/>
      <c r="Q154" s="85"/>
    </row>
    <row r="155" spans="1:17" s="121" customFormat="1" ht="12" customHeight="1">
      <c r="A155" s="28">
        <v>2001</v>
      </c>
      <c r="B155" s="119">
        <v>92.85692521173769</v>
      </c>
      <c r="C155" s="119">
        <v>94.87807336417654</v>
      </c>
      <c r="D155" s="119">
        <v>109.25197578110142</v>
      </c>
      <c r="E155" s="119">
        <v>96.40373615733155</v>
      </c>
      <c r="F155" s="119">
        <v>96.34009178401767</v>
      </c>
      <c r="G155" s="119">
        <v>86.38897772913027</v>
      </c>
      <c r="H155" s="119">
        <v>74.2709792240591</v>
      </c>
      <c r="I155" s="119">
        <v>89.15564166669708</v>
      </c>
      <c r="J155" s="119">
        <v>94.33489640754928</v>
      </c>
      <c r="K155" s="119">
        <v>104.8266131819058</v>
      </c>
      <c r="L155" s="119">
        <v>104.00846027030899</v>
      </c>
      <c r="M155" s="119">
        <v>90.9850475069269</v>
      </c>
      <c r="N155" s="119">
        <f>(B155+C155+D155+E155+F155+G155+H155+I155+J155+K155+L155+M155)/12</f>
        <v>94.47511819041188</v>
      </c>
      <c r="O155" s="122">
        <f>100*(E155-D155)/D155</f>
        <v>-11.760189719143165</v>
      </c>
      <c r="P155" s="122">
        <f>100*(E155-E154)/E154</f>
        <v>-1.6950543120103585</v>
      </c>
      <c r="Q155" s="120">
        <f>(((B155+C155+D155+E155)/4)-((B154+C154+D154+E154)/4))/((B154+C154+D154+E154)/4)*100</f>
        <v>-5.6147626541086755</v>
      </c>
    </row>
    <row r="156" spans="1:17" s="121" customFormat="1" ht="12" customHeight="1">
      <c r="A156" s="28">
        <v>2002</v>
      </c>
      <c r="B156" s="119">
        <v>88.31529667727816</v>
      </c>
      <c r="C156" s="119">
        <v>87.0822566909538</v>
      </c>
      <c r="D156" s="119">
        <v>90.72033888346263</v>
      </c>
      <c r="E156" s="119">
        <v>94.21761693052989</v>
      </c>
      <c r="F156" s="119">
        <v>82.05934669838614</v>
      </c>
      <c r="G156" s="119">
        <v>86.29521443203679</v>
      </c>
      <c r="H156" s="119">
        <v>68.80523749742798</v>
      </c>
      <c r="I156" s="119">
        <v>81.14465628879024</v>
      </c>
      <c r="J156" s="119">
        <v>96.02203278577319</v>
      </c>
      <c r="K156" s="119">
        <v>89.30004696699125</v>
      </c>
      <c r="L156" s="119">
        <v>95.42443779638464</v>
      </c>
      <c r="M156" s="119">
        <v>77.26455722162537</v>
      </c>
      <c r="N156" s="119">
        <f>(B156+C156+D156+E156+F156+G156+H156+I156+J156+K156+L156+M156)/12</f>
        <v>86.38758657246997</v>
      </c>
      <c r="O156" s="122">
        <f>100*(E156-D156)/D156</f>
        <v>3.8550099019799537</v>
      </c>
      <c r="P156" s="122">
        <f>100*(E156-E155)/E155</f>
        <v>-2.267670646326304</v>
      </c>
      <c r="Q156" s="120">
        <f>(((B156+C156+D156+E156)/4)-((B155+C155+D155+E155)/4))/((B155+C155+D155+E155)/4)*100</f>
        <v>-8.402639017302674</v>
      </c>
    </row>
    <row r="157" spans="1:17" s="121" customFormat="1" ht="12" customHeight="1">
      <c r="A157" s="28">
        <v>2003</v>
      </c>
      <c r="B157" s="119">
        <v>88.6</v>
      </c>
      <c r="C157" s="119">
        <v>85.9</v>
      </c>
      <c r="D157" s="119">
        <v>104.4</v>
      </c>
      <c r="E157" s="119">
        <v>86.1</v>
      </c>
      <c r="F157" s="119">
        <v>78.1</v>
      </c>
      <c r="G157" s="119">
        <v>76.8</v>
      </c>
      <c r="H157" s="119">
        <v>79.7</v>
      </c>
      <c r="I157" s="119">
        <v>60.4</v>
      </c>
      <c r="J157" s="119">
        <v>88</v>
      </c>
      <c r="K157" s="119">
        <v>90.2</v>
      </c>
      <c r="L157" s="119">
        <v>86.5</v>
      </c>
      <c r="M157" s="119">
        <v>79.3</v>
      </c>
      <c r="N157" s="119">
        <f>(B157+C157+D157+E157+F157+G157+H157+I157+J157+K157+L157+M157)/12</f>
        <v>83.66666666666667</v>
      </c>
      <c r="O157" s="122">
        <f>100*(E157-D157)/D157</f>
        <v>-17.528735632183917</v>
      </c>
      <c r="P157" s="122">
        <f>100*(E157-E156)/E156</f>
        <v>-8.615816441754527</v>
      </c>
      <c r="Q157" s="120">
        <f>(((B157+C157+D157+E157)/4)-((B156+C156+D156+E156)/4))/((B156+C156+D156+E156)/4)*100</f>
        <v>1.2944854722648784</v>
      </c>
    </row>
    <row r="158" spans="1:17" s="121" customFormat="1" ht="12" customHeight="1">
      <c r="A158" s="28">
        <v>2004</v>
      </c>
      <c r="B158" s="119">
        <v>75.5</v>
      </c>
      <c r="C158" s="119">
        <v>86.9</v>
      </c>
      <c r="D158" s="119">
        <v>93.2</v>
      </c>
      <c r="E158" s="119">
        <v>78.1</v>
      </c>
      <c r="F158" s="119">
        <v>73.9</v>
      </c>
      <c r="G158" s="119">
        <v>83.1</v>
      </c>
      <c r="H158" s="119">
        <v>68.4</v>
      </c>
      <c r="I158" s="119">
        <v>67.8</v>
      </c>
      <c r="J158" s="119">
        <v>86.4</v>
      </c>
      <c r="K158" s="119">
        <v>77.9</v>
      </c>
      <c r="L158" s="119">
        <v>83.6</v>
      </c>
      <c r="M158" s="119">
        <v>70.5</v>
      </c>
      <c r="N158" s="119">
        <f>(B158+C158+D158+E158+F158+G158+H158+I158+J158+K158+L158+M158)/12</f>
        <v>78.77499999999999</v>
      </c>
      <c r="O158" s="122">
        <f>100*(E158-D158)/D158</f>
        <v>-16.201716738197433</v>
      </c>
      <c r="P158" s="122">
        <f>100*(E158-E157)/E157</f>
        <v>-9.291521486643438</v>
      </c>
      <c r="Q158" s="120">
        <f>(((B158+C158+D158+E158)/4)-((B157+C157+D157+E157)/4))/((B157+C157+D157+E157)/4)*100</f>
        <v>-8.575342465753412</v>
      </c>
    </row>
    <row r="159" spans="1:17" s="121" customFormat="1" ht="12" customHeight="1">
      <c r="A159" s="28">
        <v>2005</v>
      </c>
      <c r="B159" s="119">
        <v>75.1</v>
      </c>
      <c r="C159" s="119">
        <v>75.3</v>
      </c>
      <c r="D159" s="119">
        <v>84.4</v>
      </c>
      <c r="E159" s="119">
        <v>75.4</v>
      </c>
      <c r="F159" s="119" t="s">
        <v>47</v>
      </c>
      <c r="G159" s="119" t="s">
        <v>47</v>
      </c>
      <c r="H159" s="119" t="s">
        <v>47</v>
      </c>
      <c r="I159" s="119" t="s">
        <v>47</v>
      </c>
      <c r="J159" s="119" t="s">
        <v>47</v>
      </c>
      <c r="K159" s="119" t="s">
        <v>47</v>
      </c>
      <c r="L159" s="119" t="s">
        <v>47</v>
      </c>
      <c r="M159" s="119" t="s">
        <v>47</v>
      </c>
      <c r="N159" s="119">
        <f>(B159+C159+D159+E159)/4</f>
        <v>77.55</v>
      </c>
      <c r="O159" s="122">
        <f>100*(E159-D159)/D159</f>
        <v>-10.663507109004739</v>
      </c>
      <c r="P159" s="122">
        <f>100*(E159-E158)/E158</f>
        <v>-3.457106274007668</v>
      </c>
      <c r="Q159" s="120">
        <f>(((B159+C159+D159+E159)/4)-((B158+C158+D158+E158)/4))/((B158+C158+D158+E158)/4)*100</f>
        <v>-7.042253521126776</v>
      </c>
    </row>
    <row r="160" spans="1:17" s="121" customFormat="1" ht="12" customHeight="1">
      <c r="A160" s="29"/>
      <c r="B160" s="119"/>
      <c r="C160" s="119"/>
      <c r="D160" s="119"/>
      <c r="E160" s="119"/>
      <c r="F160" s="119"/>
      <c r="G160" s="119"/>
      <c r="H160" s="119"/>
      <c r="I160" s="119"/>
      <c r="J160" s="119"/>
      <c r="K160" s="119"/>
      <c r="L160" s="119"/>
      <c r="M160" s="119"/>
      <c r="N160" s="119"/>
      <c r="O160" s="122"/>
      <c r="P160" s="122"/>
      <c r="Q160" s="85"/>
    </row>
    <row r="161" spans="1:17" s="121" customFormat="1" ht="12" customHeight="1">
      <c r="A161" s="30" t="s">
        <v>108</v>
      </c>
      <c r="B161" s="119">
        <v>83.06603078712696</v>
      </c>
      <c r="C161" s="119">
        <v>84.27280841347685</v>
      </c>
      <c r="D161" s="119">
        <v>103.69018519928474</v>
      </c>
      <c r="E161" s="119">
        <v>93.59281540230188</v>
      </c>
      <c r="F161" s="119">
        <v>93.0570352255882</v>
      </c>
      <c r="G161" s="119">
        <v>110.65097698126986</v>
      </c>
      <c r="H161" s="119">
        <v>98.51149099087247</v>
      </c>
      <c r="I161" s="119">
        <v>119.39736119206839</v>
      </c>
      <c r="J161" s="119">
        <v>112.30964164158488</v>
      </c>
      <c r="K161" s="119">
        <v>96.34112935839272</v>
      </c>
      <c r="L161" s="119">
        <v>108.32725132709093</v>
      </c>
      <c r="M161" s="119">
        <v>96.78327361947088</v>
      </c>
      <c r="N161" s="119"/>
      <c r="O161" s="122"/>
      <c r="P161" s="122"/>
      <c r="Q161" s="85"/>
    </row>
    <row r="162" spans="1:17" s="121" customFormat="1" ht="12" customHeight="1">
      <c r="A162" s="28">
        <v>2001</v>
      </c>
      <c r="B162" s="119">
        <v>102.64028439783728</v>
      </c>
      <c r="C162" s="119">
        <v>99.67581214108493</v>
      </c>
      <c r="D162" s="119">
        <v>121.88397894612308</v>
      </c>
      <c r="E162" s="119">
        <v>97.85925604225535</v>
      </c>
      <c r="F162" s="119">
        <v>99.3550526629311</v>
      </c>
      <c r="G162" s="119">
        <v>100.22724361346312</v>
      </c>
      <c r="H162" s="119">
        <v>89.14074190337892</v>
      </c>
      <c r="I162" s="119">
        <v>106.92221691897386</v>
      </c>
      <c r="J162" s="119">
        <v>114.73954894722796</v>
      </c>
      <c r="K162" s="119">
        <v>98.10058865350817</v>
      </c>
      <c r="L162" s="119">
        <v>117.04949318472362</v>
      </c>
      <c r="M162" s="119">
        <v>90.94318199289238</v>
      </c>
      <c r="N162" s="119">
        <f>(B162+C162+D162+E162+F162+G162+H162+I162+J162+K162+L162+M162)/12</f>
        <v>103.21144995036663</v>
      </c>
      <c r="O162" s="122">
        <f>100*(E162-D162)/D162</f>
        <v>-19.71114096503814</v>
      </c>
      <c r="P162" s="122">
        <f>100*(E162-E161)/E161</f>
        <v>4.558512981594249</v>
      </c>
      <c r="Q162" s="120">
        <f>(((B162+C162+D162+E162)/4)-((B161+C161+D161+E161)/4))/((B161+C161+D161+E161)/4)*100</f>
        <v>15.752619688461458</v>
      </c>
    </row>
    <row r="163" spans="1:17" s="121" customFormat="1" ht="12" customHeight="1">
      <c r="A163" s="28">
        <v>2002</v>
      </c>
      <c r="B163" s="119">
        <v>88.67498700659763</v>
      </c>
      <c r="C163" s="119">
        <v>112.00298541500577</v>
      </c>
      <c r="D163" s="119">
        <v>137.90630802482312</v>
      </c>
      <c r="E163" s="119">
        <v>109.99935145034374</v>
      </c>
      <c r="F163" s="119">
        <v>99.96350236227279</v>
      </c>
      <c r="G163" s="119">
        <v>182.65892971812548</v>
      </c>
      <c r="H163" s="119">
        <v>103.86049977867219</v>
      </c>
      <c r="I163" s="119">
        <v>104.6581415475988</v>
      </c>
      <c r="J163" s="119">
        <v>103.56573260423541</v>
      </c>
      <c r="K163" s="119">
        <v>102.84510412865096</v>
      </c>
      <c r="L163" s="119">
        <v>135.8737808458285</v>
      </c>
      <c r="M163" s="119">
        <v>101.22695743805723</v>
      </c>
      <c r="N163" s="119">
        <f>(B163+C163+D163+E163+F163+G163+H163+I163+J163+K163+L163+M163)/12</f>
        <v>115.2696900266843</v>
      </c>
      <c r="O163" s="122">
        <f>100*(E163-D163)/D163</f>
        <v>-20.236171190556515</v>
      </c>
      <c r="P163" s="122">
        <f>100*(E163-E162)/E162</f>
        <v>12.405669018009217</v>
      </c>
      <c r="Q163" s="120">
        <f>(((B163+C163+D163+E163)/4)-((B162+C162+D162+E162)/4))/((B162+C162+D162+E162)/4)*100</f>
        <v>6.284495659291892</v>
      </c>
    </row>
    <row r="164" spans="1:17" s="121" customFormat="1" ht="12" customHeight="1">
      <c r="A164" s="28">
        <v>2003</v>
      </c>
      <c r="B164" s="119">
        <v>93.4</v>
      </c>
      <c r="C164" s="119">
        <v>111.1</v>
      </c>
      <c r="D164" s="119">
        <v>93.2</v>
      </c>
      <c r="E164" s="119">
        <v>85</v>
      </c>
      <c r="F164" s="119">
        <v>83.5</v>
      </c>
      <c r="G164" s="119">
        <v>90.2</v>
      </c>
      <c r="H164" s="119">
        <v>86.6</v>
      </c>
      <c r="I164" s="119">
        <v>118.2</v>
      </c>
      <c r="J164" s="119">
        <v>103.1</v>
      </c>
      <c r="K164" s="119">
        <v>100.9</v>
      </c>
      <c r="L164" s="119">
        <v>95.6</v>
      </c>
      <c r="M164" s="119">
        <v>92.1</v>
      </c>
      <c r="N164" s="119">
        <f>(B164+C164+D164+E164+F164+G164+H164+I164+J164+K164+L164+M164)/12</f>
        <v>96.07499999999999</v>
      </c>
      <c r="O164" s="122">
        <f>100*(E164-D164)/D164</f>
        <v>-8.798283261802577</v>
      </c>
      <c r="P164" s="122">
        <f>100*(E164-E163)/E163</f>
        <v>-22.72681713185284</v>
      </c>
      <c r="Q164" s="120">
        <f>(((B164+C164+D164+E164)/4)-((B163+C163+D163+E163)/4))/((B163+C163+D163+E163)/4)*100</f>
        <v>-14.687034303545804</v>
      </c>
    </row>
    <row r="165" spans="1:17" s="121" customFormat="1" ht="12" customHeight="1">
      <c r="A165" s="28">
        <v>2004</v>
      </c>
      <c r="B165" s="119">
        <v>89.2</v>
      </c>
      <c r="C165" s="119">
        <v>96</v>
      </c>
      <c r="D165" s="119">
        <v>104.4</v>
      </c>
      <c r="E165" s="119">
        <v>96.4</v>
      </c>
      <c r="F165" s="119">
        <v>94.5</v>
      </c>
      <c r="G165" s="119">
        <v>141.7</v>
      </c>
      <c r="H165" s="119">
        <v>123.4</v>
      </c>
      <c r="I165" s="119">
        <v>137.4</v>
      </c>
      <c r="J165" s="119">
        <v>158.3</v>
      </c>
      <c r="K165" s="119">
        <v>151.7</v>
      </c>
      <c r="L165" s="119">
        <v>133.3</v>
      </c>
      <c r="M165" s="119">
        <v>139.9</v>
      </c>
      <c r="N165" s="119">
        <f>(B165+C165+D165+E165+F165+G165+H165+I165+J165+K165+L165+M165)/12</f>
        <v>122.18333333333334</v>
      </c>
      <c r="O165" s="122">
        <f>100*(E165-D165)/D165</f>
        <v>-7.662835249042145</v>
      </c>
      <c r="P165" s="122">
        <f>100*(E165-E164)/E164</f>
        <v>13.411764705882359</v>
      </c>
      <c r="Q165" s="120">
        <f>(((B165+C165+D165+E165)/4)-((B164+C164+D164+E164)/4))/((B164+C164+D164+E164)/4)*100</f>
        <v>0.8622942252417066</v>
      </c>
    </row>
    <row r="166" spans="1:17" s="121" customFormat="1" ht="12" customHeight="1">
      <c r="A166" s="28">
        <v>2005</v>
      </c>
      <c r="B166" s="119">
        <v>118.4</v>
      </c>
      <c r="C166" s="119">
        <v>121.1</v>
      </c>
      <c r="D166" s="119">
        <v>154.1</v>
      </c>
      <c r="E166" s="119">
        <v>125.6</v>
      </c>
      <c r="F166" s="119" t="s">
        <v>47</v>
      </c>
      <c r="G166" s="119" t="s">
        <v>47</v>
      </c>
      <c r="H166" s="119" t="s">
        <v>47</v>
      </c>
      <c r="I166" s="119" t="s">
        <v>47</v>
      </c>
      <c r="J166" s="119" t="s">
        <v>47</v>
      </c>
      <c r="K166" s="119" t="s">
        <v>47</v>
      </c>
      <c r="L166" s="119" t="s">
        <v>47</v>
      </c>
      <c r="M166" s="119" t="s">
        <v>47</v>
      </c>
      <c r="N166" s="119">
        <f>(B166+C166+D166+E166)/4</f>
        <v>129.8</v>
      </c>
      <c r="O166" s="122">
        <f>100*(E166-D166)/D166</f>
        <v>-18.494484101232967</v>
      </c>
      <c r="P166" s="122">
        <f>100*(E166-E165)/E165</f>
        <v>30.290456431535258</v>
      </c>
      <c r="Q166" s="120">
        <f>(((B166+C166+D166+E166)/4)-((B165+C165+D165+E165)/4))/((B165+C165+D165+E165)/4)*100</f>
        <v>34.507772020725405</v>
      </c>
    </row>
    <row r="167" spans="1:17" s="121" customFormat="1" ht="12" customHeight="1">
      <c r="A167" s="124"/>
      <c r="B167" s="119"/>
      <c r="C167" s="119"/>
      <c r="D167" s="119"/>
      <c r="E167" s="119"/>
      <c r="F167" s="119"/>
      <c r="G167" s="119"/>
      <c r="H167" s="119"/>
      <c r="I167" s="119"/>
      <c r="J167" s="119"/>
      <c r="K167" s="119"/>
      <c r="L167" s="119"/>
      <c r="M167" s="119"/>
      <c r="N167" s="132"/>
      <c r="O167" s="122"/>
      <c r="P167" s="122"/>
      <c r="Q167" s="85"/>
    </row>
    <row r="168" spans="1:16" s="85" customFormat="1" ht="12" customHeight="1">
      <c r="A168" s="124"/>
      <c r="B168" s="119"/>
      <c r="C168" s="119"/>
      <c r="D168" s="119"/>
      <c r="E168" s="119"/>
      <c r="F168" s="119"/>
      <c r="G168" s="119"/>
      <c r="H168" s="119"/>
      <c r="I168" s="119"/>
      <c r="J168" s="119"/>
      <c r="K168" s="119"/>
      <c r="L168" s="119"/>
      <c r="M168" s="119"/>
      <c r="N168" s="132"/>
      <c r="O168" s="122"/>
      <c r="P168" s="122"/>
    </row>
    <row r="169" spans="1:17" s="85" customFormat="1" ht="12" customHeight="1">
      <c r="A169" s="499" t="s">
        <v>116</v>
      </c>
      <c r="B169" s="499"/>
      <c r="C169" s="499"/>
      <c r="D169" s="499"/>
      <c r="E169" s="499"/>
      <c r="F169" s="499"/>
      <c r="G169" s="499"/>
      <c r="H169" s="499"/>
      <c r="I169" s="499"/>
      <c r="J169" s="499"/>
      <c r="K169" s="499"/>
      <c r="L169" s="499"/>
      <c r="M169" s="499"/>
      <c r="N169" s="499"/>
      <c r="O169" s="499"/>
      <c r="P169" s="499"/>
      <c r="Q169" s="499"/>
    </row>
    <row r="170" spans="1:17" s="121" customFormat="1" ht="12" customHeight="1">
      <c r="A170" s="118"/>
      <c r="B170" s="118"/>
      <c r="C170" s="118"/>
      <c r="D170" s="118"/>
      <c r="E170" s="118"/>
      <c r="F170" s="118"/>
      <c r="G170" s="118"/>
      <c r="H170" s="118"/>
      <c r="I170" s="118"/>
      <c r="J170" s="118"/>
      <c r="K170" s="118"/>
      <c r="L170" s="118"/>
      <c r="M170" s="118"/>
      <c r="N170" s="113"/>
      <c r="O170" s="122"/>
      <c r="P170" s="122"/>
      <c r="Q170" s="85"/>
    </row>
    <row r="171" spans="1:17" s="121" customFormat="1" ht="12" customHeight="1">
      <c r="A171" s="118"/>
      <c r="B171" s="119"/>
      <c r="C171" s="119"/>
      <c r="D171" s="119"/>
      <c r="E171" s="119"/>
      <c r="F171" s="119"/>
      <c r="G171" s="119"/>
      <c r="H171" s="119"/>
      <c r="I171" s="119"/>
      <c r="J171" s="119"/>
      <c r="K171" s="119"/>
      <c r="L171" s="119"/>
      <c r="M171" s="119"/>
      <c r="N171" s="119"/>
      <c r="O171" s="122"/>
      <c r="P171" s="122"/>
      <c r="Q171" s="85"/>
    </row>
    <row r="172" spans="1:17" s="121" customFormat="1" ht="12" customHeight="1">
      <c r="A172" s="27" t="s">
        <v>106</v>
      </c>
      <c r="B172" s="119">
        <v>81.67887735707937</v>
      </c>
      <c r="C172" s="119">
        <v>89.88107506047373</v>
      </c>
      <c r="D172" s="119">
        <v>103.29651990807218</v>
      </c>
      <c r="E172" s="119">
        <v>93.9638106814012</v>
      </c>
      <c r="F172" s="119">
        <v>106.14200445705053</v>
      </c>
      <c r="G172" s="119">
        <v>98.43741730573355</v>
      </c>
      <c r="H172" s="119">
        <v>96.58590532349845</v>
      </c>
      <c r="I172" s="119">
        <v>104.70836364278424</v>
      </c>
      <c r="J172" s="119">
        <v>106.24972884012887</v>
      </c>
      <c r="K172" s="119">
        <v>107.10068646300543</v>
      </c>
      <c r="L172" s="119">
        <v>114.04311895474612</v>
      </c>
      <c r="M172" s="119">
        <v>97.91249199935302</v>
      </c>
      <c r="N172" s="119"/>
      <c r="O172" s="122"/>
      <c r="P172" s="122"/>
      <c r="Q172" s="85"/>
    </row>
    <row r="173" spans="1:17" s="121" customFormat="1" ht="12" customHeight="1">
      <c r="A173" s="28">
        <v>2001</v>
      </c>
      <c r="B173" s="119">
        <v>97.18467245775695</v>
      </c>
      <c r="C173" s="119">
        <v>103.60492148240736</v>
      </c>
      <c r="D173" s="119">
        <v>110.20261316023027</v>
      </c>
      <c r="E173" s="119">
        <v>106.15315644206626</v>
      </c>
      <c r="F173" s="119">
        <v>110.48802626678828</v>
      </c>
      <c r="G173" s="119">
        <v>103.34321227428605</v>
      </c>
      <c r="H173" s="119">
        <v>102.5033802193303</v>
      </c>
      <c r="I173" s="119">
        <v>115.274566118031</v>
      </c>
      <c r="J173" s="119">
        <v>101.3800061554653</v>
      </c>
      <c r="K173" s="119">
        <v>112.23941669065754</v>
      </c>
      <c r="L173" s="119">
        <v>108.98426310008047</v>
      </c>
      <c r="M173" s="119">
        <v>95.93908696782334</v>
      </c>
      <c r="N173" s="119">
        <f>(B173+C173+D173+E173+F173+G173+H173+I173+J173+K173+L173+M173)/12</f>
        <v>105.60811011124359</v>
      </c>
      <c r="O173" s="122">
        <f>100*(E173-D173)/D173</f>
        <v>-3.674555985597418</v>
      </c>
      <c r="P173" s="122">
        <f>100*(E173-E172)/E172</f>
        <v>12.9723833806559</v>
      </c>
      <c r="Q173" s="120">
        <f>(((B173+C173+D173+E173)/4)-((B172+C172+D172+E172)/4))/((B172+C172+D172+E172)/4)*100</f>
        <v>13.102609254956207</v>
      </c>
    </row>
    <row r="174" spans="1:17" s="121" customFormat="1" ht="12" customHeight="1">
      <c r="A174" s="28">
        <v>2002</v>
      </c>
      <c r="B174" s="119">
        <v>99.38040497875963</v>
      </c>
      <c r="C174" s="119">
        <v>100.18786925685896</v>
      </c>
      <c r="D174" s="119">
        <v>106.71517247086155</v>
      </c>
      <c r="E174" s="119">
        <v>103.46630694714327</v>
      </c>
      <c r="F174" s="119">
        <v>102.0311114864963</v>
      </c>
      <c r="G174" s="119">
        <v>95.72913039809106</v>
      </c>
      <c r="H174" s="119">
        <v>100.60162986738617</v>
      </c>
      <c r="I174" s="119">
        <v>105.51741276288342</v>
      </c>
      <c r="J174" s="119">
        <v>102.55576464281499</v>
      </c>
      <c r="K174" s="119">
        <v>104.51532573074908</v>
      </c>
      <c r="L174" s="119">
        <v>103.85431439718387</v>
      </c>
      <c r="M174" s="119">
        <v>96.76028164166155</v>
      </c>
      <c r="N174" s="119">
        <f>(B174+C174+D174+E174+F174+G174+H174+I174+J174+K174+L174+M174)/12</f>
        <v>101.77622704840748</v>
      </c>
      <c r="O174" s="122">
        <f>100*(E174-D174)/D174</f>
        <v>-3.044426999923913</v>
      </c>
      <c r="P174" s="122">
        <f>100*(E174-E173)/E173</f>
        <v>-2.5311065492332867</v>
      </c>
      <c r="Q174" s="120">
        <f>(((B174+C174+D174+E174)/4)-((B173+C173+D173+E173)/4))/((B173+C173+D173+E173)/4)*100</f>
        <v>-1.7729095263178187</v>
      </c>
    </row>
    <row r="175" spans="1:17" s="121" customFormat="1" ht="12" customHeight="1">
      <c r="A175" s="28">
        <v>2003</v>
      </c>
      <c r="B175" s="119">
        <v>92.1</v>
      </c>
      <c r="C175" s="119">
        <v>93.3</v>
      </c>
      <c r="D175" s="119">
        <v>97.1</v>
      </c>
      <c r="E175" s="119">
        <v>102.7</v>
      </c>
      <c r="F175" s="119">
        <v>96.3</v>
      </c>
      <c r="G175" s="119">
        <v>96.7</v>
      </c>
      <c r="H175" s="119">
        <v>102.3</v>
      </c>
      <c r="I175" s="119">
        <v>95.2</v>
      </c>
      <c r="J175" s="119">
        <v>109.5</v>
      </c>
      <c r="K175" s="119">
        <v>109.1</v>
      </c>
      <c r="L175" s="119">
        <v>106.7</v>
      </c>
      <c r="M175" s="119">
        <v>105.7</v>
      </c>
      <c r="N175" s="119">
        <f>(B175+C175+D175+E175+F175+G175+H175+I175+J175+K175+L175+M175)/12</f>
        <v>100.55833333333334</v>
      </c>
      <c r="O175" s="122">
        <f>100*(E175-D175)/D175</f>
        <v>5.767250257466539</v>
      </c>
      <c r="P175" s="122">
        <f>100*(E175-E174)/E174</f>
        <v>-0.7406342893196513</v>
      </c>
      <c r="Q175" s="120">
        <f>(((B175+C175+D175+E175)/4)-((B174+C174+D174+E174)/4))/((B174+C174+D174+E174)/4)*100</f>
        <v>-5.991401687181062</v>
      </c>
    </row>
    <row r="176" spans="1:17" s="121" customFormat="1" ht="12" customHeight="1">
      <c r="A176" s="28">
        <v>2004</v>
      </c>
      <c r="B176" s="119">
        <v>91.4</v>
      </c>
      <c r="C176" s="119">
        <v>97.6</v>
      </c>
      <c r="D176" s="119">
        <v>110.6</v>
      </c>
      <c r="E176" s="119">
        <v>100.9</v>
      </c>
      <c r="F176" s="119">
        <v>94.2</v>
      </c>
      <c r="G176" s="119">
        <v>105.2</v>
      </c>
      <c r="H176" s="119">
        <v>98.6</v>
      </c>
      <c r="I176" s="119">
        <v>103.6</v>
      </c>
      <c r="J176" s="119">
        <v>114</v>
      </c>
      <c r="K176" s="119">
        <v>109</v>
      </c>
      <c r="L176" s="119">
        <v>111.2</v>
      </c>
      <c r="M176" s="119">
        <v>107</v>
      </c>
      <c r="N176" s="119">
        <f>(B176+C176+D176+E176+F176+G176+H176+I176+J176+K176+L176+M176)/12</f>
        <v>103.60833333333333</v>
      </c>
      <c r="O176" s="122">
        <f>100*(E176-D176)/D176</f>
        <v>-8.770343580470152</v>
      </c>
      <c r="P176" s="122">
        <f>100*(E176-E175)/E175</f>
        <v>-1.752677702044788</v>
      </c>
      <c r="Q176" s="120">
        <f>(((B176+C176+D176+E176)/4)-((B175+C175+D175+E175)/4))/((B175+C175+D175+E175)/4)*100</f>
        <v>3.971962616822433</v>
      </c>
    </row>
    <row r="177" spans="1:17" s="121" customFormat="1" ht="12" customHeight="1">
      <c r="A177" s="28">
        <v>2005</v>
      </c>
      <c r="B177" s="119">
        <v>91</v>
      </c>
      <c r="C177" s="119">
        <v>96.6</v>
      </c>
      <c r="D177" s="119">
        <v>111.2</v>
      </c>
      <c r="E177" s="119">
        <v>100.4</v>
      </c>
      <c r="F177" s="119" t="s">
        <v>47</v>
      </c>
      <c r="G177" s="119" t="s">
        <v>47</v>
      </c>
      <c r="H177" s="119" t="s">
        <v>47</v>
      </c>
      <c r="I177" s="119" t="s">
        <v>47</v>
      </c>
      <c r="J177" s="119" t="s">
        <v>47</v>
      </c>
      <c r="K177" s="119" t="s">
        <v>47</v>
      </c>
      <c r="L177" s="119" t="s">
        <v>47</v>
      </c>
      <c r="M177" s="119" t="s">
        <v>47</v>
      </c>
      <c r="N177" s="119">
        <f>(B177+C177+D177+E177)/4</f>
        <v>99.80000000000001</v>
      </c>
      <c r="O177" s="122">
        <f>100*(E177-D177)/D177</f>
        <v>-9.712230215827336</v>
      </c>
      <c r="P177" s="122">
        <f>100*(E177-E176)/E176</f>
        <v>-0.4955401387512388</v>
      </c>
      <c r="Q177" s="120">
        <f>(((B177+C177+D177+E177)/4)-((B176+C176+D176+E176)/4))/((B176+C176+D176+E176)/4)*100</f>
        <v>-0.3245942571785155</v>
      </c>
    </row>
    <row r="178" spans="1:17" s="121" customFormat="1" ht="12" customHeight="1">
      <c r="A178" s="29"/>
      <c r="B178" s="119"/>
      <c r="C178" s="119"/>
      <c r="D178" s="119"/>
      <c r="E178" s="119"/>
      <c r="F178" s="119"/>
      <c r="G178" s="119"/>
      <c r="H178" s="119"/>
      <c r="I178" s="119"/>
      <c r="J178" s="119"/>
      <c r="K178" s="119"/>
      <c r="L178" s="119"/>
      <c r="M178" s="119"/>
      <c r="N178" s="119"/>
      <c r="O178" s="122"/>
      <c r="P178" s="122"/>
      <c r="Q178" s="85"/>
    </row>
    <row r="179" spans="1:17" s="121" customFormat="1" ht="12" customHeight="1">
      <c r="A179" s="30" t="s">
        <v>107</v>
      </c>
      <c r="B179" s="119">
        <v>80.62417400497328</v>
      </c>
      <c r="C179" s="119">
        <v>89.0670405118369</v>
      </c>
      <c r="D179" s="119">
        <v>104.82120717300025</v>
      </c>
      <c r="E179" s="119">
        <v>95.59773164632574</v>
      </c>
      <c r="F179" s="119">
        <v>106.02907660165224</v>
      </c>
      <c r="G179" s="119">
        <v>98.51262735440538</v>
      </c>
      <c r="H179" s="119">
        <v>95.56939090455843</v>
      </c>
      <c r="I179" s="119">
        <v>104.8191349981978</v>
      </c>
      <c r="J179" s="119">
        <v>105.58095738693873</v>
      </c>
      <c r="K179" s="119">
        <v>106.70805592361536</v>
      </c>
      <c r="L179" s="119">
        <v>113.95956413017569</v>
      </c>
      <c r="M179" s="119">
        <v>98.71103932150885</v>
      </c>
      <c r="N179" s="119"/>
      <c r="O179" s="122"/>
      <c r="P179" s="122"/>
      <c r="Q179" s="85"/>
    </row>
    <row r="180" spans="1:17" s="121" customFormat="1" ht="12" customHeight="1">
      <c r="A180" s="28">
        <v>2001</v>
      </c>
      <c r="B180" s="119">
        <v>95.8541101813267</v>
      </c>
      <c r="C180" s="119">
        <v>103.60917790160798</v>
      </c>
      <c r="D180" s="119">
        <v>110.68738479771538</v>
      </c>
      <c r="E180" s="119">
        <v>106.1798591297743</v>
      </c>
      <c r="F180" s="119">
        <v>111.10992135884206</v>
      </c>
      <c r="G180" s="119">
        <v>103.45316206888646</v>
      </c>
      <c r="H180" s="119">
        <v>102.53326434420795</v>
      </c>
      <c r="I180" s="119">
        <v>115.17826699949507</v>
      </c>
      <c r="J180" s="119">
        <v>101.52090837046242</v>
      </c>
      <c r="K180" s="119">
        <v>113.19715548247542</v>
      </c>
      <c r="L180" s="119">
        <v>108.64880560929848</v>
      </c>
      <c r="M180" s="119">
        <v>96.64639690685834</v>
      </c>
      <c r="N180" s="119">
        <f>(B180+C180+D180+E180+F180+G180+H180+I180+J180+K180+L180+M180)/12</f>
        <v>105.71820109591255</v>
      </c>
      <c r="O180" s="122">
        <f>100*(E180-D180)/D180</f>
        <v>-4.072302978499965</v>
      </c>
      <c r="P180" s="122">
        <f>100*(E180-E179)/E179</f>
        <v>11.069433658319737</v>
      </c>
      <c r="Q180" s="120">
        <f>(((B180+C180+D180+E180)/4)-((B179+C179+D179+E179)/4))/((B179+C179+D179+E179)/4)*100</f>
        <v>12.488276330076955</v>
      </c>
    </row>
    <row r="181" spans="1:17" s="121" customFormat="1" ht="12" customHeight="1">
      <c r="A181" s="28">
        <v>2002</v>
      </c>
      <c r="B181" s="119">
        <v>99.32956788288342</v>
      </c>
      <c r="C181" s="119">
        <v>100.39669020920353</v>
      </c>
      <c r="D181" s="119">
        <v>106.25805310530659</v>
      </c>
      <c r="E181" s="119">
        <v>103.00132503988971</v>
      </c>
      <c r="F181" s="119">
        <v>102.19957196950689</v>
      </c>
      <c r="G181" s="119">
        <v>93.634529862976</v>
      </c>
      <c r="H181" s="119">
        <v>99.70475711856722</v>
      </c>
      <c r="I181" s="119">
        <v>106.1722936853386</v>
      </c>
      <c r="J181" s="119">
        <v>103.28551590306212</v>
      </c>
      <c r="K181" s="119">
        <v>105.10144654798377</v>
      </c>
      <c r="L181" s="119">
        <v>103.97660496238555</v>
      </c>
      <c r="M181" s="119">
        <v>98.14728164702153</v>
      </c>
      <c r="N181" s="119">
        <f>(B181+C181+D181+E181+F181+G181+H181+I181+J181+K181+L181+M181)/12</f>
        <v>101.76730316117708</v>
      </c>
      <c r="O181" s="122">
        <f>100*(E181-D181)/D181</f>
        <v>-3.064923523668661</v>
      </c>
      <c r="P181" s="122">
        <f>100*(E181-E180)/E180</f>
        <v>-2.9935376783649246</v>
      </c>
      <c r="Q181" s="120">
        <f>(((B181+C181+D181+E181)/4)-((B180+C180+D180+E180)/4))/((B180+C180+D180+E180)/4)*100</f>
        <v>-1.7641982051312053</v>
      </c>
    </row>
    <row r="182" spans="1:17" s="121" customFormat="1" ht="12" customHeight="1">
      <c r="A182" s="28">
        <v>2003</v>
      </c>
      <c r="B182" s="119">
        <v>91.6</v>
      </c>
      <c r="C182" s="119">
        <v>91.9</v>
      </c>
      <c r="D182" s="119">
        <v>96.9</v>
      </c>
      <c r="E182" s="119">
        <v>102.9</v>
      </c>
      <c r="F182" s="119">
        <v>96.1</v>
      </c>
      <c r="G182" s="119">
        <v>97.1</v>
      </c>
      <c r="H182" s="119">
        <v>102.5</v>
      </c>
      <c r="I182" s="119">
        <v>95.5</v>
      </c>
      <c r="J182" s="119">
        <v>109.5</v>
      </c>
      <c r="K182" s="119">
        <v>109.5</v>
      </c>
      <c r="L182" s="119">
        <v>107.6</v>
      </c>
      <c r="M182" s="119">
        <v>106.2</v>
      </c>
      <c r="N182" s="119">
        <f>(B182+C182+D182+E182+F182+G182+H182+I182+J182+K182+L182+M182)/12</f>
        <v>100.60833333333333</v>
      </c>
      <c r="O182" s="122">
        <f>100*(E182-D182)/D182</f>
        <v>6.191950464396284</v>
      </c>
      <c r="P182" s="122">
        <f>100*(E182-E181)/E181</f>
        <v>-0.09837255962528725</v>
      </c>
      <c r="Q182" s="120">
        <f>(((B182+C182+D182+E182)/4)-((B181+C181+D181+E181)/4))/((B181+C181+D181+E181)/4)*100</f>
        <v>-6.2803272197024365</v>
      </c>
    </row>
    <row r="183" spans="1:17" s="121" customFormat="1" ht="12" customHeight="1">
      <c r="A183" s="28">
        <v>2004</v>
      </c>
      <c r="B183" s="119">
        <v>91.2</v>
      </c>
      <c r="C183" s="119">
        <v>97.5</v>
      </c>
      <c r="D183" s="119">
        <v>110.6</v>
      </c>
      <c r="E183" s="119">
        <v>101</v>
      </c>
      <c r="F183" s="119">
        <v>94.4</v>
      </c>
      <c r="G183" s="119">
        <v>105.6</v>
      </c>
      <c r="H183" s="119">
        <v>100.2</v>
      </c>
      <c r="I183" s="119">
        <v>105.5</v>
      </c>
      <c r="J183" s="119">
        <v>115.1</v>
      </c>
      <c r="K183" s="119">
        <v>110.6</v>
      </c>
      <c r="L183" s="119">
        <v>112.6</v>
      </c>
      <c r="M183" s="119">
        <v>109.6</v>
      </c>
      <c r="N183" s="119">
        <f>(B183+C183+D183+E183+F183+G183+H183+I183+J183+K183+L183+M183)/12</f>
        <v>104.49166666666666</v>
      </c>
      <c r="O183" s="122">
        <f>100*(E183-D183)/D183</f>
        <v>-8.679927667269435</v>
      </c>
      <c r="P183" s="122">
        <f>100*(E183-E182)/E182</f>
        <v>-1.8464528668610356</v>
      </c>
      <c r="Q183" s="120">
        <f>(((B183+C183+D183+E183)/4)-((B182+C182+D182+E182)/4))/((B182+C182+D182+E182)/4)*100</f>
        <v>4.435168275502218</v>
      </c>
    </row>
    <row r="184" spans="1:17" s="121" customFormat="1" ht="12" customHeight="1">
      <c r="A184" s="28">
        <v>2005</v>
      </c>
      <c r="B184" s="119">
        <v>90.7</v>
      </c>
      <c r="C184" s="119">
        <v>96.5</v>
      </c>
      <c r="D184" s="119">
        <v>110.9</v>
      </c>
      <c r="E184" s="119">
        <v>100.7</v>
      </c>
      <c r="F184" s="119" t="s">
        <v>47</v>
      </c>
      <c r="G184" s="119" t="s">
        <v>47</v>
      </c>
      <c r="H184" s="119" t="s">
        <v>47</v>
      </c>
      <c r="I184" s="119" t="s">
        <v>47</v>
      </c>
      <c r="J184" s="119" t="s">
        <v>47</v>
      </c>
      <c r="K184" s="119" t="s">
        <v>47</v>
      </c>
      <c r="L184" s="119" t="s">
        <v>47</v>
      </c>
      <c r="M184" s="119" t="s">
        <v>47</v>
      </c>
      <c r="N184" s="119">
        <f>(B184+C184+D184+E184)/4</f>
        <v>99.7</v>
      </c>
      <c r="O184" s="122">
        <f>100*(E184-D184)/D184</f>
        <v>-9.197475202885483</v>
      </c>
      <c r="P184" s="122">
        <f>100*(E184-E183)/E183</f>
        <v>-0.29702970297029424</v>
      </c>
      <c r="Q184" s="120">
        <f>(((B184+C184+D184+E184)/4)-((B183+C183+D183+E183)/4))/((B183+C183+D183+E183)/4)*100</f>
        <v>-0.37471896077940126</v>
      </c>
    </row>
    <row r="185" spans="1:17" s="121" customFormat="1" ht="12" customHeight="1">
      <c r="A185" s="29"/>
      <c r="B185" s="119"/>
      <c r="C185" s="119"/>
      <c r="D185" s="119"/>
      <c r="E185" s="119"/>
      <c r="F185" s="119"/>
      <c r="G185" s="119"/>
      <c r="H185" s="119"/>
      <c r="I185" s="119"/>
      <c r="J185" s="119"/>
      <c r="K185" s="119"/>
      <c r="L185" s="119"/>
      <c r="M185" s="119"/>
      <c r="N185" s="119"/>
      <c r="O185" s="122"/>
      <c r="P185" s="122"/>
      <c r="Q185" s="85"/>
    </row>
    <row r="186" spans="1:17" s="121" customFormat="1" ht="12" customHeight="1">
      <c r="A186" s="30" t="s">
        <v>108</v>
      </c>
      <c r="B186" s="119">
        <v>91.75289727034162</v>
      </c>
      <c r="C186" s="119">
        <v>97.65634213257404</v>
      </c>
      <c r="D186" s="119">
        <v>88.73343929537815</v>
      </c>
      <c r="E186" s="119">
        <v>78.35738222451238</v>
      </c>
      <c r="F186" s="119">
        <v>107.2206370703018</v>
      </c>
      <c r="G186" s="119">
        <v>97.7190470077362</v>
      </c>
      <c r="H186" s="119">
        <v>106.29516288142378</v>
      </c>
      <c r="I186" s="119">
        <v>103.65032881785791</v>
      </c>
      <c r="J186" s="119">
        <v>112.63751257664876</v>
      </c>
      <c r="K186" s="119">
        <v>110.85090479685012</v>
      </c>
      <c r="L186" s="119">
        <v>114.84119448041736</v>
      </c>
      <c r="M186" s="119">
        <v>90.28515142048673</v>
      </c>
      <c r="N186" s="119"/>
      <c r="O186" s="122"/>
      <c r="P186" s="122"/>
      <c r="Q186" s="85"/>
    </row>
    <row r="187" spans="1:17" s="121" customFormat="1" ht="12" customHeight="1">
      <c r="A187" s="28">
        <v>2001</v>
      </c>
      <c r="B187" s="119">
        <v>109.89356434067435</v>
      </c>
      <c r="C187" s="119">
        <v>103.56426617876195</v>
      </c>
      <c r="D187" s="119">
        <v>105.57230723873889</v>
      </c>
      <c r="E187" s="119">
        <v>105.89810515983397</v>
      </c>
      <c r="F187" s="119">
        <v>104.54798295550842</v>
      </c>
      <c r="G187" s="119">
        <v>102.29302460413652</v>
      </c>
      <c r="H187" s="119">
        <v>102.21794137812601</v>
      </c>
      <c r="I187" s="119">
        <v>116.19436901932264</v>
      </c>
      <c r="J187" s="119">
        <v>100.03417583000729</v>
      </c>
      <c r="K187" s="119">
        <v>103.09155563489844</v>
      </c>
      <c r="L187" s="119">
        <v>112.18839192823744</v>
      </c>
      <c r="M187" s="119">
        <v>89.1832020598323</v>
      </c>
      <c r="N187" s="119">
        <f>(B187+C187+D187+E187+F187+G187+H187+I187+J187+K187+L187+M187)/12</f>
        <v>104.55657386067321</v>
      </c>
      <c r="O187" s="122">
        <f>100*(E187-D187)/D187</f>
        <v>0.3086016869540756</v>
      </c>
      <c r="P187" s="122">
        <f>100*(E187-E186)/E186</f>
        <v>35.147579147566375</v>
      </c>
      <c r="Q187" s="120">
        <f>(((B187+C187+D187+E187)/4)-((B186+C186+D186+E186)/4))/((B186+C186+D186+E186)/4)*100</f>
        <v>19.194437672205584</v>
      </c>
    </row>
    <row r="188" spans="1:17" s="121" customFormat="1" ht="12" customHeight="1">
      <c r="A188" s="28">
        <v>2002</v>
      </c>
      <c r="B188" s="119">
        <v>99.86597647583864</v>
      </c>
      <c r="C188" s="119">
        <v>98.19331176801772</v>
      </c>
      <c r="D188" s="119">
        <v>111.08135710403717</v>
      </c>
      <c r="E188" s="119">
        <v>107.90759080392229</v>
      </c>
      <c r="F188" s="119">
        <v>100.42205781858955</v>
      </c>
      <c r="G188" s="119">
        <v>115.73574882801299</v>
      </c>
      <c r="H188" s="119">
        <v>109.16812764447073</v>
      </c>
      <c r="I188" s="119">
        <v>99.26230464131068</v>
      </c>
      <c r="J188" s="119">
        <v>95.58553100919195</v>
      </c>
      <c r="K188" s="119">
        <v>98.91698111511433</v>
      </c>
      <c r="L188" s="119">
        <v>102.68625361228318</v>
      </c>
      <c r="M188" s="119">
        <v>83.51232361526026</v>
      </c>
      <c r="N188" s="119">
        <f>(B188+C188+D188+E188+F188+G188+H188+I188+J188+K188+L188+M188)/12</f>
        <v>101.86146370300413</v>
      </c>
      <c r="O188" s="122">
        <f>100*(E188-D188)/D188</f>
        <v>-2.8571547763342275</v>
      </c>
      <c r="P188" s="122">
        <f>100*(E188-E187)/E187</f>
        <v>1.8975652501575555</v>
      </c>
      <c r="Q188" s="120">
        <f>(((B188+C188+D188+E188)/4)-((B187+C187+D187+E187)/4))/((B187+C187+D187+E187)/4)*100</f>
        <v>-1.8544323418186626</v>
      </c>
    </row>
    <row r="189" spans="1:17" s="85" customFormat="1" ht="12" customHeight="1">
      <c r="A189" s="28">
        <v>2003</v>
      </c>
      <c r="B189" s="119">
        <v>97.2</v>
      </c>
      <c r="C189" s="119">
        <v>106.6</v>
      </c>
      <c r="D189" s="119">
        <v>99.1</v>
      </c>
      <c r="E189" s="119">
        <v>101.3</v>
      </c>
      <c r="F189" s="119">
        <v>98</v>
      </c>
      <c r="G189" s="119">
        <v>92.9</v>
      </c>
      <c r="H189" s="119">
        <v>100.6</v>
      </c>
      <c r="I189" s="119">
        <v>93.1</v>
      </c>
      <c r="J189" s="119">
        <v>108.9</v>
      </c>
      <c r="K189" s="119">
        <v>105</v>
      </c>
      <c r="L189" s="119">
        <v>98.7</v>
      </c>
      <c r="M189" s="119">
        <v>101.2</v>
      </c>
      <c r="N189" s="119">
        <f>(B189+C189+D189+E189+F189+G189+H189+I189+J189+K189+L189+M189)/12</f>
        <v>100.21666666666668</v>
      </c>
      <c r="O189" s="122">
        <f>100*(E189-D189)/D189</f>
        <v>2.2199798183652906</v>
      </c>
      <c r="P189" s="122">
        <f>100*(E189-E188)/E188</f>
        <v>-6.123379045621427</v>
      </c>
      <c r="Q189" s="120">
        <f>(((B189+C189+D189+E189)/4)-((B188+C188+D188+E188)/4))/((B188+C188+D188+E188)/4)*100</f>
        <v>-3.0807554230102965</v>
      </c>
    </row>
    <row r="190" spans="1:17" s="85" customFormat="1" ht="12" customHeight="1">
      <c r="A190" s="28">
        <v>2004</v>
      </c>
      <c r="B190" s="119">
        <v>93.1</v>
      </c>
      <c r="C190" s="119">
        <v>98.7</v>
      </c>
      <c r="D190" s="119">
        <v>111</v>
      </c>
      <c r="E190" s="119">
        <v>99.5</v>
      </c>
      <c r="F190" s="119">
        <v>92.3</v>
      </c>
      <c r="G190" s="119">
        <v>102.1</v>
      </c>
      <c r="H190" s="119">
        <v>82.7</v>
      </c>
      <c r="I190" s="119">
        <v>85.9</v>
      </c>
      <c r="J190" s="119">
        <v>103.3</v>
      </c>
      <c r="K190" s="119">
        <v>93.5</v>
      </c>
      <c r="L190" s="119">
        <v>98.1</v>
      </c>
      <c r="M190" s="119">
        <v>82</v>
      </c>
      <c r="N190" s="119">
        <f>(B190+C190+D190+E190+F190+G190+H190+I190+J190+K190+L190+M190)/12</f>
        <v>95.18333333333334</v>
      </c>
      <c r="O190" s="122">
        <f>100*(E190-D190)/D190</f>
        <v>-10.36036036036036</v>
      </c>
      <c r="P190" s="122">
        <f>100*(E190-E189)/E189</f>
        <v>-1.7769002961500466</v>
      </c>
      <c r="Q190" s="120">
        <f>(((B190+C190+D190+E190)/4)-((B189+C189+D189+E189)/4))/((B189+C189+D189+E189)/4)*100</f>
        <v>-0.4700643245917806</v>
      </c>
    </row>
    <row r="191" spans="1:17" s="85" customFormat="1" ht="12" customHeight="1">
      <c r="A191" s="28">
        <v>2005</v>
      </c>
      <c r="B191" s="119">
        <v>93.8</v>
      </c>
      <c r="C191" s="119">
        <v>98.1</v>
      </c>
      <c r="D191" s="119">
        <v>113.6</v>
      </c>
      <c r="E191" s="119">
        <v>97</v>
      </c>
      <c r="F191" s="119" t="s">
        <v>47</v>
      </c>
      <c r="G191" s="119" t="s">
        <v>47</v>
      </c>
      <c r="H191" s="119" t="s">
        <v>47</v>
      </c>
      <c r="I191" s="119" t="s">
        <v>47</v>
      </c>
      <c r="J191" s="119" t="s">
        <v>47</v>
      </c>
      <c r="K191" s="119" t="s">
        <v>47</v>
      </c>
      <c r="L191" s="119" t="s">
        <v>47</v>
      </c>
      <c r="M191" s="119" t="s">
        <v>47</v>
      </c>
      <c r="N191" s="119">
        <f>(B191+C191+D191+E191)/4</f>
        <v>100.625</v>
      </c>
      <c r="O191" s="122">
        <f>100*(E191-D191)/D191</f>
        <v>-14.612676056338024</v>
      </c>
      <c r="P191" s="122">
        <f>100*(E191-E190)/E190</f>
        <v>-2.512562814070352</v>
      </c>
      <c r="Q191" s="120">
        <f>(((B191+C191+D191+E191)/4)-((B190+C190+D190+E190)/4))/((B190+C190+D190+E190)/4)*100</f>
        <v>0.0497141436738724</v>
      </c>
    </row>
    <row r="192" s="85" customFormat="1" ht="12" customHeight="1"/>
    <row r="193" s="85" customFormat="1" ht="12" customHeight="1"/>
    <row r="194" s="85" customFormat="1" ht="12" customHeight="1"/>
    <row r="195" s="85" customFormat="1" ht="12" customHeight="1"/>
    <row r="196" spans="1:16" s="85" customFormat="1" ht="12" customHeight="1">
      <c r="A196" s="82"/>
      <c r="B196" s="83"/>
      <c r="C196" s="83"/>
      <c r="D196" s="83"/>
      <c r="E196" s="83"/>
      <c r="F196" s="83"/>
      <c r="G196" s="83"/>
      <c r="H196" s="83"/>
      <c r="I196" s="83"/>
      <c r="J196" s="83"/>
      <c r="K196" s="83"/>
      <c r="L196" s="83"/>
      <c r="M196" s="83"/>
      <c r="N196" s="84"/>
      <c r="O196" s="84"/>
      <c r="P196" s="84"/>
    </row>
    <row r="197" spans="1:17" s="85" customFormat="1" ht="12" customHeight="1">
      <c r="A197" s="438" t="s">
        <v>163</v>
      </c>
      <c r="B197" s="438"/>
      <c r="C197" s="438"/>
      <c r="D197" s="438"/>
      <c r="E197" s="438"/>
      <c r="F197" s="438"/>
      <c r="G197" s="438"/>
      <c r="H197" s="438"/>
      <c r="I197" s="438"/>
      <c r="J197" s="438"/>
      <c r="K197" s="438"/>
      <c r="L197" s="438"/>
      <c r="M197" s="438"/>
      <c r="N197" s="438"/>
      <c r="O197" s="438"/>
      <c r="P197" s="438"/>
      <c r="Q197" s="438"/>
    </row>
    <row r="198" spans="1:17" s="85" customFormat="1" ht="12" customHeight="1">
      <c r="A198" s="438" t="s">
        <v>165</v>
      </c>
      <c r="B198" s="438"/>
      <c r="C198" s="438"/>
      <c r="D198" s="438"/>
      <c r="E198" s="438"/>
      <c r="F198" s="438"/>
      <c r="G198" s="438"/>
      <c r="H198" s="438"/>
      <c r="I198" s="438"/>
      <c r="J198" s="438"/>
      <c r="K198" s="438"/>
      <c r="L198" s="438"/>
      <c r="M198" s="438"/>
      <c r="N198" s="438"/>
      <c r="O198" s="438"/>
      <c r="P198" s="438"/>
      <c r="Q198" s="438"/>
    </row>
    <row r="199" spans="1:17" s="85" customFormat="1" ht="12" customHeight="1">
      <c r="A199" s="438" t="s">
        <v>85</v>
      </c>
      <c r="B199" s="438"/>
      <c r="C199" s="438"/>
      <c r="D199" s="438"/>
      <c r="E199" s="438"/>
      <c r="F199" s="438"/>
      <c r="G199" s="438"/>
      <c r="H199" s="438"/>
      <c r="I199" s="438"/>
      <c r="J199" s="438"/>
      <c r="K199" s="438"/>
      <c r="L199" s="438"/>
      <c r="M199" s="438"/>
      <c r="N199" s="438"/>
      <c r="O199" s="438"/>
      <c r="P199" s="438"/>
      <c r="Q199" s="438"/>
    </row>
    <row r="200" spans="1:16" s="85" customFormat="1" ht="12" customHeight="1">
      <c r="A200" s="82"/>
      <c r="B200" s="83"/>
      <c r="C200" s="83"/>
      <c r="D200" s="83"/>
      <c r="E200" s="83"/>
      <c r="F200" s="83"/>
      <c r="G200" s="83"/>
      <c r="H200" s="83"/>
      <c r="I200" s="83"/>
      <c r="J200" s="83"/>
      <c r="K200" s="83"/>
      <c r="L200" s="83"/>
      <c r="M200" s="83"/>
      <c r="N200" s="83"/>
      <c r="O200" s="83"/>
      <c r="P200" s="83"/>
    </row>
    <row r="201" s="85" customFormat="1" ht="12" customHeight="1"/>
    <row r="202" spans="1:17" s="85" customFormat="1" ht="12" customHeight="1">
      <c r="A202" s="89"/>
      <c r="B202" s="90"/>
      <c r="C202" s="91"/>
      <c r="D202" s="91"/>
      <c r="E202" s="91"/>
      <c r="F202" s="91"/>
      <c r="G202" s="91"/>
      <c r="H202" s="91"/>
      <c r="I202" s="91"/>
      <c r="J202" s="91"/>
      <c r="K202" s="91"/>
      <c r="L202" s="91"/>
      <c r="M202" s="91"/>
      <c r="N202" s="92"/>
      <c r="O202" s="440" t="s">
        <v>86</v>
      </c>
      <c r="P202" s="441"/>
      <c r="Q202" s="441"/>
    </row>
    <row r="203" spans="1:17" s="85" customFormat="1" ht="12" customHeight="1">
      <c r="A203" s="93"/>
      <c r="B203" s="94"/>
      <c r="C203" s="95"/>
      <c r="D203" s="95"/>
      <c r="E203" s="95"/>
      <c r="F203" s="95"/>
      <c r="G203" s="95"/>
      <c r="H203" s="95"/>
      <c r="I203" s="95"/>
      <c r="J203" s="95"/>
      <c r="K203" s="95"/>
      <c r="L203" s="95"/>
      <c r="M203" s="95"/>
      <c r="N203" s="96"/>
      <c r="O203" s="97" t="s">
        <v>87</v>
      </c>
      <c r="P203" s="98"/>
      <c r="Q203" s="99" t="s">
        <v>215</v>
      </c>
    </row>
    <row r="204" spans="1:17" s="85" customFormat="1" ht="12" customHeight="1">
      <c r="A204" s="100" t="s">
        <v>88</v>
      </c>
      <c r="B204" s="94" t="s">
        <v>89</v>
      </c>
      <c r="C204" s="95" t="s">
        <v>90</v>
      </c>
      <c r="D204" s="95" t="s">
        <v>91</v>
      </c>
      <c r="E204" s="95" t="s">
        <v>87</v>
      </c>
      <c r="F204" s="95" t="s">
        <v>92</v>
      </c>
      <c r="G204" s="95" t="s">
        <v>93</v>
      </c>
      <c r="H204" s="95" t="s">
        <v>94</v>
      </c>
      <c r="I204" s="95" t="s">
        <v>95</v>
      </c>
      <c r="J204" s="95" t="s">
        <v>96</v>
      </c>
      <c r="K204" s="95" t="s">
        <v>97</v>
      </c>
      <c r="L204" s="95" t="s">
        <v>98</v>
      </c>
      <c r="M204" s="95" t="s">
        <v>99</v>
      </c>
      <c r="N204" s="101" t="s">
        <v>100</v>
      </c>
      <c r="O204" s="442" t="s">
        <v>101</v>
      </c>
      <c r="P204" s="424"/>
      <c r="Q204" s="424"/>
    </row>
    <row r="205" spans="1:17" s="85" customFormat="1" ht="12" customHeight="1">
      <c r="A205" s="93"/>
      <c r="B205" s="94"/>
      <c r="C205" s="95"/>
      <c r="D205" s="95"/>
      <c r="E205" s="95"/>
      <c r="F205" s="95"/>
      <c r="G205" s="95"/>
      <c r="H205" s="95"/>
      <c r="I205" s="95"/>
      <c r="J205" s="95"/>
      <c r="K205" s="95"/>
      <c r="L205" s="95"/>
      <c r="M205" s="95"/>
      <c r="N205" s="96"/>
      <c r="O205" s="101" t="s">
        <v>102</v>
      </c>
      <c r="P205" s="102" t="s">
        <v>103</v>
      </c>
      <c r="Q205" s="103" t="s">
        <v>103</v>
      </c>
    </row>
    <row r="206" spans="1:17" s="85" customFormat="1" ht="12" customHeight="1">
      <c r="A206" s="104"/>
      <c r="B206" s="105"/>
      <c r="C206" s="106"/>
      <c r="D206" s="106"/>
      <c r="E206" s="106"/>
      <c r="F206" s="106"/>
      <c r="G206" s="106"/>
      <c r="H206" s="106"/>
      <c r="I206" s="106"/>
      <c r="J206" s="106"/>
      <c r="K206" s="106"/>
      <c r="L206" s="106"/>
      <c r="M206" s="106"/>
      <c r="N206" s="107"/>
      <c r="O206" s="108" t="s">
        <v>104</v>
      </c>
      <c r="P206" s="109" t="s">
        <v>105</v>
      </c>
      <c r="Q206" s="110" t="s">
        <v>204</v>
      </c>
    </row>
    <row r="207" spans="1:16" s="85" customFormat="1" ht="12" customHeight="1">
      <c r="A207" s="111"/>
      <c r="B207" s="112"/>
      <c r="C207" s="112"/>
      <c r="D207" s="112"/>
      <c r="E207" s="112"/>
      <c r="F207" s="112"/>
      <c r="G207" s="112"/>
      <c r="H207" s="112"/>
      <c r="I207" s="112"/>
      <c r="J207" s="112"/>
      <c r="K207" s="112"/>
      <c r="L207" s="112"/>
      <c r="M207" s="112"/>
      <c r="N207" s="113"/>
      <c r="O207" s="114"/>
      <c r="P207" s="102"/>
    </row>
    <row r="208" spans="1:16" s="85" customFormat="1" ht="12" customHeight="1">
      <c r="A208" s="111"/>
      <c r="B208" s="112"/>
      <c r="C208" s="112"/>
      <c r="D208" s="112"/>
      <c r="E208" s="112"/>
      <c r="F208" s="112"/>
      <c r="G208" s="112"/>
      <c r="H208" s="112"/>
      <c r="I208" s="112"/>
      <c r="J208" s="112"/>
      <c r="K208" s="112"/>
      <c r="L208" s="112"/>
      <c r="M208" s="112"/>
      <c r="N208" s="113"/>
      <c r="O208" s="114"/>
      <c r="P208" s="102"/>
    </row>
    <row r="209" spans="1:17" s="85" customFormat="1" ht="12" customHeight="1">
      <c r="A209" s="439" t="s">
        <v>111</v>
      </c>
      <c r="B209" s="439"/>
      <c r="C209" s="439"/>
      <c r="D209" s="439"/>
      <c r="E209" s="439"/>
      <c r="F209" s="439"/>
      <c r="G209" s="439"/>
      <c r="H209" s="439"/>
      <c r="I209" s="439"/>
      <c r="J209" s="439"/>
      <c r="K209" s="439"/>
      <c r="L209" s="439"/>
      <c r="M209" s="439"/>
      <c r="N209" s="439"/>
      <c r="O209" s="439"/>
      <c r="P209" s="439"/>
      <c r="Q209" s="439"/>
    </row>
    <row r="210" spans="1:16" s="85" customFormat="1" ht="12" customHeight="1">
      <c r="A210" s="116"/>
      <c r="B210" s="126"/>
      <c r="C210" s="126"/>
      <c r="D210" s="126"/>
      <c r="E210" s="126"/>
      <c r="F210" s="126"/>
      <c r="G210" s="126"/>
      <c r="H210" s="126"/>
      <c r="I210" s="126"/>
      <c r="J210" s="126"/>
      <c r="K210" s="126"/>
      <c r="L210" s="126"/>
      <c r="M210" s="126"/>
      <c r="N210" s="127"/>
      <c r="O210" s="127"/>
      <c r="P210" s="127"/>
    </row>
    <row r="211" spans="1:16" s="85" customFormat="1" ht="12" customHeight="1">
      <c r="A211" s="128"/>
      <c r="B211" s="119"/>
      <c r="C211" s="119"/>
      <c r="D211" s="119"/>
      <c r="E211" s="119"/>
      <c r="F211" s="119"/>
      <c r="G211" s="119"/>
      <c r="H211" s="119"/>
      <c r="I211" s="119"/>
      <c r="J211" s="119"/>
      <c r="K211" s="119"/>
      <c r="L211" s="119"/>
      <c r="M211" s="119"/>
      <c r="N211" s="119"/>
      <c r="O211" s="125"/>
      <c r="P211" s="125"/>
    </row>
    <row r="212" spans="1:16" s="85" customFormat="1" ht="12" customHeight="1">
      <c r="A212" s="27" t="s">
        <v>106</v>
      </c>
      <c r="B212" s="119">
        <v>79.18490916882126</v>
      </c>
      <c r="C212" s="119">
        <v>89.22836901507372</v>
      </c>
      <c r="D212" s="119">
        <v>102.82283642242605</v>
      </c>
      <c r="E212" s="119">
        <v>89.15441876401411</v>
      </c>
      <c r="F212" s="119">
        <v>107.12563650295036</v>
      </c>
      <c r="G212" s="119">
        <v>100.07400355560318</v>
      </c>
      <c r="H212" s="119">
        <v>103.06307181820793</v>
      </c>
      <c r="I212" s="119">
        <v>105.84784727653368</v>
      </c>
      <c r="J212" s="119">
        <v>109.65561385391452</v>
      </c>
      <c r="K212" s="119">
        <v>107.5037083556057</v>
      </c>
      <c r="L212" s="119">
        <v>115.98292648848287</v>
      </c>
      <c r="M212" s="119">
        <v>90.35665878130725</v>
      </c>
      <c r="N212" s="119"/>
      <c r="O212" s="120"/>
      <c r="P212" s="120"/>
    </row>
    <row r="213" spans="1:17" s="85" customFormat="1" ht="12" customHeight="1">
      <c r="A213" s="28">
        <v>2001</v>
      </c>
      <c r="B213" s="119">
        <v>101.14895068633972</v>
      </c>
      <c r="C213" s="119">
        <v>98.85156640714541</v>
      </c>
      <c r="D213" s="119">
        <v>112.69722770820607</v>
      </c>
      <c r="E213" s="119">
        <v>100.02223586773798</v>
      </c>
      <c r="F213" s="119">
        <v>113.34832919091748</v>
      </c>
      <c r="G213" s="119">
        <v>114.18106190232055</v>
      </c>
      <c r="H213" s="119">
        <v>105.73712868017805</v>
      </c>
      <c r="I213" s="119">
        <v>115.25911073656374</v>
      </c>
      <c r="J213" s="119">
        <v>115.67698317011683</v>
      </c>
      <c r="K213" s="119">
        <v>115.45318218881579</v>
      </c>
      <c r="L213" s="119">
        <v>117.14507139121476</v>
      </c>
      <c r="M213" s="119">
        <v>81.44502720667727</v>
      </c>
      <c r="N213" s="119">
        <f>(B213+C213+D213+E213+F213+G213+H213+I213+J213+K213+L213+M213)/12</f>
        <v>107.58048959468614</v>
      </c>
      <c r="O213" s="122">
        <f>100*(E213-D213)/D213</f>
        <v>-11.246942004009176</v>
      </c>
      <c r="P213" s="122">
        <f>100*(E213-E212)/E212</f>
        <v>12.189880495424756</v>
      </c>
      <c r="Q213" s="120">
        <f>(((B213+C213+D213+E213)/4)-((B212+C212+D212+E212)/4))/((B212+C212+D212+E212)/4)*100</f>
        <v>14.520205847172083</v>
      </c>
    </row>
    <row r="214" spans="1:17" s="85" customFormat="1" ht="12" customHeight="1">
      <c r="A214" s="28">
        <v>2002</v>
      </c>
      <c r="B214" s="119">
        <v>100.60055113801405</v>
      </c>
      <c r="C214" s="119">
        <v>99.7016317806367</v>
      </c>
      <c r="D214" s="119">
        <v>110.78508431534657</v>
      </c>
      <c r="E214" s="119">
        <v>115.28410606822477</v>
      </c>
      <c r="F214" s="119">
        <v>111.48588725973015</v>
      </c>
      <c r="G214" s="119">
        <v>115.24430176277075</v>
      </c>
      <c r="H214" s="119">
        <v>115.44544536188006</v>
      </c>
      <c r="I214" s="119">
        <v>115.91972457420864</v>
      </c>
      <c r="J214" s="119">
        <v>124.7444248252028</v>
      </c>
      <c r="K214" s="119">
        <v>123.74418597970495</v>
      </c>
      <c r="L214" s="119">
        <v>122.85254914906692</v>
      </c>
      <c r="M214" s="119">
        <v>93.7927986162867</v>
      </c>
      <c r="N214" s="119">
        <f>(B214+C214+D214+E214+F214+G214+H214+I214+J214+K214+L214+M214)/12</f>
        <v>112.46672423592275</v>
      </c>
      <c r="O214" s="122">
        <f>100*(E214-D214)/D214</f>
        <v>4.0610356355119706</v>
      </c>
      <c r="P214" s="122">
        <f>100*(E214-E213)/E213</f>
        <v>15.258477345645389</v>
      </c>
      <c r="Q214" s="120">
        <f>(((B214+C214+D214+E214)/4)-((B213+C213+D213+E213)/4))/((B213+C213+D213+E213)/4)*100</f>
        <v>3.3076645842661763</v>
      </c>
    </row>
    <row r="215" spans="1:17" s="85" customFormat="1" ht="12" customHeight="1">
      <c r="A215" s="28">
        <v>2003</v>
      </c>
      <c r="B215" s="119">
        <v>110.8</v>
      </c>
      <c r="C215" s="119">
        <v>111.7</v>
      </c>
      <c r="D215" s="119">
        <v>125.9</v>
      </c>
      <c r="E215" s="119">
        <v>125.40262606607628</v>
      </c>
      <c r="F215" s="119">
        <v>128.4</v>
      </c>
      <c r="G215" s="119">
        <v>132.7</v>
      </c>
      <c r="H215" s="119">
        <v>131.4</v>
      </c>
      <c r="I215" s="119">
        <v>119.9</v>
      </c>
      <c r="J215" s="119">
        <v>141.6</v>
      </c>
      <c r="K215" s="119">
        <v>139.8</v>
      </c>
      <c r="L215" s="119">
        <v>136.1</v>
      </c>
      <c r="M215" s="119">
        <v>116.6</v>
      </c>
      <c r="N215" s="119">
        <f>(B215+C215+D215+E215+F215+G215+H215+I215+J215+K215+L215+M215)/12</f>
        <v>126.69188550550632</v>
      </c>
      <c r="O215" s="122">
        <f>100*(E215-D215)/D215</f>
        <v>-0.39505475291797104</v>
      </c>
      <c r="P215" s="122">
        <f>100*(E215-E214)/E214</f>
        <v>8.777029499507416</v>
      </c>
      <c r="Q215" s="120">
        <f>(((B215+C215+D215+E215)/4)-((B214+C214+D214+E214)/4))/((B214+C214+D214+E214)/4)*100</f>
        <v>11.124398994355962</v>
      </c>
    </row>
    <row r="216" spans="1:17" s="85" customFormat="1" ht="12" customHeight="1">
      <c r="A216" s="28">
        <v>2004</v>
      </c>
      <c r="B216" s="119">
        <v>124.2</v>
      </c>
      <c r="C216" s="119">
        <v>121.3</v>
      </c>
      <c r="D216" s="119">
        <v>147.3</v>
      </c>
      <c r="E216" s="119">
        <v>140.2</v>
      </c>
      <c r="F216" s="119">
        <v>136.4</v>
      </c>
      <c r="G216" s="119">
        <v>158.5</v>
      </c>
      <c r="H216" s="119">
        <v>144.2</v>
      </c>
      <c r="I216" s="119">
        <v>139.6</v>
      </c>
      <c r="J216" s="119">
        <v>153.7</v>
      </c>
      <c r="K216" s="119">
        <v>153.2</v>
      </c>
      <c r="L216" s="119">
        <v>157.8</v>
      </c>
      <c r="M216" s="119">
        <v>123.9</v>
      </c>
      <c r="N216" s="119">
        <f>(B216+C216+D216+E216+F216+G216+H216+I216+J216+K216+L216+M216)/12</f>
        <v>141.69166666666666</v>
      </c>
      <c r="O216" s="122">
        <f>100*(E216-D216)/D216</f>
        <v>-4.820095044127646</v>
      </c>
      <c r="P216" s="122">
        <f>100*(E216-E215)/E215</f>
        <v>11.79989159567263</v>
      </c>
      <c r="Q216" s="120">
        <f>(((B216+C216+D216+E216)/4)-((B215+C215+D215+E215)/4))/((B215+C215+D215+E215)/4)*100</f>
        <v>12.494100006458835</v>
      </c>
    </row>
    <row r="217" spans="1:17" s="85" customFormat="1" ht="12" customHeight="1">
      <c r="A217" s="28">
        <v>2005</v>
      </c>
      <c r="B217" s="119">
        <v>132.3</v>
      </c>
      <c r="C217" s="119">
        <v>132.8</v>
      </c>
      <c r="D217" s="119">
        <v>143.7</v>
      </c>
      <c r="E217" s="119">
        <v>154.1</v>
      </c>
      <c r="F217" s="119" t="s">
        <v>47</v>
      </c>
      <c r="G217" s="119" t="s">
        <v>47</v>
      </c>
      <c r="H217" s="119" t="s">
        <v>47</v>
      </c>
      <c r="I217" s="119" t="s">
        <v>47</v>
      </c>
      <c r="J217" s="119" t="s">
        <v>47</v>
      </c>
      <c r="K217" s="119" t="s">
        <v>47</v>
      </c>
      <c r="L217" s="119" t="s">
        <v>47</v>
      </c>
      <c r="M217" s="119" t="s">
        <v>47</v>
      </c>
      <c r="N217" s="119">
        <f>(B217+C217+D217+E217)/4</f>
        <v>140.725</v>
      </c>
      <c r="O217" s="122">
        <f>100*(E217-D217)/D217</f>
        <v>7.237299930410582</v>
      </c>
      <c r="P217" s="122">
        <f>100*(E217-E216)/E216</f>
        <v>9.914407988587735</v>
      </c>
      <c r="Q217" s="120">
        <f>(((B217+C217+D217+E217)/4)-((B216+C216+D216+E216)/4))/((B216+C216+D216+E216)/4)*100</f>
        <v>5.609756097560972</v>
      </c>
    </row>
    <row r="218" spans="1:16" s="85" customFormat="1" ht="12" customHeight="1">
      <c r="A218" s="29"/>
      <c r="B218" s="119"/>
      <c r="C218" s="119"/>
      <c r="D218" s="119"/>
      <c r="E218" s="119"/>
      <c r="F218" s="119"/>
      <c r="G218" s="119"/>
      <c r="H218" s="119"/>
      <c r="I218" s="119"/>
      <c r="J218" s="119"/>
      <c r="K218" s="119"/>
      <c r="L218" s="119"/>
      <c r="M218" s="119"/>
      <c r="N218" s="119"/>
      <c r="O218" s="122"/>
      <c r="P218" s="122"/>
    </row>
    <row r="219" spans="1:16" s="85" customFormat="1" ht="12" customHeight="1">
      <c r="A219" s="30" t="s">
        <v>107</v>
      </c>
      <c r="B219" s="119">
        <v>76.37728136899376</v>
      </c>
      <c r="C219" s="119">
        <v>87.09317187194627</v>
      </c>
      <c r="D219" s="119">
        <v>101.68623477583667</v>
      </c>
      <c r="E219" s="119">
        <v>89.6448805658243</v>
      </c>
      <c r="F219" s="119">
        <v>108.97899445577866</v>
      </c>
      <c r="G219" s="119">
        <v>99.16041669072636</v>
      </c>
      <c r="H219" s="119">
        <v>105.42043034089079</v>
      </c>
      <c r="I219" s="119">
        <v>106.74769944871247</v>
      </c>
      <c r="J219" s="119">
        <v>109.51887840999679</v>
      </c>
      <c r="K219" s="119">
        <v>107.87466059147934</v>
      </c>
      <c r="L219" s="119">
        <v>115.86345889685201</v>
      </c>
      <c r="M219" s="119">
        <v>91.6338926080637</v>
      </c>
      <c r="N219" s="119">
        <f>(B219+C219+D219+E219+F219+G219+H219+I219+J219+K219+L219+M219)/12</f>
        <v>100.00000000209174</v>
      </c>
      <c r="O219" s="122"/>
      <c r="P219" s="122"/>
    </row>
    <row r="220" spans="1:17" s="85" customFormat="1" ht="12" customHeight="1">
      <c r="A220" s="28">
        <v>2001</v>
      </c>
      <c r="B220" s="119">
        <v>99.6685192522422</v>
      </c>
      <c r="C220" s="119">
        <v>95.56935092678329</v>
      </c>
      <c r="D220" s="119">
        <v>110.46407759380892</v>
      </c>
      <c r="E220" s="119">
        <v>100.3557609707792</v>
      </c>
      <c r="F220" s="119">
        <v>112.09520823107162</v>
      </c>
      <c r="G220" s="119">
        <v>113.60843415825556</v>
      </c>
      <c r="H220" s="119">
        <v>107.31484117898395</v>
      </c>
      <c r="I220" s="119">
        <v>118.44826920099472</v>
      </c>
      <c r="J220" s="119">
        <v>113.07774650811562</v>
      </c>
      <c r="K220" s="119">
        <v>115.01372840527462</v>
      </c>
      <c r="L220" s="119">
        <v>114.09368031800015</v>
      </c>
      <c r="M220" s="119">
        <v>80.93582515038135</v>
      </c>
      <c r="N220" s="119">
        <f>(B220+C220+D220+E220+F220+G220+H220+I220+J220+K220+L220+M220)/12</f>
        <v>106.72045349122429</v>
      </c>
      <c r="O220" s="122">
        <f>100*(E220-D220)/D220</f>
        <v>-9.150772670369227</v>
      </c>
      <c r="P220" s="122">
        <f>100*(E220-E219)/E219</f>
        <v>11.94812279000153</v>
      </c>
      <c r="Q220" s="120">
        <f>(((B220+C220+D220+E220)/4)-((B219+C219+D219+E219)/4))/((B219+C219+D219+E219)/4)*100</f>
        <v>14.446424339603716</v>
      </c>
    </row>
    <row r="221" spans="1:17" s="85" customFormat="1" ht="12" customHeight="1">
      <c r="A221" s="28">
        <v>2002</v>
      </c>
      <c r="B221" s="119">
        <v>96.2350346567502</v>
      </c>
      <c r="C221" s="119">
        <v>95.69136655937199</v>
      </c>
      <c r="D221" s="119">
        <v>104.43290020110756</v>
      </c>
      <c r="E221" s="119">
        <v>109.76796400307688</v>
      </c>
      <c r="F221" s="119">
        <v>106.28556638836784</v>
      </c>
      <c r="G221" s="119">
        <v>111.34599038057758</v>
      </c>
      <c r="H221" s="119">
        <v>114.78790620120039</v>
      </c>
      <c r="I221" s="119">
        <v>115.1547846920702</v>
      </c>
      <c r="J221" s="119">
        <v>122.64502633461105</v>
      </c>
      <c r="K221" s="119">
        <v>119.98877820134</v>
      </c>
      <c r="L221" s="119">
        <v>119.34893011245104</v>
      </c>
      <c r="M221" s="119">
        <v>92.96100325617209</v>
      </c>
      <c r="N221" s="119">
        <f>(B221+C221+D221+E221+F221+G221+H221+I221+J221+K221+L221+M221)/12</f>
        <v>109.05377091559139</v>
      </c>
      <c r="O221" s="122">
        <f>100*(E221-D221)/D221</f>
        <v>5.108604464393441</v>
      </c>
      <c r="P221" s="122">
        <f>100*(E221-E220)/E220</f>
        <v>9.378836791480515</v>
      </c>
      <c r="Q221" s="120">
        <f>(((B221+C221+D221+E221)/4)-((B220+C220+D220+E220)/4))/((B220+C220+D220+E220)/4)*100</f>
        <v>0.017129751558772627</v>
      </c>
    </row>
    <row r="222" spans="1:17" s="85" customFormat="1" ht="12" customHeight="1">
      <c r="A222" s="28">
        <v>2003</v>
      </c>
      <c r="B222" s="119">
        <v>105.4</v>
      </c>
      <c r="C222" s="119">
        <v>104.8</v>
      </c>
      <c r="D222" s="119">
        <v>119.4</v>
      </c>
      <c r="E222" s="119">
        <v>121.37962068652345</v>
      </c>
      <c r="F222" s="119">
        <v>126.8</v>
      </c>
      <c r="G222" s="119">
        <v>130.7</v>
      </c>
      <c r="H222" s="119">
        <v>130.8</v>
      </c>
      <c r="I222" s="119">
        <v>116.5</v>
      </c>
      <c r="J222" s="119">
        <v>138.9</v>
      </c>
      <c r="K222" s="119">
        <v>138.7</v>
      </c>
      <c r="L222" s="119">
        <v>134.4</v>
      </c>
      <c r="M222" s="119">
        <v>112.4</v>
      </c>
      <c r="N222" s="119">
        <f>(B222+C222+D222+E222+F222+G222+H222+I222+J222+K222+L222+M222)/12</f>
        <v>123.34830172387699</v>
      </c>
      <c r="O222" s="122">
        <f>100*(E222-D222)/D222</f>
        <v>1.6579737743077443</v>
      </c>
      <c r="P222" s="122">
        <f>100*(E222-E221)/E221</f>
        <v>10.57836572710876</v>
      </c>
      <c r="Q222" s="120">
        <f>(((B222+C222+D222+E222)/4)-((B221+C221+D221+E221)/4))/((B221+C221+D221+E221)/4)*100</f>
        <v>11.043916300423357</v>
      </c>
    </row>
    <row r="223" spans="1:17" s="85" customFormat="1" ht="12" customHeight="1">
      <c r="A223" s="28">
        <v>2004</v>
      </c>
      <c r="B223" s="119">
        <v>119.8</v>
      </c>
      <c r="C223" s="119">
        <v>115.2</v>
      </c>
      <c r="D223" s="119">
        <v>140.1</v>
      </c>
      <c r="E223" s="119">
        <v>135.5</v>
      </c>
      <c r="F223" s="119">
        <v>128.8</v>
      </c>
      <c r="G223" s="119">
        <v>150.8</v>
      </c>
      <c r="H223" s="119">
        <v>140.9</v>
      </c>
      <c r="I223" s="119">
        <v>135.1</v>
      </c>
      <c r="J223" s="119">
        <v>147.3</v>
      </c>
      <c r="K223" s="119">
        <v>148.3</v>
      </c>
      <c r="L223" s="119">
        <v>152.3</v>
      </c>
      <c r="M223" s="119">
        <v>115.4</v>
      </c>
      <c r="N223" s="119">
        <f>(B223+C223+D223+E223+F223+G223+H223+I223+J223+K223+L223+M223)/12</f>
        <v>135.79166666666666</v>
      </c>
      <c r="O223" s="122">
        <f>100*(E223-D223)/D223</f>
        <v>-3.283369022127048</v>
      </c>
      <c r="P223" s="122">
        <f>100*(E223-E222)/E222</f>
        <v>11.633237304262153</v>
      </c>
      <c r="Q223" s="120">
        <f>(((B223+C223+D223+E223)/4)-((B222+C222+D222+E222)/4))/((B222+C222+D222+E222)/4)*100</f>
        <v>13.220193680307945</v>
      </c>
    </row>
    <row r="224" spans="1:17" s="85" customFormat="1" ht="12" customHeight="1">
      <c r="A224" s="28">
        <v>2005</v>
      </c>
      <c r="B224" s="119">
        <v>123.4</v>
      </c>
      <c r="C224" s="119">
        <v>121</v>
      </c>
      <c r="D224" s="119">
        <v>130.4</v>
      </c>
      <c r="E224" s="119">
        <v>143.7</v>
      </c>
      <c r="F224" s="119" t="s">
        <v>47</v>
      </c>
      <c r="G224" s="119" t="s">
        <v>47</v>
      </c>
      <c r="H224" s="119" t="s">
        <v>47</v>
      </c>
      <c r="I224" s="119" t="s">
        <v>47</v>
      </c>
      <c r="J224" s="119" t="s">
        <v>47</v>
      </c>
      <c r="K224" s="119" t="s">
        <v>47</v>
      </c>
      <c r="L224" s="119" t="s">
        <v>47</v>
      </c>
      <c r="M224" s="119" t="s">
        <v>47</v>
      </c>
      <c r="N224" s="119">
        <f>(B224+C224+D224+E224)/4</f>
        <v>129.625</v>
      </c>
      <c r="O224" s="122">
        <f>100*(E224-D224)/D224</f>
        <v>10.19938650306747</v>
      </c>
      <c r="P224" s="122">
        <f>100*(E224-E223)/E223</f>
        <v>6.051660516605158</v>
      </c>
      <c r="Q224" s="120">
        <f>(((B224+C224+D224+E224)/4)-((B223+C223+D223+E223)/4))/((B223+C223+D223+E223)/4)*100</f>
        <v>1.5471993732863252</v>
      </c>
    </row>
    <row r="225" spans="1:16" s="85" customFormat="1" ht="12" customHeight="1">
      <c r="A225" s="29"/>
      <c r="B225" s="119"/>
      <c r="C225" s="119"/>
      <c r="D225" s="119"/>
      <c r="E225" s="119"/>
      <c r="F225" s="119"/>
      <c r="G225" s="119"/>
      <c r="H225" s="119"/>
      <c r="I225" s="119"/>
      <c r="J225" s="119"/>
      <c r="K225" s="119"/>
      <c r="L225" s="119"/>
      <c r="M225" s="119"/>
      <c r="N225" s="119"/>
      <c r="O225" s="122"/>
      <c r="P225" s="122"/>
    </row>
    <row r="226" spans="1:16" s="85" customFormat="1" ht="12" customHeight="1">
      <c r="A226" s="30" t="s">
        <v>108</v>
      </c>
      <c r="B226" s="119">
        <v>89.73805680837673</v>
      </c>
      <c r="C226" s="119">
        <v>97.2540235185883</v>
      </c>
      <c r="D226" s="119">
        <v>107.09502841187073</v>
      </c>
      <c r="E226" s="119">
        <v>87.31089955217308</v>
      </c>
      <c r="F226" s="119">
        <v>100.15934272304243</v>
      </c>
      <c r="G226" s="119">
        <v>103.50794058947199</v>
      </c>
      <c r="H226" s="119">
        <v>94.20237008910242</v>
      </c>
      <c r="I226" s="119">
        <v>102.46553541695984</v>
      </c>
      <c r="J226" s="119">
        <v>110.16956707277481</v>
      </c>
      <c r="K226" s="119">
        <v>106.1093947315829</v>
      </c>
      <c r="L226" s="119">
        <v>116.43197431159882</v>
      </c>
      <c r="M226" s="119">
        <v>85.55586676625086</v>
      </c>
      <c r="N226" s="119">
        <f>(B226+C226+D226+E226+F226+G226+H226+I226+J226+K226+L226+M226)/12</f>
        <v>99.99999999931607</v>
      </c>
      <c r="O226" s="122"/>
      <c r="P226" s="122"/>
    </row>
    <row r="227" spans="1:17" s="85" customFormat="1" ht="12" customHeight="1">
      <c r="A227" s="28">
        <v>2001</v>
      </c>
      <c r="B227" s="119">
        <v>106.71351002901905</v>
      </c>
      <c r="C227" s="119">
        <v>111.18856654380353</v>
      </c>
      <c r="D227" s="119">
        <v>121.09106212898058</v>
      </c>
      <c r="E227" s="119">
        <v>98.7686011674276</v>
      </c>
      <c r="F227" s="119">
        <v>118.05848718032593</v>
      </c>
      <c r="G227" s="119">
        <v>116.33342167826513</v>
      </c>
      <c r="H227" s="119">
        <v>99.8069149572859</v>
      </c>
      <c r="I227" s="119">
        <v>103.27188789723066</v>
      </c>
      <c r="J227" s="119">
        <v>125.44684235625323</v>
      </c>
      <c r="K227" s="119">
        <v>117.10497544864647</v>
      </c>
      <c r="L227" s="119">
        <v>128.61446220892947</v>
      </c>
      <c r="M227" s="119">
        <v>83.35898620441556</v>
      </c>
      <c r="N227" s="119">
        <f>(B227+C227+D227+E227+F227+G227+H227+I227+J227+K227+L227+M227)/12</f>
        <v>110.81314315004859</v>
      </c>
      <c r="O227" s="122">
        <f>100*(E227-D227)/D227</f>
        <v>-18.434441460077483</v>
      </c>
      <c r="P227" s="122">
        <f>100*(E227-E226)/E226</f>
        <v>13.122876609933346</v>
      </c>
      <c r="Q227" s="120">
        <f>(((B227+C227+D227+E227)/4)-((B226+C226+D226+E226)/4))/((B226+C226+D226+E226)/4)*100</f>
        <v>14.77819242706062</v>
      </c>
    </row>
    <row r="228" spans="1:17" s="85" customFormat="1" ht="12" customHeight="1">
      <c r="A228" s="28">
        <v>2002</v>
      </c>
      <c r="B228" s="119">
        <v>117.00939989949156</v>
      </c>
      <c r="C228" s="119">
        <v>114.77518282401921</v>
      </c>
      <c r="D228" s="119">
        <v>134.66130351497912</v>
      </c>
      <c r="E228" s="119">
        <v>136.0178591714831</v>
      </c>
      <c r="F228" s="119">
        <v>131.03255007806462</v>
      </c>
      <c r="G228" s="119">
        <v>129.8970472458675</v>
      </c>
      <c r="H228" s="119">
        <v>117.9169652186879</v>
      </c>
      <c r="I228" s="119">
        <v>118.79493599931759</v>
      </c>
      <c r="J228" s="119">
        <v>132.6355214434578</v>
      </c>
      <c r="K228" s="119">
        <v>137.8597937312972</v>
      </c>
      <c r="L228" s="119">
        <v>136.0217480622898</v>
      </c>
      <c r="M228" s="119">
        <v>96.91930251170999</v>
      </c>
      <c r="N228" s="119">
        <f>(B228+C228+D228+E228+F228+G228+H228+I228+J228+K228+L228+M228)/12</f>
        <v>125.2951341417221</v>
      </c>
      <c r="O228" s="122">
        <f>100*(E228-D228)/D228</f>
        <v>1.0073834287168388</v>
      </c>
      <c r="P228" s="122">
        <f>100*(E228-E227)/E227</f>
        <v>37.713663617562446</v>
      </c>
      <c r="Q228" s="120">
        <f>(((B228+C228+D228+E228)/4)-((B227+C227+D227+E227)/4))/((B227+C227+D227+E227)/4)*100</f>
        <v>14.780187405155635</v>
      </c>
    </row>
    <row r="229" spans="1:17" s="85" customFormat="1" ht="12" customHeight="1">
      <c r="A229" s="28">
        <v>2003</v>
      </c>
      <c r="B229" s="119">
        <v>130.9</v>
      </c>
      <c r="C229" s="119">
        <v>137.7</v>
      </c>
      <c r="D229" s="119">
        <v>150.5</v>
      </c>
      <c r="E229" s="119">
        <v>140.5240640749788</v>
      </c>
      <c r="F229" s="119">
        <v>134.5</v>
      </c>
      <c r="G229" s="119">
        <v>140.3</v>
      </c>
      <c r="H229" s="119">
        <v>133.7</v>
      </c>
      <c r="I229" s="119">
        <v>132.5</v>
      </c>
      <c r="J229" s="119">
        <v>151.9</v>
      </c>
      <c r="K229" s="119">
        <v>143.8</v>
      </c>
      <c r="L229" s="119">
        <v>142.2</v>
      </c>
      <c r="M229" s="119">
        <v>132.1</v>
      </c>
      <c r="N229" s="119">
        <f>(B229+C229+D229+E229+F229+G229+H229+I229+J229+K229+L229+M229)/12</f>
        <v>139.21867200624823</v>
      </c>
      <c r="O229" s="122">
        <f>100*(E229-D229)/D229</f>
        <v>-6.628528853834678</v>
      </c>
      <c r="P229" s="122">
        <f>100*(E229-E228)/E228</f>
        <v>3.3129509102290373</v>
      </c>
      <c r="Q229" s="120">
        <f>(((B229+C229+D229+E229)/4)-((B228+C228+D228+E228)/4))/((B228+C228+D228+E228)/4)*100</f>
        <v>11.37600855527741</v>
      </c>
    </row>
    <row r="230" spans="1:17" s="85" customFormat="1" ht="12" customHeight="1">
      <c r="A230" s="28">
        <v>2004</v>
      </c>
      <c r="B230" s="119">
        <v>140.7</v>
      </c>
      <c r="C230" s="119">
        <v>144</v>
      </c>
      <c r="D230" s="119">
        <v>174.4</v>
      </c>
      <c r="E230" s="119">
        <v>157.6</v>
      </c>
      <c r="F230" s="119">
        <v>164.6</v>
      </c>
      <c r="G230" s="119">
        <v>187.4</v>
      </c>
      <c r="H230" s="119">
        <v>156.8</v>
      </c>
      <c r="I230" s="119">
        <v>156.5</v>
      </c>
      <c r="J230" s="119">
        <v>177.7</v>
      </c>
      <c r="K230" s="119">
        <v>171.4</v>
      </c>
      <c r="L230" s="119">
        <v>178.8</v>
      </c>
      <c r="M230" s="119">
        <v>155.7</v>
      </c>
      <c r="N230" s="119">
        <f>(B230+C230+D230+E230+F230+G230+H230+I230+J230+K230+L230+M230)/12</f>
        <v>163.8</v>
      </c>
      <c r="O230" s="122">
        <f>100*(E230-D230)/D230</f>
        <v>-9.633027522935786</v>
      </c>
      <c r="P230" s="122">
        <f>100*(E230-E229)/E229</f>
        <v>12.151609788278009</v>
      </c>
      <c r="Q230" s="120">
        <f>(((B230+C230+D230+E230)/4)-((B229+C229+D229+E229)/4))/((B229+C229+D229+E229)/4)*100</f>
        <v>10.198978133537542</v>
      </c>
    </row>
    <row r="231" spans="1:17" s="85" customFormat="1" ht="12" customHeight="1">
      <c r="A231" s="28">
        <v>2005</v>
      </c>
      <c r="B231" s="119">
        <v>165.9</v>
      </c>
      <c r="C231" s="119">
        <v>177.5</v>
      </c>
      <c r="D231" s="119">
        <v>193.9</v>
      </c>
      <c r="E231" s="119">
        <v>193.4</v>
      </c>
      <c r="F231" s="119" t="s">
        <v>47</v>
      </c>
      <c r="G231" s="119" t="s">
        <v>47</v>
      </c>
      <c r="H231" s="119" t="s">
        <v>47</v>
      </c>
      <c r="I231" s="119" t="s">
        <v>47</v>
      </c>
      <c r="J231" s="119" t="s">
        <v>47</v>
      </c>
      <c r="K231" s="119" t="s">
        <v>47</v>
      </c>
      <c r="L231" s="119" t="s">
        <v>47</v>
      </c>
      <c r="M231" s="119" t="s">
        <v>47</v>
      </c>
      <c r="N231" s="119">
        <f>(B231+C231+D231+E231)/4</f>
        <v>182.67499999999998</v>
      </c>
      <c r="O231" s="122">
        <f>100*(E231-D231)/D231</f>
        <v>-0.25786487880350695</v>
      </c>
      <c r="P231" s="122">
        <f>100*(E231-E230)/E230</f>
        <v>22.715736040609144</v>
      </c>
      <c r="Q231" s="120">
        <f>(((B231+C231+D231+E231)/4)-((B230+C230+D230+E230)/4))/((B230+C230+D230+E230)/4)*100</f>
        <v>18.485487270958306</v>
      </c>
    </row>
    <row r="232" spans="1:16" s="85" customFormat="1" ht="12" customHeight="1">
      <c r="A232" s="124"/>
      <c r="B232" s="119"/>
      <c r="C232" s="119"/>
      <c r="D232" s="119"/>
      <c r="E232" s="119"/>
      <c r="F232" s="119"/>
      <c r="G232" s="119"/>
      <c r="H232" s="119"/>
      <c r="I232" s="119"/>
      <c r="J232" s="119"/>
      <c r="K232" s="119"/>
      <c r="L232" s="119"/>
      <c r="M232" s="119"/>
      <c r="N232" s="132"/>
      <c r="O232" s="122"/>
      <c r="P232" s="122"/>
    </row>
    <row r="233" spans="1:16" s="85" customFormat="1" ht="12" customHeight="1">
      <c r="A233" s="124"/>
      <c r="B233" s="119"/>
      <c r="C233" s="119"/>
      <c r="D233" s="119"/>
      <c r="E233" s="119"/>
      <c r="F233" s="119"/>
      <c r="G233" s="119"/>
      <c r="H233" s="119"/>
      <c r="I233" s="119"/>
      <c r="J233" s="119"/>
      <c r="K233" s="119"/>
      <c r="L233" s="119"/>
      <c r="M233" s="119"/>
      <c r="N233" s="132"/>
      <c r="O233" s="122"/>
      <c r="P233" s="122"/>
    </row>
    <row r="234" spans="1:17" s="85" customFormat="1" ht="12" customHeight="1">
      <c r="A234" s="439" t="s">
        <v>112</v>
      </c>
      <c r="B234" s="439"/>
      <c r="C234" s="439"/>
      <c r="D234" s="439"/>
      <c r="E234" s="439"/>
      <c r="F234" s="439"/>
      <c r="G234" s="439"/>
      <c r="H234" s="439"/>
      <c r="I234" s="439"/>
      <c r="J234" s="439"/>
      <c r="K234" s="439"/>
      <c r="L234" s="439"/>
      <c r="M234" s="439"/>
      <c r="N234" s="439"/>
      <c r="O234" s="439"/>
      <c r="P234" s="439"/>
      <c r="Q234" s="439"/>
    </row>
    <row r="235" spans="1:16" s="85" customFormat="1" ht="12" customHeight="1">
      <c r="A235" s="117"/>
      <c r="B235" s="117"/>
      <c r="C235" s="117"/>
      <c r="D235" s="117"/>
      <c r="E235" s="117"/>
      <c r="F235" s="117"/>
      <c r="G235" s="117"/>
      <c r="H235" s="117"/>
      <c r="I235" s="117"/>
      <c r="J235" s="117"/>
      <c r="K235" s="117"/>
      <c r="L235" s="117"/>
      <c r="M235" s="117"/>
      <c r="N235" s="131"/>
      <c r="O235" s="122"/>
      <c r="P235" s="122"/>
    </row>
    <row r="236" spans="1:16" s="85" customFormat="1" ht="12" customHeight="1">
      <c r="A236" s="117"/>
      <c r="B236" s="119"/>
      <c r="C236" s="119"/>
      <c r="D236" s="119"/>
      <c r="E236" s="119"/>
      <c r="F236" s="119"/>
      <c r="G236" s="119"/>
      <c r="H236" s="119"/>
      <c r="I236" s="119"/>
      <c r="J236" s="119"/>
      <c r="K236" s="119"/>
      <c r="L236" s="119"/>
      <c r="M236" s="119"/>
      <c r="N236" s="119"/>
      <c r="O236" s="122"/>
      <c r="P236" s="122"/>
    </row>
    <row r="237" spans="1:16" s="85" customFormat="1" ht="12" customHeight="1">
      <c r="A237" s="27" t="s">
        <v>106</v>
      </c>
      <c r="B237" s="119">
        <v>76.77453213003547</v>
      </c>
      <c r="C237" s="119">
        <v>99.864324236263</v>
      </c>
      <c r="D237" s="119">
        <v>106.17112912625164</v>
      </c>
      <c r="E237" s="119">
        <v>96.97352457595373</v>
      </c>
      <c r="F237" s="119">
        <v>99.92772900789276</v>
      </c>
      <c r="G237" s="119">
        <v>91.03811009783053</v>
      </c>
      <c r="H237" s="119">
        <v>84.68507694736253</v>
      </c>
      <c r="I237" s="119">
        <v>90.83777584141434</v>
      </c>
      <c r="J237" s="119">
        <v>103.35555824512896</v>
      </c>
      <c r="K237" s="119">
        <v>113.85441669973729</v>
      </c>
      <c r="L237" s="119">
        <v>129.26597701708286</v>
      </c>
      <c r="M237" s="119">
        <v>107.2518459685071</v>
      </c>
      <c r="N237" s="119"/>
      <c r="O237" s="122"/>
      <c r="P237" s="122"/>
    </row>
    <row r="238" spans="1:17" s="85" customFormat="1" ht="12" customHeight="1">
      <c r="A238" s="28">
        <v>2001</v>
      </c>
      <c r="B238" s="119">
        <v>91.35213018701735</v>
      </c>
      <c r="C238" s="119">
        <v>96.69307559422859</v>
      </c>
      <c r="D238" s="119">
        <v>116.03851176137665</v>
      </c>
      <c r="E238" s="119">
        <v>87.99819434400726</v>
      </c>
      <c r="F238" s="119">
        <v>99.3336920084694</v>
      </c>
      <c r="G238" s="119">
        <v>86.9187210902092</v>
      </c>
      <c r="H238" s="119">
        <v>85.38066878695133</v>
      </c>
      <c r="I238" s="119">
        <v>87.67758195024733</v>
      </c>
      <c r="J238" s="119">
        <v>97.22588701718385</v>
      </c>
      <c r="K238" s="119">
        <v>95.52628522760006</v>
      </c>
      <c r="L238" s="119">
        <v>123.51077591886363</v>
      </c>
      <c r="M238" s="119">
        <v>102.24539665288037</v>
      </c>
      <c r="N238" s="119">
        <f>(B238+C238+D238+E238+F238+G238+H238+I238+J238+K238+L238+M238)/12</f>
        <v>97.49174337825292</v>
      </c>
      <c r="O238" s="122">
        <f>100*(E238-D238)/D238</f>
        <v>-24.164664809758957</v>
      </c>
      <c r="P238" s="122">
        <f>100*(E238-E237)/E237</f>
        <v>-9.255443969056335</v>
      </c>
      <c r="Q238" s="120">
        <f>(((B238+C238+D238+E238)/4)-((B237+C237+D237+E237)/4))/((B237+C237+D237+E237)/4)*100</f>
        <v>3.2382664049599588</v>
      </c>
    </row>
    <row r="239" spans="1:17" s="85" customFormat="1" ht="12" customHeight="1">
      <c r="A239" s="28">
        <v>2002</v>
      </c>
      <c r="B239" s="119">
        <v>86.83684249629215</v>
      </c>
      <c r="C239" s="119">
        <v>95.11632156036795</v>
      </c>
      <c r="D239" s="119">
        <v>113.51005835581584</v>
      </c>
      <c r="E239" s="119">
        <v>109.91790836878181</v>
      </c>
      <c r="F239" s="119">
        <v>90.11262679842996</v>
      </c>
      <c r="G239" s="119">
        <v>100.6471432708709</v>
      </c>
      <c r="H239" s="119">
        <v>87.60851354985458</v>
      </c>
      <c r="I239" s="119">
        <v>98.84622405573228</v>
      </c>
      <c r="J239" s="119">
        <v>118.26260761553328</v>
      </c>
      <c r="K239" s="119">
        <v>121.49562786996202</v>
      </c>
      <c r="L239" s="119">
        <v>125.39374903141723</v>
      </c>
      <c r="M239" s="119">
        <v>104.64741200920696</v>
      </c>
      <c r="N239" s="119">
        <f>(B239+C239+D239+E239+F239+G239+H239+I239+J239+K239+L239+M239)/12</f>
        <v>104.36625291518874</v>
      </c>
      <c r="O239" s="122">
        <f>100*(E239-D239)/D239</f>
        <v>-3.1646094091272974</v>
      </c>
      <c r="P239" s="122">
        <f>100*(E239-E238)/E238</f>
        <v>24.9092770461685</v>
      </c>
      <c r="Q239" s="120">
        <f>(((B239+C239+D239+E239)/4)-((B238+C238+D238+E238)/4))/((B238+C238+D238+E238)/4)*100</f>
        <v>3.391949103347906</v>
      </c>
    </row>
    <row r="240" spans="1:17" s="85" customFormat="1" ht="12" customHeight="1">
      <c r="A240" s="28">
        <v>2003</v>
      </c>
      <c r="B240" s="119">
        <v>99.3</v>
      </c>
      <c r="C240" s="119">
        <v>100.2</v>
      </c>
      <c r="D240" s="119">
        <v>123.1</v>
      </c>
      <c r="E240" s="119">
        <v>102.47782277147668</v>
      </c>
      <c r="F240" s="119">
        <v>93.1</v>
      </c>
      <c r="G240" s="119">
        <v>109.7</v>
      </c>
      <c r="H240" s="119">
        <v>103.6</v>
      </c>
      <c r="I240" s="119">
        <v>100.7</v>
      </c>
      <c r="J240" s="119">
        <v>129.4</v>
      </c>
      <c r="K240" s="119">
        <v>131.5</v>
      </c>
      <c r="L240" s="119">
        <v>134.7</v>
      </c>
      <c r="M240" s="119">
        <v>110.8</v>
      </c>
      <c r="N240" s="119">
        <f>(B240+C240+D240+E240+F240+G240+H240+I240+J240+K240+L240+M240)/12</f>
        <v>111.54815189762307</v>
      </c>
      <c r="O240" s="122">
        <f>100*(E240-D240)/D240</f>
        <v>-16.752377927313823</v>
      </c>
      <c r="P240" s="122">
        <f>100*(E240-E239)/E239</f>
        <v>-6.768765624927243</v>
      </c>
      <c r="Q240" s="120">
        <f>(((B240+C240+D240+E240)/4)-((B239+C239+D239+E239)/4))/((B239+C239+D239+E239)/4)*100</f>
        <v>4.8588082904251415</v>
      </c>
    </row>
    <row r="241" spans="1:17" s="85" customFormat="1" ht="12" customHeight="1">
      <c r="A241" s="28">
        <v>2004</v>
      </c>
      <c r="B241" s="119">
        <v>94.2</v>
      </c>
      <c r="C241" s="119">
        <v>105.2</v>
      </c>
      <c r="D241" s="119">
        <v>129.4</v>
      </c>
      <c r="E241" s="119">
        <v>116.7</v>
      </c>
      <c r="F241" s="119">
        <v>108.9</v>
      </c>
      <c r="G241" s="119">
        <v>129.1</v>
      </c>
      <c r="H241" s="119">
        <v>109.7</v>
      </c>
      <c r="I241" s="119">
        <v>109.6</v>
      </c>
      <c r="J241" s="119">
        <v>134.8</v>
      </c>
      <c r="K241" s="119">
        <v>125.6</v>
      </c>
      <c r="L241" s="119">
        <v>147.4</v>
      </c>
      <c r="M241" s="119">
        <v>120.1</v>
      </c>
      <c r="N241" s="119">
        <f>(B241+C241+D241+E241+F241+G241+H241+I241+J241+K241+L241+M241)/12</f>
        <v>119.22500000000001</v>
      </c>
      <c r="O241" s="122">
        <f>100*(E241-D241)/D241</f>
        <v>-9.814528593508502</v>
      </c>
      <c r="P241" s="122">
        <f>100*(E241-E240)/E240</f>
        <v>13.878297610048243</v>
      </c>
      <c r="Q241" s="120">
        <f>(((B241+C241+D241+E241)/4)-((B240+C240+D240+E240)/4))/((B240+C240+D240+E240)/4)*100</f>
        <v>4.804338437458862</v>
      </c>
    </row>
    <row r="242" spans="1:17" s="85" customFormat="1" ht="12" customHeight="1">
      <c r="A242" s="28">
        <v>2005</v>
      </c>
      <c r="B242" s="119">
        <v>119.8</v>
      </c>
      <c r="C242" s="119">
        <v>127.8</v>
      </c>
      <c r="D242" s="119">
        <v>130.9</v>
      </c>
      <c r="E242" s="119">
        <v>119.8</v>
      </c>
      <c r="F242" s="119" t="s">
        <v>47</v>
      </c>
      <c r="G242" s="119" t="s">
        <v>47</v>
      </c>
      <c r="H242" s="119" t="s">
        <v>47</v>
      </c>
      <c r="I242" s="119" t="s">
        <v>47</v>
      </c>
      <c r="J242" s="119" t="s">
        <v>47</v>
      </c>
      <c r="K242" s="119" t="s">
        <v>47</v>
      </c>
      <c r="L242" s="119" t="s">
        <v>47</v>
      </c>
      <c r="M242" s="119" t="s">
        <v>47</v>
      </c>
      <c r="N242" s="119">
        <f>(B242+C242+D242+E242)/4</f>
        <v>124.575</v>
      </c>
      <c r="O242" s="122">
        <f>100*(E242-D242)/D242</f>
        <v>-8.479755538579074</v>
      </c>
      <c r="P242" s="122">
        <f>100*(E242-E241)/E241</f>
        <v>2.656383890317047</v>
      </c>
      <c r="Q242" s="120">
        <f>(((B242+C242+D242+E242)/4)-((B241+C241+D241+E241)/4))/((B241+C241+D241+E241)/4)*100</f>
        <v>11.851851851851855</v>
      </c>
    </row>
    <row r="243" spans="1:16" s="85" customFormat="1" ht="12" customHeight="1">
      <c r="A243" s="29"/>
      <c r="B243" s="119"/>
      <c r="C243" s="119"/>
      <c r="D243" s="119"/>
      <c r="E243" s="119"/>
      <c r="F243" s="119"/>
      <c r="G243" s="119"/>
      <c r="H243" s="119"/>
      <c r="I243" s="119"/>
      <c r="J243" s="119"/>
      <c r="K243" s="119"/>
      <c r="L243" s="119"/>
      <c r="M243" s="119"/>
      <c r="N243" s="119"/>
      <c r="O243" s="122"/>
      <c r="P243" s="122"/>
    </row>
    <row r="244" spans="1:16" s="85" customFormat="1" ht="12" customHeight="1">
      <c r="A244" s="30" t="s">
        <v>107</v>
      </c>
      <c r="B244" s="119">
        <v>80.07018815577841</v>
      </c>
      <c r="C244" s="119">
        <v>102.8986291295499</v>
      </c>
      <c r="D244" s="119">
        <v>110.57271442293069</v>
      </c>
      <c r="E244" s="119">
        <v>101.10038128373668</v>
      </c>
      <c r="F244" s="119">
        <v>97.4345067618766</v>
      </c>
      <c r="G244" s="119">
        <v>86.84697609828392</v>
      </c>
      <c r="H244" s="119">
        <v>82.01487914356392</v>
      </c>
      <c r="I244" s="119">
        <v>95.77691385551664</v>
      </c>
      <c r="J244" s="119">
        <v>105.47676083568263</v>
      </c>
      <c r="K244" s="119">
        <v>114.34024615588032</v>
      </c>
      <c r="L244" s="119">
        <v>123.17737760908672</v>
      </c>
      <c r="M244" s="119">
        <v>100.29042655742259</v>
      </c>
      <c r="N244" s="119"/>
      <c r="O244" s="122"/>
      <c r="P244" s="122"/>
    </row>
    <row r="245" spans="1:17" s="85" customFormat="1" ht="12" customHeight="1">
      <c r="A245" s="28">
        <v>2001</v>
      </c>
      <c r="B245" s="119">
        <v>88.29954172471098</v>
      </c>
      <c r="C245" s="119">
        <v>95.36592625542417</v>
      </c>
      <c r="D245" s="119">
        <v>108.9998727676898</v>
      </c>
      <c r="E245" s="119">
        <v>85.89253003352184</v>
      </c>
      <c r="F245" s="119">
        <v>95.70005918625395</v>
      </c>
      <c r="G245" s="119">
        <v>80.50537648675147</v>
      </c>
      <c r="H245" s="119">
        <v>80.90804792846072</v>
      </c>
      <c r="I245" s="119">
        <v>92.0774307873274</v>
      </c>
      <c r="J245" s="119">
        <v>100.0764466107268</v>
      </c>
      <c r="K245" s="119">
        <v>102.4666902569539</v>
      </c>
      <c r="L245" s="119">
        <v>120.02682397440896</v>
      </c>
      <c r="M245" s="119">
        <v>98.27512702154218</v>
      </c>
      <c r="N245" s="119">
        <f>(B245+C245+D245+E245+F245+G245+H245+I245+J245+K245+L245+M245)/12</f>
        <v>95.71615608614769</v>
      </c>
      <c r="O245" s="122">
        <f>100*(E245-D245)/D245</f>
        <v>-21.19942174924954</v>
      </c>
      <c r="P245" s="122">
        <f>100*(E245-E244)/E244</f>
        <v>-15.042328285127077</v>
      </c>
      <c r="Q245" s="120">
        <f>(((B245+C245+D245+E245)/4)-((B244+C244+D244+E244)/4))/((B244+C244+D244+E244)/4)*100</f>
        <v>-4.075604156868953</v>
      </c>
    </row>
    <row r="246" spans="1:17" s="85" customFormat="1" ht="12" customHeight="1">
      <c r="A246" s="28">
        <v>2002</v>
      </c>
      <c r="B246" s="119">
        <v>85.01991861371386</v>
      </c>
      <c r="C246" s="119">
        <v>89.92964830495818</v>
      </c>
      <c r="D246" s="119">
        <v>108.12900392797742</v>
      </c>
      <c r="E246" s="119">
        <v>94.8473398385501</v>
      </c>
      <c r="F246" s="119">
        <v>78.67954938535729</v>
      </c>
      <c r="G246" s="119">
        <v>92.52644098135227</v>
      </c>
      <c r="H246" s="119">
        <v>84.5140899924438</v>
      </c>
      <c r="I246" s="119">
        <v>98.92373753931868</v>
      </c>
      <c r="J246" s="119">
        <v>109.05618574662806</v>
      </c>
      <c r="K246" s="119">
        <v>114.68362207683252</v>
      </c>
      <c r="L246" s="119">
        <v>113.54015461383962</v>
      </c>
      <c r="M246" s="119">
        <v>98.34701735583015</v>
      </c>
      <c r="N246" s="119">
        <f>(B246+C246+D246+E246+F246+G246+H246+I246+J246+K246+L246+M246)/12</f>
        <v>97.34972569806683</v>
      </c>
      <c r="O246" s="122">
        <f>100*(E246-D246)/D246</f>
        <v>-12.283165114767888</v>
      </c>
      <c r="P246" s="122">
        <f>100*(E246-E245)/E245</f>
        <v>10.425597897201783</v>
      </c>
      <c r="Q246" s="120">
        <f>(((B246+C246+D246+E246)/4)-((B245+C245+D245+E245)/4))/((B245+C245+D245+E245)/4)*100</f>
        <v>-0.16693883417160327</v>
      </c>
    </row>
    <row r="247" spans="1:17" s="85" customFormat="1" ht="12" customHeight="1">
      <c r="A247" s="28">
        <v>2003</v>
      </c>
      <c r="B247" s="119">
        <v>91.2</v>
      </c>
      <c r="C247" s="119">
        <v>91.2</v>
      </c>
      <c r="D247" s="119">
        <v>112.5</v>
      </c>
      <c r="E247" s="119">
        <v>95.7928336379781</v>
      </c>
      <c r="F247" s="119">
        <v>89</v>
      </c>
      <c r="G247" s="119">
        <v>104.5</v>
      </c>
      <c r="H247" s="119">
        <v>89.6</v>
      </c>
      <c r="I247" s="119">
        <v>98</v>
      </c>
      <c r="J247" s="119">
        <v>114.3</v>
      </c>
      <c r="K247" s="119">
        <v>108.4</v>
      </c>
      <c r="L247" s="119">
        <v>106</v>
      </c>
      <c r="M247" s="119">
        <v>100.7</v>
      </c>
      <c r="N247" s="119">
        <f>(B247+C247+D247+E247+F247+G247+H247+I247+J247+K247+L247+M247)/12</f>
        <v>100.09940280316484</v>
      </c>
      <c r="O247" s="122">
        <f>100*(E247-D247)/D247</f>
        <v>-14.850814544019462</v>
      </c>
      <c r="P247" s="122">
        <f>100*(E247-E246)/E246</f>
        <v>0.9968585318654528</v>
      </c>
      <c r="Q247" s="120">
        <f>(((B247+C247+D247+E247)/4)-((B246+C246+D246+E246)/4))/((B246+C246+D246+E246)/4)*100</f>
        <v>3.378154974775728</v>
      </c>
    </row>
    <row r="248" spans="1:17" s="85" customFormat="1" ht="12" customHeight="1">
      <c r="A248" s="28">
        <v>2004</v>
      </c>
      <c r="B248" s="119">
        <v>82.4</v>
      </c>
      <c r="C248" s="119">
        <v>90.1</v>
      </c>
      <c r="D248" s="119">
        <v>111.1</v>
      </c>
      <c r="E248" s="119">
        <v>100.8</v>
      </c>
      <c r="F248" s="119">
        <v>88.7</v>
      </c>
      <c r="G248" s="119">
        <v>107.5</v>
      </c>
      <c r="H248" s="119">
        <v>90.3</v>
      </c>
      <c r="I248" s="119">
        <v>93.4</v>
      </c>
      <c r="J248" s="119">
        <v>110.3</v>
      </c>
      <c r="K248" s="119">
        <v>105.5</v>
      </c>
      <c r="L248" s="119">
        <v>119.4</v>
      </c>
      <c r="M248" s="119">
        <v>103.2</v>
      </c>
      <c r="N248" s="119">
        <f>(B248+C248+D248+E248+F248+G248+H248+I248+J248+K248+L248+M248)/12</f>
        <v>100.22500000000001</v>
      </c>
      <c r="O248" s="122">
        <f>100*(E248-D248)/D248</f>
        <v>-9.27092709270927</v>
      </c>
      <c r="P248" s="122">
        <f>100*(E248-E247)/E247</f>
        <v>5.227078239427658</v>
      </c>
      <c r="Q248" s="120">
        <f>(((B248+C248+D248+E248)/4)-((B247+C247+D247+E247)/4))/((B247+C247+D247+E247)/4)*100</f>
        <v>-1.6106857091238804</v>
      </c>
    </row>
    <row r="249" spans="1:17" s="85" customFormat="1" ht="12" customHeight="1">
      <c r="A249" s="28">
        <v>2005</v>
      </c>
      <c r="B249" s="119">
        <v>100.4</v>
      </c>
      <c r="C249" s="119">
        <v>101.5</v>
      </c>
      <c r="D249" s="119">
        <v>106.8</v>
      </c>
      <c r="E249" s="119">
        <v>102</v>
      </c>
      <c r="F249" s="119" t="s">
        <v>47</v>
      </c>
      <c r="G249" s="119" t="s">
        <v>47</v>
      </c>
      <c r="H249" s="119" t="s">
        <v>47</v>
      </c>
      <c r="I249" s="119" t="s">
        <v>47</v>
      </c>
      <c r="J249" s="119" t="s">
        <v>47</v>
      </c>
      <c r="K249" s="119" t="s">
        <v>47</v>
      </c>
      <c r="L249" s="119" t="s">
        <v>47</v>
      </c>
      <c r="M249" s="119" t="s">
        <v>47</v>
      </c>
      <c r="N249" s="119">
        <f>(B249+C249+D249+E249)/4</f>
        <v>102.675</v>
      </c>
      <c r="O249" s="122">
        <f>100*(E249-D249)/D249</f>
        <v>-4.494382022471908</v>
      </c>
      <c r="P249" s="122">
        <f>100*(E249-E248)/E248</f>
        <v>1.1904761904761934</v>
      </c>
      <c r="Q249" s="120">
        <f>(((B249+C249+D249+E249)/4)-((B248+C248+D248+E248)/4))/((B248+C248+D248+E248)/4)*100</f>
        <v>6.841831425598323</v>
      </c>
    </row>
    <row r="250" spans="1:16" s="85" customFormat="1" ht="12" customHeight="1">
      <c r="A250" s="29"/>
      <c r="B250" s="119"/>
      <c r="C250" s="119"/>
      <c r="D250" s="119"/>
      <c r="E250" s="119"/>
      <c r="F250" s="119"/>
      <c r="G250" s="119"/>
      <c r="H250" s="119"/>
      <c r="I250" s="119"/>
      <c r="J250" s="119"/>
      <c r="K250" s="119"/>
      <c r="L250" s="119"/>
      <c r="M250" s="119"/>
      <c r="N250" s="119"/>
      <c r="O250" s="122"/>
      <c r="P250" s="122"/>
    </row>
    <row r="251" spans="1:16" s="85" customFormat="1" ht="12" customHeight="1">
      <c r="A251" s="30" t="s">
        <v>108</v>
      </c>
      <c r="B251" s="119">
        <v>69.6517982004357</v>
      </c>
      <c r="C251" s="119">
        <v>93.30643524067716</v>
      </c>
      <c r="D251" s="119">
        <v>96.65820645233049</v>
      </c>
      <c r="E251" s="119">
        <v>88.0543588424522</v>
      </c>
      <c r="F251" s="119">
        <v>105.31620362986038</v>
      </c>
      <c r="G251" s="119">
        <v>100.09619513884547</v>
      </c>
      <c r="H251" s="119">
        <v>90.45603984729227</v>
      </c>
      <c r="I251" s="119">
        <v>80.16306778100125</v>
      </c>
      <c r="J251" s="119">
        <v>98.77111087360294</v>
      </c>
      <c r="K251" s="119">
        <v>112.80441821300006</v>
      </c>
      <c r="L251" s="119">
        <v>142.42495767008472</v>
      </c>
      <c r="M251" s="119">
        <v>122.29720814920559</v>
      </c>
      <c r="N251" s="119"/>
      <c r="O251" s="122"/>
      <c r="P251" s="122"/>
    </row>
    <row r="252" spans="1:17" s="85" customFormat="1" ht="12" customHeight="1">
      <c r="A252" s="28">
        <v>2001</v>
      </c>
      <c r="B252" s="119">
        <v>97.94953459460652</v>
      </c>
      <c r="C252" s="119">
        <v>99.56137607522267</v>
      </c>
      <c r="D252" s="119">
        <v>131.25076470623247</v>
      </c>
      <c r="E252" s="119">
        <v>92.54905968323887</v>
      </c>
      <c r="F252" s="119">
        <v>107.18687807773189</v>
      </c>
      <c r="G252" s="119">
        <v>100.77955702371399</v>
      </c>
      <c r="H252" s="119">
        <v>95.04711707529974</v>
      </c>
      <c r="I252" s="119">
        <v>78.16841219214992</v>
      </c>
      <c r="J252" s="119">
        <v>91.06511740312695</v>
      </c>
      <c r="K252" s="119">
        <v>80.52634042950947</v>
      </c>
      <c r="L252" s="119">
        <v>131.04046431851924</v>
      </c>
      <c r="M252" s="119">
        <v>110.82613875810303</v>
      </c>
      <c r="N252" s="119">
        <f>(B252+C252+D252+E252+F252+G252+H252+I252+J252+K252+L252+M252)/12</f>
        <v>101.32923002812123</v>
      </c>
      <c r="O252" s="122">
        <f>100*(E252-D252)/D252</f>
        <v>-29.486841550688386</v>
      </c>
      <c r="P252" s="122">
        <f>100*(E252-E251)/E251</f>
        <v>5.10446149386952</v>
      </c>
      <c r="Q252" s="120">
        <f>(((B252+C252+D252+E252)/4)-((B251+C251+D251+E251)/4))/((B251+C251+D251+E251)/4)*100</f>
        <v>21.180937999726783</v>
      </c>
    </row>
    <row r="253" spans="1:17" s="85" customFormat="1" ht="12" customHeight="1">
      <c r="A253" s="28">
        <v>2002</v>
      </c>
      <c r="B253" s="119">
        <v>90.76366781581036</v>
      </c>
      <c r="C253" s="119">
        <v>106.32601502478394</v>
      </c>
      <c r="D253" s="119">
        <v>125.1398579800461</v>
      </c>
      <c r="E253" s="119">
        <v>142.4891626110795</v>
      </c>
      <c r="F253" s="119">
        <v>114.82235626082308</v>
      </c>
      <c r="G253" s="119">
        <v>118.19800464502282</v>
      </c>
      <c r="H253" s="119">
        <v>94.29633402210922</v>
      </c>
      <c r="I253" s="119">
        <v>98.6786981338005</v>
      </c>
      <c r="J253" s="119">
        <v>138.15997956977986</v>
      </c>
      <c r="K253" s="119">
        <v>136.21806999282003</v>
      </c>
      <c r="L253" s="119">
        <v>151.01232054575783</v>
      </c>
      <c r="M253" s="119">
        <v>118.26413495910654</v>
      </c>
      <c r="N253" s="119">
        <f>(B253+C253+D253+E253+F253+G253+H253+I253+J253+K253+L253+M253)/12</f>
        <v>119.53071679674498</v>
      </c>
      <c r="O253" s="122">
        <f>100*(E253-D253)/D253</f>
        <v>13.8639318527913</v>
      </c>
      <c r="P253" s="122">
        <f>100*(E253-E252)/E252</f>
        <v>53.96068106879434</v>
      </c>
      <c r="Q253" s="120">
        <f>(((B253+C253+D253+E253)/4)-((B252+C252+D252+E252)/4))/((B252+C252+D252+E252)/4)*100</f>
        <v>10.303076746029186</v>
      </c>
    </row>
    <row r="254" spans="1:17" s="85" customFormat="1" ht="12" customHeight="1">
      <c r="A254" s="28">
        <v>2003</v>
      </c>
      <c r="B254" s="119">
        <v>116.9</v>
      </c>
      <c r="C254" s="119">
        <v>119.6</v>
      </c>
      <c r="D254" s="119">
        <v>146</v>
      </c>
      <c r="E254" s="119">
        <v>116.92575023382584</v>
      </c>
      <c r="F254" s="119">
        <v>101.9</v>
      </c>
      <c r="G254" s="119">
        <v>121</v>
      </c>
      <c r="H254" s="119">
        <v>133.8</v>
      </c>
      <c r="I254" s="119">
        <v>106.5</v>
      </c>
      <c r="J254" s="119">
        <v>162</v>
      </c>
      <c r="K254" s="119">
        <v>181.5</v>
      </c>
      <c r="L254" s="119">
        <v>196.7</v>
      </c>
      <c r="M254" s="119">
        <v>132.5</v>
      </c>
      <c r="N254" s="119">
        <f>(B254+C254+D254+E254+F254+G254+H254+I254+J254+K254+L254+M254)/12</f>
        <v>136.27714585281882</v>
      </c>
      <c r="O254" s="122">
        <f>100*(E254-D254)/D254</f>
        <v>-19.913869702859014</v>
      </c>
      <c r="P254" s="122">
        <f>100*(E254-E253)/E253</f>
        <v>-17.940601171913926</v>
      </c>
      <c r="Q254" s="120">
        <f>(((B254+C254+D254+E254)/4)-((B253+C253+D253+E253)/4))/((B253+C253+D253+E253)/4)*100</f>
        <v>7.468398957436273</v>
      </c>
    </row>
    <row r="255" spans="1:17" s="85" customFormat="1" ht="12" customHeight="1">
      <c r="A255" s="28">
        <v>2004</v>
      </c>
      <c r="B255" s="119">
        <v>119.8</v>
      </c>
      <c r="C255" s="119">
        <v>137.9</v>
      </c>
      <c r="D255" s="119">
        <v>169.1</v>
      </c>
      <c r="E255" s="119">
        <v>150.9</v>
      </c>
      <c r="F255" s="119">
        <v>152.5</v>
      </c>
      <c r="G255" s="119">
        <v>175.7</v>
      </c>
      <c r="H255" s="119">
        <v>151.6</v>
      </c>
      <c r="I255" s="119">
        <v>144.5</v>
      </c>
      <c r="J255" s="119">
        <v>187.9</v>
      </c>
      <c r="K255" s="119">
        <v>169</v>
      </c>
      <c r="L255" s="119">
        <v>207.8</v>
      </c>
      <c r="M255" s="119">
        <v>156.5</v>
      </c>
      <c r="N255" s="119">
        <f>(B255+C255+D255+E255+F255+G255+H255+I255+J255+K255+L255+M255)/12</f>
        <v>160.26666666666665</v>
      </c>
      <c r="O255" s="122">
        <f>100*(E255-D255)/D255</f>
        <v>-10.762862211709042</v>
      </c>
      <c r="P255" s="122">
        <f>100*(E255-E254)/E254</f>
        <v>29.056259804391352</v>
      </c>
      <c r="Q255" s="120">
        <f>(((B255+C255+D255+E255)/4)-((B254+C254+D254+E254)/4))/((B254+C254+D254+E254)/4)*100</f>
        <v>15.672850214376593</v>
      </c>
    </row>
    <row r="256" spans="1:17" s="85" customFormat="1" ht="12" customHeight="1">
      <c r="A256" s="28">
        <v>2005</v>
      </c>
      <c r="B256" s="119">
        <v>161.7</v>
      </c>
      <c r="C256" s="119">
        <v>184.4</v>
      </c>
      <c r="D256" s="119">
        <v>182.8</v>
      </c>
      <c r="E256" s="119">
        <v>158.4</v>
      </c>
      <c r="F256" s="119" t="s">
        <v>47</v>
      </c>
      <c r="G256" s="119" t="s">
        <v>47</v>
      </c>
      <c r="H256" s="119" t="s">
        <v>47</v>
      </c>
      <c r="I256" s="119" t="s">
        <v>47</v>
      </c>
      <c r="J256" s="119" t="s">
        <v>47</v>
      </c>
      <c r="K256" s="119" t="s">
        <v>47</v>
      </c>
      <c r="L256" s="119" t="s">
        <v>47</v>
      </c>
      <c r="M256" s="119" t="s">
        <v>47</v>
      </c>
      <c r="N256" s="119">
        <f>(B256+C256+D256+E256)/4</f>
        <v>171.82500000000002</v>
      </c>
      <c r="O256" s="122">
        <f>100*(E256-D256)/D256</f>
        <v>-13.347921225382933</v>
      </c>
      <c r="P256" s="122">
        <f>100*(E256-E255)/E255</f>
        <v>4.970178926441352</v>
      </c>
      <c r="Q256" s="120">
        <f>(((B256+C256+D256+E256)/4)-((B255+C255+D255+E255)/4))/((B255+C255+D255+E255)/4)*100</f>
        <v>18.971784663320086</v>
      </c>
    </row>
    <row r="257" spans="1:16" s="85" customFormat="1" ht="12" customHeight="1">
      <c r="A257" s="124"/>
      <c r="B257" s="119"/>
      <c r="C257" s="119"/>
      <c r="D257" s="119"/>
      <c r="E257" s="119"/>
      <c r="F257" s="119"/>
      <c r="G257" s="119"/>
      <c r="H257" s="119"/>
      <c r="I257" s="119"/>
      <c r="J257" s="119"/>
      <c r="K257" s="119"/>
      <c r="L257" s="119"/>
      <c r="M257" s="119"/>
      <c r="N257" s="132"/>
      <c r="O257" s="127"/>
      <c r="P257" s="127"/>
    </row>
    <row r="258" spans="1:16" s="85" customFormat="1" ht="12" customHeight="1">
      <c r="A258" s="124"/>
      <c r="B258" s="119"/>
      <c r="C258" s="119"/>
      <c r="D258" s="119"/>
      <c r="E258" s="119"/>
      <c r="F258" s="119"/>
      <c r="G258" s="119"/>
      <c r="H258" s="119"/>
      <c r="I258" s="119"/>
      <c r="J258" s="119"/>
      <c r="K258" s="119"/>
      <c r="L258" s="119"/>
      <c r="M258" s="119"/>
      <c r="N258" s="132"/>
      <c r="O258" s="127"/>
      <c r="P258" s="127"/>
    </row>
    <row r="259" spans="1:16" s="85" customFormat="1" ht="12" customHeight="1">
      <c r="A259" s="124"/>
      <c r="B259" s="119"/>
      <c r="C259" s="119"/>
      <c r="D259" s="119"/>
      <c r="E259" s="119"/>
      <c r="F259" s="119"/>
      <c r="G259" s="119"/>
      <c r="H259" s="119"/>
      <c r="I259" s="119"/>
      <c r="J259" s="119"/>
      <c r="K259" s="119"/>
      <c r="L259" s="119"/>
      <c r="M259" s="119"/>
      <c r="N259" s="132"/>
      <c r="O259" s="127"/>
      <c r="P259" s="127"/>
    </row>
    <row r="260" spans="1:16" s="85" customFormat="1" ht="12" customHeight="1">
      <c r="A260" s="124"/>
      <c r="B260" s="119"/>
      <c r="C260" s="119"/>
      <c r="D260" s="119"/>
      <c r="E260" s="119"/>
      <c r="F260" s="119"/>
      <c r="G260" s="119"/>
      <c r="H260" s="119"/>
      <c r="I260" s="119"/>
      <c r="J260" s="119"/>
      <c r="K260" s="119"/>
      <c r="L260" s="119"/>
      <c r="M260" s="119"/>
      <c r="N260" s="132"/>
      <c r="O260" s="127"/>
      <c r="P260" s="127"/>
    </row>
    <row r="261" spans="1:16" s="85" customFormat="1" ht="12" customHeight="1">
      <c r="A261" s="124"/>
      <c r="B261" s="119"/>
      <c r="C261" s="119"/>
      <c r="D261" s="119"/>
      <c r="E261" s="119"/>
      <c r="F261" s="119"/>
      <c r="G261" s="119"/>
      <c r="H261" s="119"/>
      <c r="I261" s="119"/>
      <c r="J261" s="119"/>
      <c r="K261" s="119"/>
      <c r="L261" s="119"/>
      <c r="M261" s="119"/>
      <c r="N261" s="132"/>
      <c r="O261" s="127"/>
      <c r="P261" s="127"/>
    </row>
    <row r="262" spans="1:17" s="85" customFormat="1" ht="12" customHeight="1">
      <c r="A262" s="438" t="s">
        <v>163</v>
      </c>
      <c r="B262" s="438"/>
      <c r="C262" s="438"/>
      <c r="D262" s="438"/>
      <c r="E262" s="438"/>
      <c r="F262" s="438"/>
      <c r="G262" s="438"/>
      <c r="H262" s="438"/>
      <c r="I262" s="438"/>
      <c r="J262" s="438"/>
      <c r="K262" s="438"/>
      <c r="L262" s="438"/>
      <c r="M262" s="438"/>
      <c r="N262" s="438"/>
      <c r="O262" s="438"/>
      <c r="P262" s="438"/>
      <c r="Q262" s="438"/>
    </row>
    <row r="263" spans="1:17" s="85" customFormat="1" ht="12" customHeight="1">
      <c r="A263" s="438" t="s">
        <v>166</v>
      </c>
      <c r="B263" s="438"/>
      <c r="C263" s="438"/>
      <c r="D263" s="438"/>
      <c r="E263" s="438"/>
      <c r="F263" s="438"/>
      <c r="G263" s="438"/>
      <c r="H263" s="438"/>
      <c r="I263" s="438"/>
      <c r="J263" s="438"/>
      <c r="K263" s="438"/>
      <c r="L263" s="438"/>
      <c r="M263" s="438"/>
      <c r="N263" s="438"/>
      <c r="O263" s="438"/>
      <c r="P263" s="438"/>
      <c r="Q263" s="438"/>
    </row>
    <row r="264" spans="1:17" s="85" customFormat="1" ht="12" customHeight="1">
      <c r="A264" s="438" t="s">
        <v>85</v>
      </c>
      <c r="B264" s="438"/>
      <c r="C264" s="438"/>
      <c r="D264" s="438"/>
      <c r="E264" s="438"/>
      <c r="F264" s="438"/>
      <c r="G264" s="438"/>
      <c r="H264" s="438"/>
      <c r="I264" s="438"/>
      <c r="J264" s="438"/>
      <c r="K264" s="438"/>
      <c r="L264" s="438"/>
      <c r="M264" s="438"/>
      <c r="N264" s="438"/>
      <c r="O264" s="438"/>
      <c r="P264" s="438"/>
      <c r="Q264" s="438"/>
    </row>
    <row r="265" spans="1:16" s="85" customFormat="1" ht="12" customHeight="1">
      <c r="A265" s="82"/>
      <c r="B265" s="83"/>
      <c r="C265" s="83"/>
      <c r="D265" s="83"/>
      <c r="E265" s="83"/>
      <c r="F265" s="83"/>
      <c r="G265" s="83"/>
      <c r="H265" s="83"/>
      <c r="I265" s="83"/>
      <c r="J265" s="83"/>
      <c r="K265" s="83"/>
      <c r="L265" s="83"/>
      <c r="M265" s="83"/>
      <c r="N265" s="83"/>
      <c r="O265" s="83"/>
      <c r="P265" s="83"/>
    </row>
    <row r="266" s="85" customFormat="1" ht="12" customHeight="1"/>
    <row r="267" spans="1:17" s="85" customFormat="1" ht="12" customHeight="1">
      <c r="A267" s="89"/>
      <c r="B267" s="90"/>
      <c r="C267" s="91"/>
      <c r="D267" s="91"/>
      <c r="E267" s="91"/>
      <c r="F267" s="91"/>
      <c r="G267" s="91"/>
      <c r="H267" s="91"/>
      <c r="I267" s="91"/>
      <c r="J267" s="91"/>
      <c r="K267" s="91"/>
      <c r="L267" s="91"/>
      <c r="M267" s="91"/>
      <c r="N267" s="92"/>
      <c r="O267" s="440" t="s">
        <v>86</v>
      </c>
      <c r="P267" s="441"/>
      <c r="Q267" s="441"/>
    </row>
    <row r="268" spans="1:17" s="85" customFormat="1" ht="12" customHeight="1">
      <c r="A268" s="93"/>
      <c r="B268" s="94"/>
      <c r="C268" s="95"/>
      <c r="D268" s="95"/>
      <c r="E268" s="95"/>
      <c r="F268" s="95"/>
      <c r="G268" s="95"/>
      <c r="H268" s="95"/>
      <c r="I268" s="95"/>
      <c r="J268" s="95"/>
      <c r="K268" s="95"/>
      <c r="L268" s="95"/>
      <c r="M268" s="95"/>
      <c r="N268" s="96"/>
      <c r="O268" s="97" t="s">
        <v>87</v>
      </c>
      <c r="P268" s="98"/>
      <c r="Q268" s="99" t="s">
        <v>215</v>
      </c>
    </row>
    <row r="269" spans="1:17" s="85" customFormat="1" ht="12" customHeight="1">
      <c r="A269" s="100" t="s">
        <v>88</v>
      </c>
      <c r="B269" s="94" t="s">
        <v>89</v>
      </c>
      <c r="C269" s="95" t="s">
        <v>90</v>
      </c>
      <c r="D269" s="95" t="s">
        <v>91</v>
      </c>
      <c r="E269" s="95" t="s">
        <v>87</v>
      </c>
      <c r="F269" s="95" t="s">
        <v>92</v>
      </c>
      <c r="G269" s="95" t="s">
        <v>93</v>
      </c>
      <c r="H269" s="95" t="s">
        <v>94</v>
      </c>
      <c r="I269" s="95" t="s">
        <v>95</v>
      </c>
      <c r="J269" s="95" t="s">
        <v>96</v>
      </c>
      <c r="K269" s="95" t="s">
        <v>97</v>
      </c>
      <c r="L269" s="95" t="s">
        <v>98</v>
      </c>
      <c r="M269" s="95" t="s">
        <v>99</v>
      </c>
      <c r="N269" s="101" t="s">
        <v>100</v>
      </c>
      <c r="O269" s="442" t="s">
        <v>101</v>
      </c>
      <c r="P269" s="424"/>
      <c r="Q269" s="424"/>
    </row>
    <row r="270" spans="1:17" s="85" customFormat="1" ht="12" customHeight="1">
      <c r="A270" s="93"/>
      <c r="B270" s="94"/>
      <c r="C270" s="95"/>
      <c r="D270" s="95"/>
      <c r="E270" s="95"/>
      <c r="F270" s="95"/>
      <c r="G270" s="95"/>
      <c r="H270" s="95"/>
      <c r="I270" s="95"/>
      <c r="J270" s="95"/>
      <c r="K270" s="95"/>
      <c r="L270" s="95"/>
      <c r="M270" s="95"/>
      <c r="N270" s="96"/>
      <c r="O270" s="101" t="s">
        <v>102</v>
      </c>
      <c r="P270" s="102" t="s">
        <v>103</v>
      </c>
      <c r="Q270" s="103" t="s">
        <v>103</v>
      </c>
    </row>
    <row r="271" spans="1:17" s="85" customFormat="1" ht="12" customHeight="1">
      <c r="A271" s="104"/>
      <c r="B271" s="105"/>
      <c r="C271" s="106"/>
      <c r="D271" s="106"/>
      <c r="E271" s="106"/>
      <c r="F271" s="106"/>
      <c r="G271" s="106"/>
      <c r="H271" s="106"/>
      <c r="I271" s="106"/>
      <c r="J271" s="106"/>
      <c r="K271" s="106"/>
      <c r="L271" s="106"/>
      <c r="M271" s="106"/>
      <c r="N271" s="107"/>
      <c r="O271" s="108" t="s">
        <v>104</v>
      </c>
      <c r="P271" s="109" t="s">
        <v>105</v>
      </c>
      <c r="Q271" s="110" t="s">
        <v>204</v>
      </c>
    </row>
    <row r="272" spans="1:16" s="85" customFormat="1" ht="12" customHeight="1">
      <c r="A272" s="111"/>
      <c r="B272" s="112"/>
      <c r="C272" s="112"/>
      <c r="D272" s="112"/>
      <c r="E272" s="112"/>
      <c r="F272" s="112"/>
      <c r="G272" s="112"/>
      <c r="H272" s="112"/>
      <c r="I272" s="112"/>
      <c r="J272" s="112"/>
      <c r="K272" s="112"/>
      <c r="L272" s="112"/>
      <c r="M272" s="112"/>
      <c r="N272" s="113"/>
      <c r="O272" s="114"/>
      <c r="P272" s="102"/>
    </row>
    <row r="273" spans="1:16" s="85" customFormat="1" ht="12" customHeight="1">
      <c r="A273" s="124"/>
      <c r="B273" s="126"/>
      <c r="C273" s="126"/>
      <c r="D273" s="126"/>
      <c r="E273" s="126"/>
      <c r="F273" s="126"/>
      <c r="G273" s="126"/>
      <c r="H273" s="126"/>
      <c r="I273" s="126"/>
      <c r="J273" s="126"/>
      <c r="K273" s="126"/>
      <c r="L273" s="126"/>
      <c r="M273" s="126"/>
      <c r="N273" s="127"/>
      <c r="O273" s="127"/>
      <c r="P273" s="127"/>
    </row>
    <row r="274" spans="1:17" s="85" customFormat="1" ht="12" customHeight="1">
      <c r="A274" s="439" t="s">
        <v>115</v>
      </c>
      <c r="B274" s="439"/>
      <c r="C274" s="439"/>
      <c r="D274" s="439"/>
      <c r="E274" s="439"/>
      <c r="F274" s="439"/>
      <c r="G274" s="439"/>
      <c r="H274" s="439"/>
      <c r="I274" s="439"/>
      <c r="J274" s="439"/>
      <c r="K274" s="439"/>
      <c r="L274" s="439"/>
      <c r="M274" s="439"/>
      <c r="N274" s="439"/>
      <c r="O274" s="439"/>
      <c r="P274" s="439"/>
      <c r="Q274" s="439"/>
    </row>
    <row r="275" spans="1:16" s="85" customFormat="1" ht="12" customHeight="1">
      <c r="A275" s="130"/>
      <c r="B275" s="127"/>
      <c r="C275" s="127"/>
      <c r="D275" s="127"/>
      <c r="E275" s="127"/>
      <c r="F275" s="127"/>
      <c r="G275" s="127"/>
      <c r="H275" s="127"/>
      <c r="I275" s="127"/>
      <c r="J275" s="127"/>
      <c r="K275" s="127"/>
      <c r="L275" s="127"/>
      <c r="M275" s="127"/>
      <c r="N275" s="127"/>
      <c r="O275" s="127"/>
      <c r="P275" s="127"/>
    </row>
    <row r="276" spans="1:16" s="85" customFormat="1" ht="12" customHeight="1">
      <c r="A276" s="131"/>
      <c r="B276" s="119"/>
      <c r="C276" s="119"/>
      <c r="D276" s="119"/>
      <c r="E276" s="119"/>
      <c r="F276" s="119"/>
      <c r="G276" s="119"/>
      <c r="H276" s="119"/>
      <c r="I276" s="119"/>
      <c r="J276" s="119"/>
      <c r="K276" s="119"/>
      <c r="L276" s="119"/>
      <c r="M276" s="119"/>
      <c r="N276" s="119"/>
      <c r="O276" s="125"/>
      <c r="P276" s="125"/>
    </row>
    <row r="277" spans="1:16" s="85" customFormat="1" ht="12" customHeight="1">
      <c r="A277" s="27" t="s">
        <v>106</v>
      </c>
      <c r="B277" s="119">
        <v>89.44089561320963</v>
      </c>
      <c r="C277" s="119">
        <v>100.22101107915906</v>
      </c>
      <c r="D277" s="119">
        <v>116.67176113479533</v>
      </c>
      <c r="E277" s="119">
        <v>96.76918278498971</v>
      </c>
      <c r="F277" s="119">
        <v>104.76424861261945</v>
      </c>
      <c r="G277" s="119">
        <v>94.54822013040243</v>
      </c>
      <c r="H277" s="119">
        <v>90.0395376540526</v>
      </c>
      <c r="I277" s="119">
        <v>95.06561191650792</v>
      </c>
      <c r="J277" s="119">
        <v>110.56862466796238</v>
      </c>
      <c r="K277" s="119">
        <v>99.10937271500681</v>
      </c>
      <c r="L277" s="119">
        <v>112.55200075758394</v>
      </c>
      <c r="M277" s="119">
        <v>90.24953304105678</v>
      </c>
      <c r="N277" s="119"/>
      <c r="O277" s="120"/>
      <c r="P277" s="120"/>
    </row>
    <row r="278" spans="1:17" s="85" customFormat="1" ht="12" customHeight="1">
      <c r="A278" s="28">
        <v>2001</v>
      </c>
      <c r="B278" s="119">
        <v>96.19470107319424</v>
      </c>
      <c r="C278" s="119">
        <v>97.34554818722164</v>
      </c>
      <c r="D278" s="119">
        <v>113.8239821614748</v>
      </c>
      <c r="E278" s="119">
        <v>98.48900214948587</v>
      </c>
      <c r="F278" s="119">
        <v>98.85977873417512</v>
      </c>
      <c r="G278" s="119">
        <v>91.1611237029892</v>
      </c>
      <c r="H278" s="119">
        <v>79.12916543868785</v>
      </c>
      <c r="I278" s="119">
        <v>94.8451185094533</v>
      </c>
      <c r="J278" s="119">
        <v>100.73692456811187</v>
      </c>
      <c r="K278" s="119">
        <v>105.75685073598518</v>
      </c>
      <c r="L278" s="119">
        <v>109.13371736931524</v>
      </c>
      <c r="M278" s="119">
        <v>93.0149860791046</v>
      </c>
      <c r="N278" s="119">
        <f>(B278+C278+D278+E278+F278+G278+H278+I278+J278+K278+L278+M278)/12</f>
        <v>98.20757489243324</v>
      </c>
      <c r="O278" s="122">
        <f>100*(E278-D278)/D278</f>
        <v>-13.47253866960495</v>
      </c>
      <c r="P278" s="122">
        <f>100*(E278-E277)/E277</f>
        <v>1.7772386983130846</v>
      </c>
      <c r="Q278" s="120">
        <f>(((B278+C278+D278+E278)/4)-((B277+C277+D277+E277)/4))/((B277+C277+D277+E277)/4)*100</f>
        <v>0.682303028878625</v>
      </c>
    </row>
    <row r="279" spans="1:17" s="85" customFormat="1" ht="12" customHeight="1">
      <c r="A279" s="28">
        <v>2002</v>
      </c>
      <c r="B279" s="119">
        <v>90.86792608882091</v>
      </c>
      <c r="C279" s="119">
        <v>94.80761602051429</v>
      </c>
      <c r="D279" s="119">
        <v>103.71407787849512</v>
      </c>
      <c r="E279" s="119">
        <v>100.47726877078074</v>
      </c>
      <c r="F279" s="119">
        <v>88.44281031430101</v>
      </c>
      <c r="G279" s="119">
        <v>109.59453470393994</v>
      </c>
      <c r="H279" s="119">
        <v>78.29137642575475</v>
      </c>
      <c r="I279" s="119">
        <v>88.95146695143772</v>
      </c>
      <c r="J279" s="119">
        <v>100.88651124614856</v>
      </c>
      <c r="K279" s="119">
        <v>95.15367679366142</v>
      </c>
      <c r="L279" s="119">
        <v>107.3342815622899</v>
      </c>
      <c r="M279" s="119">
        <v>85.01576640263713</v>
      </c>
      <c r="N279" s="119">
        <f>(B279+C279+D279+E279+F279+G279+H279+I279+J279+K279+L279+M279)/12</f>
        <v>95.29477609656512</v>
      </c>
      <c r="O279" s="122">
        <f>100*(E279-D279)/D279</f>
        <v>-3.1208965782894205</v>
      </c>
      <c r="P279" s="122">
        <f>100*(E279-E278)/E278</f>
        <v>2.0187701955565487</v>
      </c>
      <c r="Q279" s="120">
        <f>(((B279+C279+D279+E279)/4)-((B278+C278+D278+E278)/4))/((B278+C278+D278+E278)/4)*100</f>
        <v>-3.9389472573843745</v>
      </c>
    </row>
    <row r="280" spans="1:17" s="85" customFormat="1" ht="12" customHeight="1">
      <c r="A280" s="28">
        <v>2003</v>
      </c>
      <c r="B280" s="119">
        <v>92.7</v>
      </c>
      <c r="C280" s="119">
        <v>94.7</v>
      </c>
      <c r="D280" s="119">
        <v>105.7</v>
      </c>
      <c r="E280" s="119">
        <v>89.25012542739181</v>
      </c>
      <c r="F280" s="119">
        <v>82.3</v>
      </c>
      <c r="G280" s="119">
        <v>82.8</v>
      </c>
      <c r="H280" s="119">
        <v>84.2</v>
      </c>
      <c r="I280" s="119">
        <v>75.4</v>
      </c>
      <c r="J280" s="119">
        <v>94.8</v>
      </c>
      <c r="K280" s="119">
        <v>95.1</v>
      </c>
      <c r="L280" s="119">
        <v>90.7</v>
      </c>
      <c r="M280" s="119">
        <v>84.4</v>
      </c>
      <c r="N280" s="119">
        <f>(B280+C280+D280+E280+F280+G280+H280+I280+J280+K280+L280+M280)/12</f>
        <v>89.33751045228267</v>
      </c>
      <c r="O280" s="122">
        <f>100*(E280-D280)/D280</f>
        <v>-15.562795243716362</v>
      </c>
      <c r="P280" s="122">
        <f>100*(E280-E279)/E279</f>
        <v>-11.173814217623159</v>
      </c>
      <c r="Q280" s="120">
        <f>(((B280+C280+D280+E280)/4)-((B279+C279+D279+E279)/4))/((B279+C279+D279+E279)/4)*100</f>
        <v>-1.928033271856857</v>
      </c>
    </row>
    <row r="281" spans="1:17" s="85" customFormat="1" ht="12" customHeight="1">
      <c r="A281" s="28">
        <v>2004</v>
      </c>
      <c r="B281" s="119">
        <v>80.5</v>
      </c>
      <c r="C281" s="119">
        <v>91.2</v>
      </c>
      <c r="D281" s="119">
        <v>98.5</v>
      </c>
      <c r="E281" s="119">
        <v>84.4</v>
      </c>
      <c r="F281" s="119">
        <v>80.5</v>
      </c>
      <c r="G281" s="119">
        <v>98.4</v>
      </c>
      <c r="H281" s="119">
        <v>82.2</v>
      </c>
      <c r="I281" s="119">
        <v>84.8</v>
      </c>
      <c r="J281" s="119">
        <v>104.4</v>
      </c>
      <c r="K281" s="119">
        <v>96.2</v>
      </c>
      <c r="L281" s="119">
        <v>97.2</v>
      </c>
      <c r="M281" s="119">
        <v>88</v>
      </c>
      <c r="N281" s="119">
        <f>(B281+C281+D281+E281+F281+G281+H281+I281+J281+K281+L281+M281)/12</f>
        <v>90.52500000000002</v>
      </c>
      <c r="O281" s="122">
        <f>100*(E281-D281)/D281</f>
        <v>-14.314720812182737</v>
      </c>
      <c r="P281" s="122">
        <f>100*(E281-E280)/E280</f>
        <v>-5.434306567263655</v>
      </c>
      <c r="Q281" s="120">
        <f>(((B281+C281+D281+E281)/4)-((B280+C280+D280+E280)/4))/((B280+C280+D280+E280)/4)*100</f>
        <v>-7.257778559997245</v>
      </c>
    </row>
    <row r="282" spans="1:17" s="85" customFormat="1" ht="12" customHeight="1">
      <c r="A282" s="28">
        <v>2005</v>
      </c>
      <c r="B282" s="119">
        <v>87.4</v>
      </c>
      <c r="C282" s="119">
        <v>88.6</v>
      </c>
      <c r="D282" s="119">
        <v>102.8</v>
      </c>
      <c r="E282" s="119">
        <v>89.9</v>
      </c>
      <c r="F282" s="119" t="s">
        <v>47</v>
      </c>
      <c r="G282" s="119" t="s">
        <v>47</v>
      </c>
      <c r="H282" s="119" t="s">
        <v>47</v>
      </c>
      <c r="I282" s="119" t="s">
        <v>47</v>
      </c>
      <c r="J282" s="119" t="s">
        <v>47</v>
      </c>
      <c r="K282" s="119" t="s">
        <v>47</v>
      </c>
      <c r="L282" s="119" t="s">
        <v>47</v>
      </c>
      <c r="M282" s="119" t="s">
        <v>47</v>
      </c>
      <c r="N282" s="119">
        <f>(B282+C282+D282+E282)/4</f>
        <v>92.17500000000001</v>
      </c>
      <c r="O282" s="122">
        <f>100*(E282-D282)/D282</f>
        <v>-12.54863813229571</v>
      </c>
      <c r="P282" s="122">
        <f>100*(E282-E281)/E281</f>
        <v>6.516587677725118</v>
      </c>
      <c r="Q282" s="120">
        <f>(((B282+C282+D282+E282)/4)-((B281+C281+D281+E281)/4))/((B281+C281+D281+E281)/4)*100</f>
        <v>3.9763113367174343</v>
      </c>
    </row>
    <row r="283" spans="1:16" s="85" customFormat="1" ht="12" customHeight="1">
      <c r="A283" s="29"/>
      <c r="B283" s="119"/>
      <c r="C283" s="119"/>
      <c r="D283" s="119"/>
      <c r="E283" s="119"/>
      <c r="F283" s="119"/>
      <c r="G283" s="119"/>
      <c r="H283" s="119"/>
      <c r="I283" s="119"/>
      <c r="J283" s="119"/>
      <c r="K283" s="119"/>
      <c r="L283" s="119"/>
      <c r="M283" s="119"/>
      <c r="N283" s="119"/>
      <c r="O283" s="122"/>
      <c r="P283" s="122"/>
    </row>
    <row r="284" spans="1:16" s="85" customFormat="1" ht="12" customHeight="1">
      <c r="A284" s="30" t="s">
        <v>107</v>
      </c>
      <c r="B284" s="119">
        <v>91.2844440062779</v>
      </c>
      <c r="C284" s="119">
        <v>104.59349491504075</v>
      </c>
      <c r="D284" s="119">
        <v>120.2871334462335</v>
      </c>
      <c r="E284" s="119">
        <v>97.70957820804091</v>
      </c>
      <c r="F284" s="119">
        <v>107.90337367669434</v>
      </c>
      <c r="G284" s="119">
        <v>90.22738382563062</v>
      </c>
      <c r="H284" s="119">
        <v>87.76004489067385</v>
      </c>
      <c r="I284" s="119">
        <v>88.48808340488765</v>
      </c>
      <c r="J284" s="119">
        <v>110.00347741675786</v>
      </c>
      <c r="K284" s="119">
        <v>99.74443400300434</v>
      </c>
      <c r="L284" s="119">
        <v>113.56771561467649</v>
      </c>
      <c r="M284" s="119">
        <v>88.43083661733773</v>
      </c>
      <c r="N284" s="119"/>
      <c r="O284" s="122"/>
      <c r="P284" s="122"/>
    </row>
    <row r="285" spans="1:17" s="85" customFormat="1" ht="12" customHeight="1">
      <c r="A285" s="28">
        <v>2001</v>
      </c>
      <c r="B285" s="119">
        <v>94.14227459960767</v>
      </c>
      <c r="C285" s="119">
        <v>96.38690632586876</v>
      </c>
      <c r="D285" s="119">
        <v>111.1164394870882</v>
      </c>
      <c r="E285" s="119">
        <v>98.14019945229488</v>
      </c>
      <c r="F285" s="119">
        <v>98.2135864210446</v>
      </c>
      <c r="G285" s="119">
        <v>88.21648085862826</v>
      </c>
      <c r="H285" s="119">
        <v>75.93529557718337</v>
      </c>
      <c r="I285" s="119">
        <v>91.108016196251</v>
      </c>
      <c r="J285" s="119">
        <v>96.44277937621469</v>
      </c>
      <c r="K285" s="119">
        <v>107.25876525452702</v>
      </c>
      <c r="L285" s="119">
        <v>106.51516193905866</v>
      </c>
      <c r="M285" s="119">
        <v>93.1754351197972</v>
      </c>
      <c r="N285" s="119">
        <f>(B285+C285+D285+E285+F285+G285+H285+I285+J285+K285+L285+M285)/12</f>
        <v>96.38761171729703</v>
      </c>
      <c r="O285" s="122">
        <f>100*(E285-D285)/D285</f>
        <v>-11.678056005656272</v>
      </c>
      <c r="P285" s="122">
        <f>100*(E285-E284)/E284</f>
        <v>0.4407154878277151</v>
      </c>
      <c r="Q285" s="120">
        <f>(((B285+C285+D285+E285)/4)-((B284+C284+D284+E284)/4))/((B284+C284+D284+E284)/4)*100</f>
        <v>-3.4041298956434263</v>
      </c>
    </row>
    <row r="286" spans="1:17" s="85" customFormat="1" ht="12" customHeight="1">
      <c r="A286" s="28">
        <v>2002</v>
      </c>
      <c r="B286" s="119">
        <v>91.0531828386782</v>
      </c>
      <c r="C286" s="119">
        <v>89.6350028078954</v>
      </c>
      <c r="D286" s="119">
        <v>93.65335932354871</v>
      </c>
      <c r="E286" s="119">
        <v>97.26457469329245</v>
      </c>
      <c r="F286" s="119">
        <v>84.76120497545448</v>
      </c>
      <c r="G286" s="119">
        <v>89.2554986581952</v>
      </c>
      <c r="H286" s="119">
        <v>70.98941833322763</v>
      </c>
      <c r="I286" s="119">
        <v>84.03536684956215</v>
      </c>
      <c r="J286" s="119">
        <v>99.48073601693552</v>
      </c>
      <c r="K286" s="119">
        <v>92.4537384203377</v>
      </c>
      <c r="L286" s="119">
        <v>98.73810713297982</v>
      </c>
      <c r="M286" s="119">
        <v>79.96694759847857</v>
      </c>
      <c r="N286" s="119">
        <f>(B286+C286+D286+E286+F286+G286+H286+I286+J286+K286+L286+M286)/12</f>
        <v>89.27392813738216</v>
      </c>
      <c r="O286" s="122">
        <f>100*(E286-D286)/D286</f>
        <v>3.8559378924870114</v>
      </c>
      <c r="P286" s="122">
        <f>100*(E286-E285)/E285</f>
        <v>-0.8922182386923599</v>
      </c>
      <c r="Q286" s="120">
        <f>(((B286+C286+D286+E286)/4)-((B285+C285+D285+E285)/4))/((B285+C285+D285+E285)/4)*100</f>
        <v>-7.048699278771429</v>
      </c>
    </row>
    <row r="287" spans="1:17" s="85" customFormat="1" ht="12" customHeight="1">
      <c r="A287" s="28">
        <v>2003</v>
      </c>
      <c r="B287" s="119">
        <v>91.9</v>
      </c>
      <c r="C287" s="119">
        <v>89.4</v>
      </c>
      <c r="D287" s="119">
        <v>108.2</v>
      </c>
      <c r="E287" s="119">
        <v>89.68016795228057</v>
      </c>
      <c r="F287" s="119">
        <v>81.4</v>
      </c>
      <c r="G287" s="119">
        <v>80.2</v>
      </c>
      <c r="H287" s="119">
        <v>83.1</v>
      </c>
      <c r="I287" s="119">
        <v>63</v>
      </c>
      <c r="J287" s="119">
        <v>91.9</v>
      </c>
      <c r="K287" s="119">
        <v>92.8</v>
      </c>
      <c r="L287" s="119">
        <v>88.9</v>
      </c>
      <c r="M287" s="119">
        <v>81.6</v>
      </c>
      <c r="N287" s="119">
        <f>(B287+C287+D287+E287+F287+G287+H287+I287+J287+K287+L287+M287)/12</f>
        <v>86.84001399602339</v>
      </c>
      <c r="O287" s="122">
        <f>100*(E287-D287)/D287</f>
        <v>-17.116295792716667</v>
      </c>
      <c r="P287" s="122">
        <f>100*(E287-E286)/E286</f>
        <v>-7.797707197022177</v>
      </c>
      <c r="Q287" s="120">
        <f>(((B287+C287+D287+E287)/4)-((B286+C286+D286+E286)/4))/((B286+C286+D286+E286)/4)*100</f>
        <v>2.038192561448145</v>
      </c>
    </row>
    <row r="288" spans="1:17" s="85" customFormat="1" ht="12" customHeight="1">
      <c r="A288" s="28">
        <v>2004</v>
      </c>
      <c r="B288" s="119">
        <v>77.7</v>
      </c>
      <c r="C288" s="119">
        <v>89.3</v>
      </c>
      <c r="D288" s="119">
        <v>96.1</v>
      </c>
      <c r="E288" s="119">
        <v>80.6</v>
      </c>
      <c r="F288" s="119">
        <v>76.3</v>
      </c>
      <c r="G288" s="119">
        <v>86</v>
      </c>
      <c r="H288" s="119">
        <v>70.7</v>
      </c>
      <c r="I288" s="119">
        <v>70.1</v>
      </c>
      <c r="J288" s="119">
        <v>89.4</v>
      </c>
      <c r="K288" s="119">
        <v>80.7</v>
      </c>
      <c r="L288" s="119">
        <v>86.9</v>
      </c>
      <c r="M288" s="119">
        <v>73.4</v>
      </c>
      <c r="N288" s="119">
        <f>(B288+C288+D288+E288+F288+G288+H288+I288+J288+K288+L288+M288)/12</f>
        <v>81.43333333333334</v>
      </c>
      <c r="O288" s="122">
        <f>100*(E288-D288)/D288</f>
        <v>-16.129032258064516</v>
      </c>
      <c r="P288" s="122">
        <f>100*(E288-E287)/E287</f>
        <v>-10.125056809786747</v>
      </c>
      <c r="Q288" s="120">
        <f>(((B288+C288+D288+E288)/4)-((B287+C287+D287+E287)/4))/((B287+C287+D287+E287)/4)*100</f>
        <v>-9.357073747787794</v>
      </c>
    </row>
    <row r="289" spans="1:17" s="85" customFormat="1" ht="12" customHeight="1">
      <c r="A289" s="28">
        <v>2005</v>
      </c>
      <c r="B289" s="119">
        <v>78.4</v>
      </c>
      <c r="C289" s="119">
        <v>78.8</v>
      </c>
      <c r="D289" s="119">
        <v>88.3</v>
      </c>
      <c r="E289" s="119">
        <v>79.4</v>
      </c>
      <c r="F289" s="119" t="s">
        <v>47</v>
      </c>
      <c r="G289" s="119" t="s">
        <v>47</v>
      </c>
      <c r="H289" s="119" t="s">
        <v>47</v>
      </c>
      <c r="I289" s="119" t="s">
        <v>47</v>
      </c>
      <c r="J289" s="119" t="s">
        <v>47</v>
      </c>
      <c r="K289" s="119" t="s">
        <v>47</v>
      </c>
      <c r="L289" s="119" t="s">
        <v>47</v>
      </c>
      <c r="M289" s="119" t="s">
        <v>47</v>
      </c>
      <c r="N289" s="119">
        <f>(B289+C289+D289+E289)/4</f>
        <v>81.225</v>
      </c>
      <c r="O289" s="122">
        <f>100*(E289-D289)/D289</f>
        <v>-10.079275198187986</v>
      </c>
      <c r="P289" s="122">
        <f>100*(E289-E288)/E288</f>
        <v>-1.488833746898249</v>
      </c>
      <c r="Q289" s="120">
        <f>(((B289+C289+D289+E289)/4)-((B288+C288+D288+E288)/4))/((B288+C288+D288+E288)/4)*100</f>
        <v>-5.469886528949684</v>
      </c>
    </row>
    <row r="290" spans="1:16" s="85" customFormat="1" ht="12" customHeight="1">
      <c r="A290" s="29"/>
      <c r="B290" s="119"/>
      <c r="C290" s="119"/>
      <c r="D290" s="119"/>
      <c r="E290" s="119"/>
      <c r="F290" s="119"/>
      <c r="G290" s="119"/>
      <c r="H290" s="119"/>
      <c r="I290" s="119"/>
      <c r="J290" s="119"/>
      <c r="K290" s="119"/>
      <c r="L290" s="119"/>
      <c r="M290" s="119"/>
      <c r="N290" s="119"/>
      <c r="O290" s="122"/>
      <c r="P290" s="122"/>
    </row>
    <row r="291" spans="1:16" s="85" customFormat="1" ht="12" customHeight="1">
      <c r="A291" s="30" t="s">
        <v>108</v>
      </c>
      <c r="B291" s="119">
        <v>82.52648393044353</v>
      </c>
      <c r="C291" s="119">
        <v>83.82157541314758</v>
      </c>
      <c r="D291" s="119">
        <v>103.11194756199046</v>
      </c>
      <c r="E291" s="119">
        <v>93.24213616877257</v>
      </c>
      <c r="F291" s="119">
        <v>92.99064772542145</v>
      </c>
      <c r="G291" s="119">
        <v>110.75394654707556</v>
      </c>
      <c r="H291" s="119">
        <v>98.58900202759216</v>
      </c>
      <c r="I291" s="119">
        <v>119.73528697196323</v>
      </c>
      <c r="J291" s="119">
        <v>112.68826563396289</v>
      </c>
      <c r="K291" s="119">
        <v>96.72751214929369</v>
      </c>
      <c r="L291" s="119">
        <v>108.74246110681489</v>
      </c>
      <c r="M291" s="119">
        <v>97.0707348982687</v>
      </c>
      <c r="N291" s="119"/>
      <c r="O291" s="122"/>
      <c r="P291" s="122"/>
    </row>
    <row r="292" spans="1:17" s="85" customFormat="1" ht="12" customHeight="1">
      <c r="A292" s="28">
        <v>2001</v>
      </c>
      <c r="B292" s="119">
        <v>103.8925307347241</v>
      </c>
      <c r="C292" s="119">
        <v>100.94102984024566</v>
      </c>
      <c r="D292" s="119">
        <v>123.97889030715004</v>
      </c>
      <c r="E292" s="119">
        <v>99.79722134447637</v>
      </c>
      <c r="F292" s="119">
        <v>101.28338727079651</v>
      </c>
      <c r="G292" s="119">
        <v>102.20529963042118</v>
      </c>
      <c r="H292" s="119">
        <v>91.10809209219356</v>
      </c>
      <c r="I292" s="119">
        <v>108.86149251528852</v>
      </c>
      <c r="J292" s="119">
        <v>116.84254330901747</v>
      </c>
      <c r="K292" s="119">
        <v>100.12377088479083</v>
      </c>
      <c r="L292" s="119">
        <v>118.95487000368306</v>
      </c>
      <c r="M292" s="119">
        <v>92.41320596725542</v>
      </c>
      <c r="N292" s="119">
        <f>(B292+C292+D292+E292+F292+G292+H292+I292+J292+K292+L292+M292)/12</f>
        <v>105.03352782500359</v>
      </c>
      <c r="O292" s="122">
        <f>100*(E292-D292)/D292</f>
        <v>-19.504666401485835</v>
      </c>
      <c r="P292" s="122">
        <f>100*(E292-E291)/E291</f>
        <v>7.030174816929105</v>
      </c>
      <c r="Q292" s="120">
        <f>(((B292+C292+D292+E292)/4)-((B291+C291+D291+E291)/4))/((B291+C291+D291+E291)/4)*100</f>
        <v>18.171254405500168</v>
      </c>
    </row>
    <row r="293" spans="1:17" s="85" customFormat="1" ht="12" customHeight="1">
      <c r="A293" s="28">
        <v>2002</v>
      </c>
      <c r="B293" s="119">
        <v>90.17310219614534</v>
      </c>
      <c r="C293" s="119">
        <v>114.20801647284276</v>
      </c>
      <c r="D293" s="119">
        <v>141.44780373016474</v>
      </c>
      <c r="E293" s="119">
        <v>112.52679751415519</v>
      </c>
      <c r="F293" s="119">
        <v>102.2510373979467</v>
      </c>
      <c r="G293" s="119">
        <v>185.87811288786287</v>
      </c>
      <c r="H293" s="119">
        <v>105.67809670143915</v>
      </c>
      <c r="I293" s="119">
        <v>107.38978946293803</v>
      </c>
      <c r="J293" s="119">
        <v>106.15901107956738</v>
      </c>
      <c r="K293" s="119">
        <v>105.28006425601633</v>
      </c>
      <c r="L293" s="119">
        <v>139.57508896319135</v>
      </c>
      <c r="M293" s="119">
        <v>103.95186361208346</v>
      </c>
      <c r="N293" s="119">
        <f>(B293+C293+D293+E293+F293+G293+H293+I293+J293+K293+L293+M293)/12</f>
        <v>117.87656535619608</v>
      </c>
      <c r="O293" s="122">
        <f>100*(E293-D293)/D293</f>
        <v>-20.446415888634924</v>
      </c>
      <c r="P293" s="122">
        <f>100*(E293-E292)/E292</f>
        <v>12.755441482422983</v>
      </c>
      <c r="Q293" s="120">
        <f>(((B293+C293+D293+E293)/4)-((B292+C292+D292+E292)/4))/((B292+C292+D292+E292)/4)*100</f>
        <v>6.940125156808344</v>
      </c>
    </row>
    <row r="294" spans="1:17" s="85" customFormat="1" ht="12" customHeight="1">
      <c r="A294" s="28">
        <v>2003</v>
      </c>
      <c r="B294" s="119">
        <v>95.7</v>
      </c>
      <c r="C294" s="119">
        <v>114.6</v>
      </c>
      <c r="D294" s="119">
        <v>96.3</v>
      </c>
      <c r="E294" s="119">
        <v>87.63720813223121</v>
      </c>
      <c r="F294" s="119">
        <v>85.6</v>
      </c>
      <c r="G294" s="119">
        <v>92.7</v>
      </c>
      <c r="H294" s="119">
        <v>88.3</v>
      </c>
      <c r="I294" s="119">
        <v>122</v>
      </c>
      <c r="J294" s="119">
        <v>106</v>
      </c>
      <c r="K294" s="119">
        <v>103.8</v>
      </c>
      <c r="L294" s="119">
        <v>97.8</v>
      </c>
      <c r="M294" s="119">
        <v>94.9</v>
      </c>
      <c r="N294" s="119">
        <f>(B294+C294+D294+E294+F294+G294+H294+I294+J294+K294+L294+M294)/12</f>
        <v>98.77810067768594</v>
      </c>
      <c r="O294" s="122">
        <f>100*(E294-D294)/D294</f>
        <v>-8.99563018459895</v>
      </c>
      <c r="P294" s="122">
        <f>100*(E294-E293)/E293</f>
        <v>-22.118810747096063</v>
      </c>
      <c r="Q294" s="120">
        <f>(((B294+C294+D294+E294)/4)-((B293+C293+D293+E293)/4))/((B293+C293+D293+E293)/4)*100</f>
        <v>-13.988810217794157</v>
      </c>
    </row>
    <row r="295" spans="1:17" s="85" customFormat="1" ht="12" customHeight="1">
      <c r="A295" s="28">
        <v>2004</v>
      </c>
      <c r="B295" s="119">
        <v>91.1</v>
      </c>
      <c r="C295" s="119">
        <v>98.1</v>
      </c>
      <c r="D295" s="119">
        <v>107.2</v>
      </c>
      <c r="E295" s="119">
        <v>98.6</v>
      </c>
      <c r="F295" s="119">
        <v>96.4</v>
      </c>
      <c r="G295" s="119">
        <v>145</v>
      </c>
      <c r="H295" s="119">
        <v>125.6</v>
      </c>
      <c r="I295" s="119">
        <v>140</v>
      </c>
      <c r="J295" s="119">
        <v>160.9</v>
      </c>
      <c r="K295" s="119">
        <v>154.4</v>
      </c>
      <c r="L295" s="119">
        <v>135.7</v>
      </c>
      <c r="M295" s="119">
        <v>143.1</v>
      </c>
      <c r="N295" s="119">
        <f>(B295+C295+D295+E295+F295+G295+H295+I295+J295+K295+L295+M295)/12</f>
        <v>124.67500000000001</v>
      </c>
      <c r="O295" s="122">
        <f>100*(E295-D295)/D295</f>
        <v>-8.0223880597015</v>
      </c>
      <c r="P295" s="122">
        <f>100*(E295-E294)/E294</f>
        <v>12.509289263559836</v>
      </c>
      <c r="Q295" s="120">
        <f>(((B295+C295+D295+E295)/4)-((B294+C294+D294+E294)/4))/((B294+C294+D294+E294)/4)*100</f>
        <v>0.1934855087328375</v>
      </c>
    </row>
    <row r="296" spans="1:17" s="85" customFormat="1" ht="12" customHeight="1">
      <c r="A296" s="28">
        <v>2005</v>
      </c>
      <c r="B296" s="119">
        <v>121.2</v>
      </c>
      <c r="C296" s="119">
        <v>125.5</v>
      </c>
      <c r="D296" s="119">
        <v>157.3</v>
      </c>
      <c r="E296" s="119">
        <v>129.1</v>
      </c>
      <c r="F296" s="119" t="s">
        <v>47</v>
      </c>
      <c r="G296" s="119" t="s">
        <v>47</v>
      </c>
      <c r="H296" s="119" t="s">
        <v>47</v>
      </c>
      <c r="I296" s="119" t="s">
        <v>47</v>
      </c>
      <c r="J296" s="119" t="s">
        <v>47</v>
      </c>
      <c r="K296" s="119" t="s">
        <v>47</v>
      </c>
      <c r="L296" s="119" t="s">
        <v>47</v>
      </c>
      <c r="M296" s="119" t="s">
        <v>47</v>
      </c>
      <c r="N296" s="119">
        <f>(B296+C296+D296+E296)/4</f>
        <v>133.275</v>
      </c>
      <c r="O296" s="122">
        <f>100*(E296-D296)/D296</f>
        <v>-17.92752701843612</v>
      </c>
      <c r="P296" s="122">
        <f>100*(E296-E295)/E295</f>
        <v>30.933062880324545</v>
      </c>
      <c r="Q296" s="120">
        <f>(((B296+C296+D296+E296)/4)-((B295+C295+D295+E295)/4))/((B295+C295+D295+E295)/4)*100</f>
        <v>34.9620253164557</v>
      </c>
    </row>
    <row r="297" spans="1:16" s="85" customFormat="1" ht="12" customHeight="1">
      <c r="A297" s="124"/>
      <c r="B297" s="119"/>
      <c r="C297" s="119"/>
      <c r="D297" s="119"/>
      <c r="E297" s="119"/>
      <c r="F297" s="119"/>
      <c r="G297" s="119"/>
      <c r="H297" s="119"/>
      <c r="I297" s="119"/>
      <c r="J297" s="119"/>
      <c r="K297" s="119"/>
      <c r="L297" s="119"/>
      <c r="M297" s="119"/>
      <c r="N297" s="132"/>
      <c r="O297" s="122"/>
      <c r="P297" s="122"/>
    </row>
    <row r="298" spans="1:16" s="85" customFormat="1" ht="12" customHeight="1">
      <c r="A298" s="124"/>
      <c r="B298" s="119"/>
      <c r="C298" s="119"/>
      <c r="D298" s="119"/>
      <c r="E298" s="119"/>
      <c r="F298" s="119"/>
      <c r="G298" s="119"/>
      <c r="H298" s="119"/>
      <c r="I298" s="119"/>
      <c r="J298" s="119"/>
      <c r="K298" s="119"/>
      <c r="L298" s="119"/>
      <c r="M298" s="119"/>
      <c r="N298" s="132"/>
      <c r="O298" s="122"/>
      <c r="P298" s="122"/>
    </row>
    <row r="299" spans="1:17" s="85" customFormat="1" ht="12" customHeight="1">
      <c r="A299" s="439" t="s">
        <v>116</v>
      </c>
      <c r="B299" s="439"/>
      <c r="C299" s="439"/>
      <c r="D299" s="439"/>
      <c r="E299" s="439"/>
      <c r="F299" s="439"/>
      <c r="G299" s="439"/>
      <c r="H299" s="439"/>
      <c r="I299" s="439"/>
      <c r="J299" s="439"/>
      <c r="K299" s="439"/>
      <c r="L299" s="439"/>
      <c r="M299" s="439"/>
      <c r="N299" s="439"/>
      <c r="O299" s="439"/>
      <c r="P299" s="439"/>
      <c r="Q299" s="439"/>
    </row>
    <row r="300" spans="1:16" s="85" customFormat="1" ht="12" customHeight="1">
      <c r="A300" s="118"/>
      <c r="B300" s="118"/>
      <c r="C300" s="118"/>
      <c r="D300" s="118"/>
      <c r="E300" s="118"/>
      <c r="F300" s="118"/>
      <c r="G300" s="118"/>
      <c r="H300" s="118"/>
      <c r="I300" s="118"/>
      <c r="J300" s="118"/>
      <c r="K300" s="118"/>
      <c r="L300" s="118"/>
      <c r="M300" s="118"/>
      <c r="N300" s="113"/>
      <c r="O300" s="122"/>
      <c r="P300" s="122"/>
    </row>
    <row r="301" spans="1:16" s="85" customFormat="1" ht="12" customHeight="1">
      <c r="A301" s="118"/>
      <c r="B301" s="119"/>
      <c r="C301" s="119"/>
      <c r="D301" s="119"/>
      <c r="E301" s="119"/>
      <c r="F301" s="119"/>
      <c r="G301" s="119"/>
      <c r="H301" s="119"/>
      <c r="I301" s="119"/>
      <c r="J301" s="119"/>
      <c r="K301" s="119"/>
      <c r="L301" s="119"/>
      <c r="M301" s="119"/>
      <c r="N301" s="119"/>
      <c r="O301" s="122"/>
      <c r="P301" s="122"/>
    </row>
    <row r="302" spans="1:16" s="85" customFormat="1" ht="12" customHeight="1">
      <c r="A302" s="27" t="s">
        <v>106</v>
      </c>
      <c r="B302" s="119">
        <v>80.53576367285005</v>
      </c>
      <c r="C302" s="119">
        <v>88.80756488421241</v>
      </c>
      <c r="D302" s="119">
        <v>102.04307753814379</v>
      </c>
      <c r="E302" s="119">
        <v>93.123776935559</v>
      </c>
      <c r="F302" s="119">
        <v>105.69587020568156</v>
      </c>
      <c r="G302" s="119">
        <v>98.30389817660283</v>
      </c>
      <c r="H302" s="119">
        <v>96.74112038051574</v>
      </c>
      <c r="I302" s="119">
        <v>105.21693470095073</v>
      </c>
      <c r="J302" s="119">
        <v>107.02834651348643</v>
      </c>
      <c r="K302" s="119">
        <v>107.8342410143149</v>
      </c>
      <c r="L302" s="119">
        <v>115.25742709579553</v>
      </c>
      <c r="M302" s="119">
        <v>99.41197886154274</v>
      </c>
      <c r="N302" s="119"/>
      <c r="O302" s="122"/>
      <c r="P302" s="122"/>
    </row>
    <row r="303" spans="1:17" s="85" customFormat="1" ht="12" customHeight="1">
      <c r="A303" s="28">
        <v>2001</v>
      </c>
      <c r="B303" s="119">
        <v>99.11866319386044</v>
      </c>
      <c r="C303" s="119">
        <v>105.80704868416184</v>
      </c>
      <c r="D303" s="119">
        <v>114.04362196552744</v>
      </c>
      <c r="E303" s="119">
        <v>110.08043360541329</v>
      </c>
      <c r="F303" s="119">
        <v>115.28308603471487</v>
      </c>
      <c r="G303" s="119">
        <v>107.9133629980192</v>
      </c>
      <c r="H303" s="119">
        <v>106.32495926558117</v>
      </c>
      <c r="I303" s="119">
        <v>119.44811252304113</v>
      </c>
      <c r="J303" s="119">
        <v>105.19414539115547</v>
      </c>
      <c r="K303" s="119">
        <v>116.16406759653668</v>
      </c>
      <c r="L303" s="119">
        <v>112.53714097099254</v>
      </c>
      <c r="M303" s="119">
        <v>99.06019922364978</v>
      </c>
      <c r="N303" s="119">
        <f>(B303+C303+D303+E303+F303+G303+H303+I303+J303+K303+L303+M303)/12</f>
        <v>109.24790345438782</v>
      </c>
      <c r="O303" s="122">
        <f>100*(E303-D303)/D303</f>
        <v>-3.4751512551154495</v>
      </c>
      <c r="P303" s="122">
        <f>100*(E303-E302)/E302</f>
        <v>18.20872952950371</v>
      </c>
      <c r="Q303" s="120">
        <f>(((B303+C303+D303+E303)/4)-((B302+C302+D302+E302)/4))/((B302+C302+D302+E302)/4)*100</f>
        <v>17.705838525984493</v>
      </c>
    </row>
    <row r="304" spans="1:17" s="85" customFormat="1" ht="12" customHeight="1">
      <c r="A304" s="28">
        <v>2002</v>
      </c>
      <c r="B304" s="119">
        <v>103.57431957380776</v>
      </c>
      <c r="C304" s="119">
        <v>104.22856124181912</v>
      </c>
      <c r="D304" s="119">
        <v>110.62104675362559</v>
      </c>
      <c r="E304" s="119">
        <v>107.59542230018828</v>
      </c>
      <c r="F304" s="119">
        <v>105.83133089104666</v>
      </c>
      <c r="G304" s="119">
        <v>98.96717092483621</v>
      </c>
      <c r="H304" s="119">
        <v>103.88433549918446</v>
      </c>
      <c r="I304" s="119">
        <v>109.08156911734248</v>
      </c>
      <c r="J304" s="119">
        <v>105.79335705530231</v>
      </c>
      <c r="K304" s="119">
        <v>107.98196464101115</v>
      </c>
      <c r="L304" s="119">
        <v>107.04908395062802</v>
      </c>
      <c r="M304" s="119">
        <v>99.84711899438443</v>
      </c>
      <c r="N304" s="119">
        <f>(B304+C304+D304+E304+F304+G304+H304+I304+J304+K304+L304+M304)/12</f>
        <v>105.37127341193137</v>
      </c>
      <c r="O304" s="122">
        <f>100*(E304-D304)/D304</f>
        <v>-2.7351254957620914</v>
      </c>
      <c r="P304" s="122">
        <f>100*(E304-E303)/E303</f>
        <v>-2.2574505058116094</v>
      </c>
      <c r="Q304" s="120">
        <f>(((B304+C304+D304+E304)/4)-((B303+C303+D303+E303)/4))/((B303+C303+D303+E303)/4)*100</f>
        <v>-0.7063091066429324</v>
      </c>
    </row>
    <row r="305" spans="1:17" s="85" customFormat="1" ht="12" customHeight="1">
      <c r="A305" s="28">
        <v>2003</v>
      </c>
      <c r="B305" s="119">
        <v>95.3</v>
      </c>
      <c r="C305" s="119">
        <v>96.1</v>
      </c>
      <c r="D305" s="119">
        <v>100</v>
      </c>
      <c r="E305" s="119">
        <v>105.90072091952581</v>
      </c>
      <c r="F305" s="119">
        <v>99.1</v>
      </c>
      <c r="G305" s="119">
        <v>99.7</v>
      </c>
      <c r="H305" s="119">
        <v>105.6</v>
      </c>
      <c r="I305" s="119">
        <v>98.5</v>
      </c>
      <c r="J305" s="119">
        <v>113.3</v>
      </c>
      <c r="K305" s="119">
        <v>113.3</v>
      </c>
      <c r="L305" s="119">
        <v>110.6</v>
      </c>
      <c r="M305" s="119">
        <v>109.8</v>
      </c>
      <c r="N305" s="119">
        <f>(B305+C305+D305+E305+F305+G305+H305+I305+J305+K305+L305+M305)/12</f>
        <v>103.93339340996049</v>
      </c>
      <c r="O305" s="122">
        <f>100*(E305-D305)/D305</f>
        <v>5.90072091952581</v>
      </c>
      <c r="P305" s="122">
        <f>100*(E305-E304)/E304</f>
        <v>-1.575068292342675</v>
      </c>
      <c r="Q305" s="120">
        <f>(((B305+C305+D305+E305)/4)-((B304+C304+D304+E304)/4))/((B304+C304+D304+E304)/4)*100</f>
        <v>-6.741155996486096</v>
      </c>
    </row>
    <row r="306" spans="1:17" s="85" customFormat="1" ht="12" customHeight="1">
      <c r="A306" s="28">
        <v>2004</v>
      </c>
      <c r="B306" s="119">
        <v>94.8</v>
      </c>
      <c r="C306" s="119">
        <v>101.5</v>
      </c>
      <c r="D306" s="119">
        <v>115.2</v>
      </c>
      <c r="E306" s="119">
        <v>104.9</v>
      </c>
      <c r="F306" s="119">
        <v>97.9</v>
      </c>
      <c r="G306" s="119">
        <v>109.9</v>
      </c>
      <c r="H306" s="119">
        <v>103</v>
      </c>
      <c r="I306" s="119">
        <v>108.3</v>
      </c>
      <c r="J306" s="119">
        <v>119.2</v>
      </c>
      <c r="K306" s="119">
        <v>113.6</v>
      </c>
      <c r="L306" s="119">
        <v>116.1</v>
      </c>
      <c r="M306" s="119">
        <v>112.3</v>
      </c>
      <c r="N306" s="119">
        <f>(B306+C306+D306+E306+F306+G306+H306+I306+J306+K306+L306+M306)/12</f>
        <v>108.05833333333332</v>
      </c>
      <c r="O306" s="122">
        <f>100*(E306-D306)/D306</f>
        <v>-8.94097222222222</v>
      </c>
      <c r="P306" s="122">
        <f>100*(E306-E305)/E305</f>
        <v>-0.9449613853773992</v>
      </c>
      <c r="Q306" s="120">
        <f>(((B306+C306+D306+E306)/4)-((B305+C305+D305+E305)/4))/((B305+C305+D305+E305)/4)*100</f>
        <v>4.807260111753677</v>
      </c>
    </row>
    <row r="307" spans="1:17" s="85" customFormat="1" ht="12" customHeight="1">
      <c r="A307" s="28">
        <v>2005</v>
      </c>
      <c r="B307" s="119">
        <v>95.4</v>
      </c>
      <c r="C307" s="119">
        <v>101.3</v>
      </c>
      <c r="D307" s="119">
        <v>116.6</v>
      </c>
      <c r="E307" s="119">
        <v>105.1</v>
      </c>
      <c r="F307" s="119" t="s">
        <v>47</v>
      </c>
      <c r="G307" s="119" t="s">
        <v>47</v>
      </c>
      <c r="H307" s="119" t="s">
        <v>47</v>
      </c>
      <c r="I307" s="119" t="s">
        <v>47</v>
      </c>
      <c r="J307" s="119" t="s">
        <v>47</v>
      </c>
      <c r="K307" s="119" t="s">
        <v>47</v>
      </c>
      <c r="L307" s="119" t="s">
        <v>47</v>
      </c>
      <c r="M307" s="119" t="s">
        <v>47</v>
      </c>
      <c r="N307" s="119">
        <f>(B307+C307+D307+E307)/4</f>
        <v>104.6</v>
      </c>
      <c r="O307" s="122">
        <f>100*(E307-D307)/D307</f>
        <v>-9.86277873070326</v>
      </c>
      <c r="P307" s="122">
        <f>100*(E307-E306)/E306</f>
        <v>0.1906577693040883</v>
      </c>
      <c r="Q307" s="120">
        <f>(((B307+C307+D307+E307)/4)-((B306+C306+D306+E306)/4))/((B306+C306+D306+E306)/4)*100</f>
        <v>0.48030739673390976</v>
      </c>
    </row>
    <row r="308" spans="1:16" s="85" customFormat="1" ht="12" customHeight="1">
      <c r="A308" s="29"/>
      <c r="B308" s="119"/>
      <c r="C308" s="119"/>
      <c r="D308" s="119"/>
      <c r="E308" s="119"/>
      <c r="F308" s="119"/>
      <c r="G308" s="119"/>
      <c r="H308" s="119"/>
      <c r="I308" s="119"/>
      <c r="J308" s="119"/>
      <c r="K308" s="119"/>
      <c r="L308" s="119"/>
      <c r="M308" s="119"/>
      <c r="N308" s="119"/>
      <c r="O308" s="122"/>
      <c r="P308" s="122"/>
    </row>
    <row r="309" spans="1:16" s="85" customFormat="1" ht="12" customHeight="1">
      <c r="A309" s="30" t="s">
        <v>107</v>
      </c>
      <c r="B309" s="119">
        <v>79.55511140547583</v>
      </c>
      <c r="C309" s="119">
        <v>88.07956813187235</v>
      </c>
      <c r="D309" s="119">
        <v>103.59295312654153</v>
      </c>
      <c r="E309" s="119">
        <v>94.7732765835567</v>
      </c>
      <c r="F309" s="119">
        <v>105.62821662627022</v>
      </c>
      <c r="G309" s="119">
        <v>98.4327423319594</v>
      </c>
      <c r="H309" s="119">
        <v>95.76126656444436</v>
      </c>
      <c r="I309" s="119">
        <v>105.30146267937177</v>
      </c>
      <c r="J309" s="119">
        <v>106.27580490241495</v>
      </c>
      <c r="K309" s="119">
        <v>107.30662910911421</v>
      </c>
      <c r="L309" s="119">
        <v>115.08971594317636</v>
      </c>
      <c r="M309" s="119">
        <v>100.2032526098513</v>
      </c>
      <c r="N309" s="119"/>
      <c r="O309" s="122"/>
      <c r="P309" s="122"/>
    </row>
    <row r="310" spans="1:17" s="85" customFormat="1" ht="12" customHeight="1">
      <c r="A310" s="28">
        <v>2001</v>
      </c>
      <c r="B310" s="119">
        <v>97.78921865210017</v>
      </c>
      <c r="C310" s="119">
        <v>105.8159887511049</v>
      </c>
      <c r="D310" s="119">
        <v>114.59333357264182</v>
      </c>
      <c r="E310" s="119">
        <v>110.16719165010443</v>
      </c>
      <c r="F310" s="119">
        <v>116.05379037989296</v>
      </c>
      <c r="G310" s="119">
        <v>108.20821986704846</v>
      </c>
      <c r="H310" s="119">
        <v>106.47868210058868</v>
      </c>
      <c r="I310" s="119">
        <v>119.4656528713727</v>
      </c>
      <c r="J310" s="119">
        <v>105.42183827781867</v>
      </c>
      <c r="K310" s="119">
        <v>117.28124509014093</v>
      </c>
      <c r="L310" s="119">
        <v>112.30206990290297</v>
      </c>
      <c r="M310" s="119">
        <v>99.90503520414028</v>
      </c>
      <c r="N310" s="119">
        <f>(B310+C310+D310+E310+F310+G310+H310+I310+J310+K310+L310+M310)/12</f>
        <v>109.45685552665473</v>
      </c>
      <c r="O310" s="122">
        <f>100*(E310-D310)/D310</f>
        <v>-3.862477671732643</v>
      </c>
      <c r="P310" s="122">
        <f>100*(E310-E309)/E309</f>
        <v>16.242885781178742</v>
      </c>
      <c r="Q310" s="120">
        <f>(((B310+C310+D310+E310)/4)-((B309+C309+D309+E309)/4))/((B309+C309+D309+E309)/4)*100</f>
        <v>17.039526898098813</v>
      </c>
    </row>
    <row r="311" spans="1:17" s="85" customFormat="1" ht="12" customHeight="1">
      <c r="A311" s="28">
        <v>2002</v>
      </c>
      <c r="B311" s="119">
        <v>103.75219923207703</v>
      </c>
      <c r="C311" s="119">
        <v>104.64426420896228</v>
      </c>
      <c r="D311" s="119">
        <v>110.30041841872603</v>
      </c>
      <c r="E311" s="119">
        <v>107.22857799855525</v>
      </c>
      <c r="F311" s="119">
        <v>106.15605640887533</v>
      </c>
      <c r="G311" s="119">
        <v>96.91957329146504</v>
      </c>
      <c r="H311" s="119">
        <v>103.17097947412111</v>
      </c>
      <c r="I311" s="119">
        <v>109.95660641683406</v>
      </c>
      <c r="J311" s="119">
        <v>106.62130146400509</v>
      </c>
      <c r="K311" s="119">
        <v>108.7626920785549</v>
      </c>
      <c r="L311" s="119">
        <v>107.33255363154626</v>
      </c>
      <c r="M311" s="119">
        <v>101.44844672054647</v>
      </c>
      <c r="N311" s="119">
        <f>(B311+C311+D311+E311+F311+G311+H311+I311+J311+K311+L311+M311)/12</f>
        <v>105.52447244535574</v>
      </c>
      <c r="O311" s="122">
        <f>100*(E311-D311)/D311</f>
        <v>-2.7849762169617094</v>
      </c>
      <c r="P311" s="122">
        <f>100*(E311-E310)/E310</f>
        <v>-2.667412691141601</v>
      </c>
      <c r="Q311" s="120">
        <f>(((B311+C311+D311+E311)/4)-((B310+C310+D310+E310)/4))/((B310+C310+D310+E310)/4)*100</f>
        <v>-0.5696703965257627</v>
      </c>
    </row>
    <row r="312" spans="1:17" s="85" customFormat="1" ht="12" customHeight="1">
      <c r="A312" s="28">
        <v>2003</v>
      </c>
      <c r="B312" s="119">
        <v>95</v>
      </c>
      <c r="C312" s="119">
        <v>94.8</v>
      </c>
      <c r="D312" s="119">
        <v>99.9</v>
      </c>
      <c r="E312" s="119">
        <v>106.2059528624583</v>
      </c>
      <c r="F312" s="119">
        <v>99.1</v>
      </c>
      <c r="G312" s="119">
        <v>100.3</v>
      </c>
      <c r="H312" s="119">
        <v>106</v>
      </c>
      <c r="I312" s="119">
        <v>98.9</v>
      </c>
      <c r="J312" s="119">
        <v>113.5</v>
      </c>
      <c r="K312" s="119">
        <v>113.9</v>
      </c>
      <c r="L312" s="119">
        <v>111.7</v>
      </c>
      <c r="M312" s="119">
        <v>110.5</v>
      </c>
      <c r="N312" s="119">
        <f>(B312+C312+D312+E312+F312+G312+H312+I312+J312+K312+L312+M312)/12</f>
        <v>104.15049607187153</v>
      </c>
      <c r="O312" s="122">
        <f>100*(E312-D312)/D312</f>
        <v>6.312265127585883</v>
      </c>
      <c r="P312" s="122">
        <f>100*(E312-E311)/E311</f>
        <v>-0.9536871188487894</v>
      </c>
      <c r="Q312" s="120">
        <f>(((B312+C312+D312+E312)/4)-((B311+C311+D311+E311)/4))/((B311+C311+D311+E311)/4)*100</f>
        <v>-7.0480658765615685</v>
      </c>
    </row>
    <row r="313" spans="1:17" s="85" customFormat="1" ht="12" customHeight="1">
      <c r="A313" s="28">
        <v>2004</v>
      </c>
      <c r="B313" s="119">
        <v>94.8</v>
      </c>
      <c r="C313" s="119">
        <v>101.5</v>
      </c>
      <c r="D313" s="119">
        <v>115.3</v>
      </c>
      <c r="E313" s="119">
        <v>105.2</v>
      </c>
      <c r="F313" s="119">
        <v>98.2</v>
      </c>
      <c r="G313" s="119">
        <v>110.4</v>
      </c>
      <c r="H313" s="119">
        <v>104.9</v>
      </c>
      <c r="I313" s="119">
        <v>110.4</v>
      </c>
      <c r="J313" s="119">
        <v>120.5</v>
      </c>
      <c r="K313" s="119">
        <v>115.4</v>
      </c>
      <c r="L313" s="119">
        <v>117.7</v>
      </c>
      <c r="M313" s="119">
        <v>115.3</v>
      </c>
      <c r="N313" s="119">
        <f>(B313+C313+D313+E313+F313+G313+H313+I313+J313+K313+L313+M313)/12</f>
        <v>109.13333333333333</v>
      </c>
      <c r="O313" s="122">
        <f>100*(E313-D313)/D313</f>
        <v>-8.759757155247177</v>
      </c>
      <c r="P313" s="122">
        <f>100*(E313-E312)/E312</f>
        <v>-0.947171825444716</v>
      </c>
      <c r="Q313" s="120">
        <f>(((B313+C313+D313+E313)/4)-((B312+C312+D312+E312)/4))/((B312+C312+D312+E312)/4)*100</f>
        <v>5.2775279044113015</v>
      </c>
    </row>
    <row r="314" spans="1:17" s="85" customFormat="1" ht="12" customHeight="1">
      <c r="A314" s="28">
        <v>2005</v>
      </c>
      <c r="B314" s="119">
        <v>95.3</v>
      </c>
      <c r="C314" s="119">
        <v>101.3</v>
      </c>
      <c r="D314" s="119">
        <v>116.5</v>
      </c>
      <c r="E314" s="119">
        <v>105.7</v>
      </c>
      <c r="F314" s="119" t="s">
        <v>47</v>
      </c>
      <c r="G314" s="119" t="s">
        <v>47</v>
      </c>
      <c r="H314" s="119" t="s">
        <v>47</v>
      </c>
      <c r="I314" s="119" t="s">
        <v>47</v>
      </c>
      <c r="J314" s="119" t="s">
        <v>47</v>
      </c>
      <c r="K314" s="119" t="s">
        <v>47</v>
      </c>
      <c r="L314" s="119" t="s">
        <v>47</v>
      </c>
      <c r="M314" s="119" t="s">
        <v>47</v>
      </c>
      <c r="N314" s="119">
        <f>(B314+C314+D314+E314)/4</f>
        <v>104.7</v>
      </c>
      <c r="O314" s="122">
        <f>100*(E314-D314)/D314</f>
        <v>-9.270386266094418</v>
      </c>
      <c r="P314" s="122">
        <f>100*(E314-E313)/E313</f>
        <v>0.4752851711026616</v>
      </c>
      <c r="Q314" s="120">
        <f>(((B314+C314+D314+E314)/4)-((B313+C313+D313+E313)/4))/((B313+C313+D313+E313)/4)*100</f>
        <v>0.47984644913627633</v>
      </c>
    </row>
    <row r="315" spans="1:16" s="85" customFormat="1" ht="12" customHeight="1">
      <c r="A315" s="29"/>
      <c r="B315" s="119"/>
      <c r="C315" s="119"/>
      <c r="D315" s="119"/>
      <c r="E315" s="119"/>
      <c r="F315" s="119"/>
      <c r="G315" s="119"/>
      <c r="H315" s="119"/>
      <c r="I315" s="119"/>
      <c r="J315" s="119"/>
      <c r="K315" s="119"/>
      <c r="L315" s="119"/>
      <c r="M315" s="119"/>
      <c r="N315" s="119"/>
      <c r="O315" s="122"/>
      <c r="P315" s="122"/>
    </row>
    <row r="316" spans="1:16" s="85" customFormat="1" ht="12" customHeight="1">
      <c r="A316" s="30" t="s">
        <v>108</v>
      </c>
      <c r="B316" s="119">
        <v>89.89835830410684</v>
      </c>
      <c r="C316" s="119">
        <v>95.75797811460308</v>
      </c>
      <c r="D316" s="119">
        <v>87.24592947828378</v>
      </c>
      <c r="E316" s="119">
        <v>77.37548674631847</v>
      </c>
      <c r="F316" s="119">
        <v>106.34178016777433</v>
      </c>
      <c r="G316" s="119">
        <v>97.07378266542031</v>
      </c>
      <c r="H316" s="119">
        <v>106.09609195175145</v>
      </c>
      <c r="I316" s="119">
        <v>104.40991962508252</v>
      </c>
      <c r="J316" s="119">
        <v>114.21309720986508</v>
      </c>
      <c r="K316" s="119">
        <v>112.87151729903148</v>
      </c>
      <c r="L316" s="119">
        <v>116.85861807777135</v>
      </c>
      <c r="M316" s="119">
        <v>91.8574403713254</v>
      </c>
      <c r="N316" s="119"/>
      <c r="O316" s="122"/>
      <c r="P316" s="122"/>
    </row>
    <row r="317" spans="1:17" s="85" customFormat="1" ht="12" customHeight="1">
      <c r="A317" s="28">
        <v>2001</v>
      </c>
      <c r="B317" s="119">
        <v>111.81128701209306</v>
      </c>
      <c r="C317" s="119">
        <v>105.72169509431049</v>
      </c>
      <c r="D317" s="119">
        <v>108.79535296549578</v>
      </c>
      <c r="E317" s="119">
        <v>109.25212738925222</v>
      </c>
      <c r="F317" s="119">
        <v>107.9249300889497</v>
      </c>
      <c r="G317" s="119">
        <v>105.09827207136647</v>
      </c>
      <c r="H317" s="119">
        <v>104.85731920332154</v>
      </c>
      <c r="I317" s="119">
        <v>119.2806493548882</v>
      </c>
      <c r="J317" s="119">
        <v>103.02029005760032</v>
      </c>
      <c r="K317" s="119">
        <v>105.49802389216387</v>
      </c>
      <c r="L317" s="119">
        <v>114.78143818083252</v>
      </c>
      <c r="M317" s="119">
        <v>90.99428531223703</v>
      </c>
      <c r="N317" s="119">
        <f>(B317+C317+D317+E317+F317+G317+H317+I317+J317+K317+L317+M317)/12</f>
        <v>107.25297255187593</v>
      </c>
      <c r="O317" s="122">
        <f>100*(E317-D317)/D317</f>
        <v>0.41984736600037287</v>
      </c>
      <c r="P317" s="122">
        <f>100*(E317-E316)/E316</f>
        <v>41.197337791804514</v>
      </c>
      <c r="Q317" s="120">
        <f>(((B317+C317+D317+E317)/4)-((B316+C316+D316+E316)/4))/((B316+C316+D316+E316)/4)*100</f>
        <v>24.352876873885606</v>
      </c>
    </row>
    <row r="318" spans="1:17" s="85" customFormat="1" ht="12" customHeight="1">
      <c r="A318" s="28">
        <v>2002</v>
      </c>
      <c r="B318" s="119">
        <v>101.87604674646995</v>
      </c>
      <c r="C318" s="119">
        <v>100.25971473307484</v>
      </c>
      <c r="D318" s="119">
        <v>113.68218600923339</v>
      </c>
      <c r="E318" s="119">
        <v>111.09779987686667</v>
      </c>
      <c r="F318" s="119">
        <v>102.73107461059148</v>
      </c>
      <c r="G318" s="119">
        <v>118.51622743204098</v>
      </c>
      <c r="H318" s="119">
        <v>110.69496912127832</v>
      </c>
      <c r="I318" s="119">
        <v>100.72731374905905</v>
      </c>
      <c r="J318" s="119">
        <v>97.88871227686116</v>
      </c>
      <c r="K318" s="119">
        <v>100.52811508824587</v>
      </c>
      <c r="L318" s="119">
        <v>104.34271007821675</v>
      </c>
      <c r="M318" s="119">
        <v>84.5587412456441</v>
      </c>
      <c r="N318" s="119">
        <f>(B318+C318+D318+E318+F318+G318+H318+I318+J318+K318+L318+M318)/12</f>
        <v>103.90863424729854</v>
      </c>
      <c r="O318" s="122">
        <f>100*(E318-D318)/D318</f>
        <v>-2.2733431007007643</v>
      </c>
      <c r="P318" s="122">
        <f>100*(E318-E317)/E317</f>
        <v>1.6893698381163242</v>
      </c>
      <c r="Q318" s="120">
        <f>(((B318+C318+D318+E318)/4)-((B317+C317+D317+E317)/4))/((B317+C317+D317+E317)/4)*100</f>
        <v>-1.9892341007557262</v>
      </c>
    </row>
    <row r="319" spans="1:17" s="85" customFormat="1" ht="12" customHeight="1">
      <c r="A319" s="28">
        <v>2003</v>
      </c>
      <c r="B319" s="119">
        <v>98.4</v>
      </c>
      <c r="C319" s="119">
        <v>108.5</v>
      </c>
      <c r="D319" s="119">
        <v>101.2</v>
      </c>
      <c r="E319" s="119">
        <v>102.98657590938345</v>
      </c>
      <c r="F319" s="119">
        <v>98.8</v>
      </c>
      <c r="G319" s="119">
        <v>94.2</v>
      </c>
      <c r="H319" s="119">
        <v>102.1</v>
      </c>
      <c r="I319" s="119">
        <v>94.4</v>
      </c>
      <c r="J319" s="119">
        <v>111.6</v>
      </c>
      <c r="K319" s="119">
        <v>107.4</v>
      </c>
      <c r="L319" s="119">
        <v>100.6</v>
      </c>
      <c r="M319" s="119">
        <v>103.4</v>
      </c>
      <c r="N319" s="119">
        <f>(B319+C319+D319+E319+F319+G319+H319+I319+J319+K319+L319+M319)/12</f>
        <v>101.96554799244863</v>
      </c>
      <c r="O319" s="122">
        <f>100*(E319-D319)/D319</f>
        <v>1.7653912148057749</v>
      </c>
      <c r="P319" s="122">
        <f>100*(E319-E318)/E318</f>
        <v>-7.300976235778892</v>
      </c>
      <c r="Q319" s="120">
        <f>(((B319+C319+D319+E319)/4)-((B318+C318+D318+E318)/4))/((B318+C318+D318+E318)/4)*100</f>
        <v>-3.7077975113211354</v>
      </c>
    </row>
    <row r="320" spans="1:17" s="85" customFormat="1" ht="12" customHeight="1">
      <c r="A320" s="28">
        <v>2004</v>
      </c>
      <c r="B320" s="119">
        <v>94.9</v>
      </c>
      <c r="C320" s="119">
        <v>100.9</v>
      </c>
      <c r="D320" s="119">
        <v>113.9</v>
      </c>
      <c r="E320" s="119">
        <v>102.4</v>
      </c>
      <c r="F320" s="119">
        <v>94.5</v>
      </c>
      <c r="G320" s="119">
        <v>104.7</v>
      </c>
      <c r="H320" s="119">
        <v>84.8</v>
      </c>
      <c r="I320" s="119">
        <v>88.3</v>
      </c>
      <c r="J320" s="119">
        <v>106.7</v>
      </c>
      <c r="K320" s="119">
        <v>96.4</v>
      </c>
      <c r="L320" s="119">
        <v>101.1</v>
      </c>
      <c r="M320" s="119">
        <v>84.3</v>
      </c>
      <c r="N320" s="119">
        <f>(B320+C320+D320+E320+F320+G320+H320+I320+J320+K320+L320+M320)/12</f>
        <v>97.74166666666666</v>
      </c>
      <c r="O320" s="122">
        <f>100*(E320-D320)/D320</f>
        <v>-10.09657594381036</v>
      </c>
      <c r="P320" s="122">
        <f>100*(E320-E319)/E319</f>
        <v>-0.5695654061744531</v>
      </c>
      <c r="Q320" s="120">
        <f>(((B320+C320+D320+E320)/4)-((B319+C319+D319+E319)/4))/((B319+C319+D319+E319)/4)*100</f>
        <v>0.24652327514581074</v>
      </c>
    </row>
    <row r="321" spans="1:17" s="85" customFormat="1" ht="12" customHeight="1">
      <c r="A321" s="28">
        <v>2005</v>
      </c>
      <c r="B321" s="119">
        <v>96.4</v>
      </c>
      <c r="C321" s="119">
        <v>100.8</v>
      </c>
      <c r="D321" s="119">
        <v>117.1</v>
      </c>
      <c r="E321" s="119">
        <v>100</v>
      </c>
      <c r="F321" s="119" t="s">
        <v>47</v>
      </c>
      <c r="G321" s="119" t="s">
        <v>47</v>
      </c>
      <c r="H321" s="119" t="s">
        <v>47</v>
      </c>
      <c r="I321" s="119" t="s">
        <v>47</v>
      </c>
      <c r="J321" s="119" t="s">
        <v>47</v>
      </c>
      <c r="K321" s="119" t="s">
        <v>47</v>
      </c>
      <c r="L321" s="119" t="s">
        <v>47</v>
      </c>
      <c r="M321" s="119" t="s">
        <v>47</v>
      </c>
      <c r="N321" s="119">
        <f>(B321+C321+D321+E321)/4</f>
        <v>103.57499999999999</v>
      </c>
      <c r="O321" s="122">
        <f>100*(E321-D321)/D321</f>
        <v>-14.602903501280954</v>
      </c>
      <c r="P321" s="122">
        <f>100*(E321-E320)/E320</f>
        <v>-2.3437500000000053</v>
      </c>
      <c r="Q321" s="120">
        <f>(((B321+C321+D321+E321)/4)-((B320+C320+D320+E320)/4))/((B320+C320+D320+E320)/4)*100</f>
        <v>0.5338510070371103</v>
      </c>
    </row>
    <row r="322" s="85" customFormat="1" ht="12" customHeight="1"/>
    <row r="323" s="85" customFormat="1" ht="12" customHeight="1"/>
    <row r="324" s="240" customFormat="1" ht="12" customHeight="1"/>
    <row r="325" s="85" customFormat="1" ht="12" customHeight="1">
      <c r="D325" s="241"/>
    </row>
  </sheetData>
  <mergeCells count="35">
    <mergeCell ref="A263:Q263"/>
    <mergeCell ref="A264:Q264"/>
    <mergeCell ref="A274:Q274"/>
    <mergeCell ref="A299:Q299"/>
    <mergeCell ref="O269:Q269"/>
    <mergeCell ref="A4:Q4"/>
    <mergeCell ref="A3:Q3"/>
    <mergeCell ref="A14:Q14"/>
    <mergeCell ref="A39:Q39"/>
    <mergeCell ref="O7:Q7"/>
    <mergeCell ref="O9:Q9"/>
    <mergeCell ref="A67:Q67"/>
    <mergeCell ref="A68:Q68"/>
    <mergeCell ref="A69:Q69"/>
    <mergeCell ref="A79:Q79"/>
    <mergeCell ref="O72:Q72"/>
    <mergeCell ref="O74:Q74"/>
    <mergeCell ref="A104:Q104"/>
    <mergeCell ref="A132:Q132"/>
    <mergeCell ref="A133:Q133"/>
    <mergeCell ref="A134:Q134"/>
    <mergeCell ref="A144:Q144"/>
    <mergeCell ref="A169:Q169"/>
    <mergeCell ref="A197:Q197"/>
    <mergeCell ref="A198:Q198"/>
    <mergeCell ref="A1:Q1"/>
    <mergeCell ref="O202:Q202"/>
    <mergeCell ref="O204:Q204"/>
    <mergeCell ref="O267:Q267"/>
    <mergeCell ref="O137:Q137"/>
    <mergeCell ref="O139:Q139"/>
    <mergeCell ref="A199:Q199"/>
    <mergeCell ref="A209:Q209"/>
    <mergeCell ref="A234:Q234"/>
    <mergeCell ref="A262:Q26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44"/>
  <sheetViews>
    <sheetView workbookViewId="0" topLeftCell="A1">
      <selection activeCell="F135" sqref="F135"/>
    </sheetView>
  </sheetViews>
  <sheetFormatPr defaultColWidth="11.421875" defaultRowHeight="12.75"/>
  <cols>
    <col min="1" max="1" width="1.1484375" style="299" customWidth="1"/>
    <col min="2" max="2" width="11.140625" style="299" customWidth="1"/>
    <col min="3" max="3" width="25.140625" style="299" customWidth="1"/>
    <col min="4" max="4" width="8.421875" style="299" customWidth="1"/>
    <col min="5" max="6" width="7.8515625" style="299" customWidth="1"/>
    <col min="7" max="7" width="6.421875" style="299" customWidth="1"/>
    <col min="8" max="8" width="7.28125" style="299" customWidth="1"/>
    <col min="9" max="10" width="6.7109375" style="299" customWidth="1"/>
    <col min="11" max="16384" width="11.421875" style="299" customWidth="1"/>
  </cols>
  <sheetData>
    <row r="1" spans="1:10" s="245" customFormat="1" ht="12.75" customHeight="1">
      <c r="A1" s="242"/>
      <c r="B1" s="243"/>
      <c r="C1" s="243"/>
      <c r="D1" s="243"/>
      <c r="E1" s="243"/>
      <c r="F1" s="243"/>
      <c r="G1" s="244"/>
      <c r="H1" s="243"/>
      <c r="I1" s="243"/>
      <c r="J1" s="243"/>
    </row>
    <row r="2" spans="1:10" s="245" customFormat="1" ht="12.75" customHeight="1">
      <c r="A2" s="246"/>
      <c r="B2" s="243"/>
      <c r="C2" s="243"/>
      <c r="D2" s="243"/>
      <c r="E2" s="243"/>
      <c r="F2" s="243"/>
      <c r="G2" s="244"/>
      <c r="H2" s="243"/>
      <c r="I2" s="243"/>
      <c r="J2" s="243"/>
    </row>
    <row r="3" spans="1:10" s="245" customFormat="1" ht="15.75" customHeight="1">
      <c r="A3" s="514" t="s">
        <v>194</v>
      </c>
      <c r="B3" s="514"/>
      <c r="C3" s="514"/>
      <c r="D3" s="514"/>
      <c r="E3" s="514"/>
      <c r="F3" s="514"/>
      <c r="G3" s="514"/>
      <c r="H3" s="514"/>
      <c r="I3" s="514"/>
      <c r="J3" s="514"/>
    </row>
    <row r="4" spans="1:10" s="245" customFormat="1" ht="13.5" customHeight="1">
      <c r="A4" s="515" t="s">
        <v>195</v>
      </c>
      <c r="B4" s="515"/>
      <c r="C4" s="515"/>
      <c r="D4" s="515"/>
      <c r="E4" s="515"/>
      <c r="F4" s="515"/>
      <c r="G4" s="515"/>
      <c r="H4" s="515"/>
      <c r="I4" s="515"/>
      <c r="J4" s="515"/>
    </row>
    <row r="5" spans="1:10" s="245" customFormat="1" ht="13.5" customHeight="1">
      <c r="A5" s="515" t="s">
        <v>85</v>
      </c>
      <c r="B5" s="515"/>
      <c r="C5" s="515"/>
      <c r="D5" s="515"/>
      <c r="E5" s="515"/>
      <c r="F5" s="515"/>
      <c r="G5" s="515"/>
      <c r="H5" s="515"/>
      <c r="I5" s="515"/>
      <c r="J5" s="515"/>
    </row>
    <row r="6" spans="4:10" s="245" customFormat="1" ht="12.75" customHeight="1">
      <c r="D6" s="247"/>
      <c r="E6" s="247"/>
      <c r="F6" s="247"/>
      <c r="G6" s="248"/>
      <c r="H6" s="249"/>
      <c r="I6" s="249"/>
      <c r="J6" s="249"/>
    </row>
    <row r="7" spans="4:10" s="245" customFormat="1" ht="12.75" customHeight="1">
      <c r="D7" s="247"/>
      <c r="E7" s="247"/>
      <c r="F7" s="247"/>
      <c r="G7" s="248"/>
      <c r="H7" s="249"/>
      <c r="I7" s="249"/>
      <c r="J7" s="249"/>
    </row>
    <row r="8" spans="1:10" s="253" customFormat="1" ht="11.25" customHeight="1">
      <c r="A8" s="250"/>
      <c r="B8" s="250"/>
      <c r="C8" s="251"/>
      <c r="D8" s="501" t="s">
        <v>216</v>
      </c>
      <c r="E8" s="504" t="s">
        <v>121</v>
      </c>
      <c r="F8" s="505"/>
      <c r="G8" s="508" t="s">
        <v>200</v>
      </c>
      <c r="H8" s="252" t="s">
        <v>86</v>
      </c>
      <c r="I8" s="252"/>
      <c r="J8" s="252"/>
    </row>
    <row r="9" spans="3:10" s="253" customFormat="1" ht="11.25" customHeight="1">
      <c r="C9" s="254"/>
      <c r="D9" s="502"/>
      <c r="E9" s="506"/>
      <c r="F9" s="507"/>
      <c r="G9" s="509"/>
      <c r="H9" s="255" t="s">
        <v>87</v>
      </c>
      <c r="I9" s="256"/>
      <c r="J9" s="257" t="s">
        <v>215</v>
      </c>
    </row>
    <row r="10" spans="1:10" s="253" customFormat="1" ht="11.25" customHeight="1">
      <c r="A10" s="258" t="s">
        <v>122</v>
      </c>
      <c r="B10" s="258"/>
      <c r="C10" s="259"/>
      <c r="D10" s="502"/>
      <c r="E10" s="511" t="s">
        <v>217</v>
      </c>
      <c r="F10" s="511" t="s">
        <v>218</v>
      </c>
      <c r="G10" s="509"/>
      <c r="H10" s="260" t="s">
        <v>101</v>
      </c>
      <c r="I10" s="260"/>
      <c r="J10" s="260"/>
    </row>
    <row r="11" spans="3:10" s="253" customFormat="1" ht="11.25" customHeight="1">
      <c r="C11" s="254"/>
      <c r="D11" s="502"/>
      <c r="E11" s="512"/>
      <c r="F11" s="512" t="s">
        <v>47</v>
      </c>
      <c r="G11" s="509"/>
      <c r="H11" s="261" t="s">
        <v>102</v>
      </c>
      <c r="I11" s="262" t="s">
        <v>103</v>
      </c>
      <c r="J11" s="263" t="s">
        <v>103</v>
      </c>
    </row>
    <row r="12" spans="1:10" s="253" customFormat="1" ht="10.5" customHeight="1">
      <c r="A12" s="264"/>
      <c r="B12" s="264"/>
      <c r="C12" s="265"/>
      <c r="D12" s="503"/>
      <c r="E12" s="513"/>
      <c r="F12" s="513" t="s">
        <v>47</v>
      </c>
      <c r="G12" s="510"/>
      <c r="H12" s="266" t="s">
        <v>104</v>
      </c>
      <c r="I12" s="267" t="s">
        <v>105</v>
      </c>
      <c r="J12" s="268" t="s">
        <v>204</v>
      </c>
    </row>
    <row r="13" spans="1:10" s="253" customFormat="1" ht="10.5" customHeight="1">
      <c r="A13" s="269"/>
      <c r="B13" s="269"/>
      <c r="C13" s="254"/>
      <c r="D13" s="270"/>
      <c r="E13" s="271"/>
      <c r="F13" s="271"/>
      <c r="G13" s="272"/>
      <c r="H13" s="273"/>
      <c r="I13" s="274"/>
      <c r="J13" s="274"/>
    </row>
    <row r="14" spans="1:10" s="253" customFormat="1" ht="10.5" customHeight="1">
      <c r="A14" s="269"/>
      <c r="B14" s="269"/>
      <c r="C14" s="254"/>
      <c r="D14" s="270"/>
      <c r="E14" s="271"/>
      <c r="F14" s="271"/>
      <c r="G14" s="272"/>
      <c r="H14" s="273"/>
      <c r="I14" s="274"/>
      <c r="J14" s="274"/>
    </row>
    <row r="15" spans="1:10" s="253" customFormat="1" ht="10.5" customHeight="1">
      <c r="A15" s="275" t="s">
        <v>167</v>
      </c>
      <c r="B15" s="269"/>
      <c r="C15" s="254"/>
      <c r="D15" s="276">
        <v>86.6</v>
      </c>
      <c r="E15" s="276">
        <v>37.8</v>
      </c>
      <c r="F15" s="277">
        <v>80.7</v>
      </c>
      <c r="G15" s="278">
        <v>38.95</v>
      </c>
      <c r="H15" s="279">
        <v>129.10052910052912</v>
      </c>
      <c r="I15" s="279">
        <v>7.311028500619567</v>
      </c>
      <c r="J15" s="279">
        <v>-14.676889375684578</v>
      </c>
    </row>
    <row r="16" spans="1:10" s="253" customFormat="1" ht="10.5" customHeight="1">
      <c r="A16" s="269"/>
      <c r="B16" s="269"/>
      <c r="C16" s="254"/>
      <c r="D16" s="276"/>
      <c r="E16" s="276"/>
      <c r="F16" s="277"/>
      <c r="G16" s="278"/>
      <c r="H16" s="279"/>
      <c r="I16" s="279"/>
      <c r="J16" s="279"/>
    </row>
    <row r="17" spans="1:10" s="253" customFormat="1" ht="10.5" customHeight="1">
      <c r="A17" s="269"/>
      <c r="B17" s="275"/>
      <c r="C17" s="254"/>
      <c r="D17" s="276"/>
      <c r="E17" s="276"/>
      <c r="F17" s="277"/>
      <c r="G17" s="278"/>
      <c r="H17" s="279"/>
      <c r="I17" s="279"/>
      <c r="J17" s="279"/>
    </row>
    <row r="18" spans="1:10" s="253" customFormat="1" ht="10.5" customHeight="1">
      <c r="A18" s="275" t="s">
        <v>168</v>
      </c>
      <c r="B18" s="275"/>
      <c r="C18" s="280"/>
      <c r="D18" s="276">
        <v>118</v>
      </c>
      <c r="E18" s="276">
        <v>131.2</v>
      </c>
      <c r="F18" s="281">
        <v>116.9</v>
      </c>
      <c r="G18" s="278">
        <v>116.55</v>
      </c>
      <c r="H18" s="279">
        <v>-10.06097560975609</v>
      </c>
      <c r="I18" s="279">
        <v>0.9409751924721935</v>
      </c>
      <c r="J18" s="279">
        <v>0.3443822643133805</v>
      </c>
    </row>
    <row r="19" spans="1:10" s="253" customFormat="1" ht="10.5" customHeight="1">
      <c r="A19" s="275"/>
      <c r="B19" s="275"/>
      <c r="C19" s="280"/>
      <c r="D19" s="276"/>
      <c r="E19" s="276"/>
      <c r="F19" s="277"/>
      <c r="G19" s="278"/>
      <c r="H19" s="279"/>
      <c r="I19" s="279"/>
      <c r="J19" s="279"/>
    </row>
    <row r="20" spans="1:10" s="253" customFormat="1" ht="10.5" customHeight="1">
      <c r="A20" s="275" t="s">
        <v>47</v>
      </c>
      <c r="B20" s="275" t="s">
        <v>107</v>
      </c>
      <c r="C20" s="280"/>
      <c r="D20" s="276">
        <v>117.4</v>
      </c>
      <c r="E20" s="276">
        <v>130.4</v>
      </c>
      <c r="F20" s="281">
        <v>115.1</v>
      </c>
      <c r="G20" s="278">
        <v>116.05</v>
      </c>
      <c r="H20" s="279">
        <v>-9.969325153374232</v>
      </c>
      <c r="I20" s="279">
        <v>1.9982623805386721</v>
      </c>
      <c r="J20" s="279">
        <v>2.0668425681618245</v>
      </c>
    </row>
    <row r="21" spans="1:10" s="253" customFormat="1" ht="10.5" customHeight="1">
      <c r="A21" s="275"/>
      <c r="B21" s="275" t="s">
        <v>108</v>
      </c>
      <c r="C21" s="280"/>
      <c r="D21" s="276">
        <v>127.7</v>
      </c>
      <c r="E21" s="276">
        <v>143.2</v>
      </c>
      <c r="F21" s="281">
        <v>144.9</v>
      </c>
      <c r="G21" s="278">
        <v>124.225</v>
      </c>
      <c r="H21" s="279">
        <v>-10.824022346368707</v>
      </c>
      <c r="I21" s="279">
        <v>-11.870255348516219</v>
      </c>
      <c r="J21" s="279">
        <v>-19.334415584415588</v>
      </c>
    </row>
    <row r="22" spans="1:10" s="253" customFormat="1" ht="10.5" customHeight="1">
      <c r="A22" s="275"/>
      <c r="B22" s="275"/>
      <c r="C22" s="280"/>
      <c r="D22" s="276"/>
      <c r="E22" s="276"/>
      <c r="F22" s="277"/>
      <c r="G22" s="278"/>
      <c r="H22" s="279"/>
      <c r="I22" s="279"/>
      <c r="J22" s="279"/>
    </row>
    <row r="23" spans="1:10" s="253" customFormat="1" ht="10.5" customHeight="1">
      <c r="A23" s="269"/>
      <c r="B23" s="269"/>
      <c r="C23" s="254"/>
      <c r="D23" s="276"/>
      <c r="E23" s="276"/>
      <c r="F23" s="277"/>
      <c r="G23" s="278"/>
      <c r="H23" s="279"/>
      <c r="I23" s="279"/>
      <c r="J23" s="274"/>
    </row>
    <row r="24" spans="1:10" s="253" customFormat="1" ht="10.5" customHeight="1">
      <c r="A24" s="275" t="s">
        <v>123</v>
      </c>
      <c r="B24" s="275"/>
      <c r="C24" s="280"/>
      <c r="D24" s="276">
        <v>91.2</v>
      </c>
      <c r="E24" s="276">
        <v>94.2</v>
      </c>
      <c r="F24" s="277">
        <v>86</v>
      </c>
      <c r="G24" s="278">
        <v>91.325</v>
      </c>
      <c r="H24" s="279">
        <v>-3.184713375796178</v>
      </c>
      <c r="I24" s="279">
        <v>6.0465116279069795</v>
      </c>
      <c r="J24" s="279">
        <v>-4.521693674856249</v>
      </c>
    </row>
    <row r="25" spans="1:10" s="253" customFormat="1" ht="10.5" customHeight="1">
      <c r="A25" s="275"/>
      <c r="B25" s="275"/>
      <c r="C25" s="280"/>
      <c r="D25" s="276"/>
      <c r="E25" s="276"/>
      <c r="F25" s="277"/>
      <c r="G25" s="278"/>
      <c r="H25" s="279"/>
      <c r="I25" s="279"/>
      <c r="J25" s="279"/>
    </row>
    <row r="26" spans="1:10" s="253" customFormat="1" ht="10.5" customHeight="1">
      <c r="A26" s="275"/>
      <c r="B26" s="275" t="s">
        <v>107</v>
      </c>
      <c r="C26" s="280"/>
      <c r="D26" s="276">
        <v>88.8</v>
      </c>
      <c r="E26" s="276">
        <v>93.1</v>
      </c>
      <c r="F26" s="277">
        <v>88.4</v>
      </c>
      <c r="G26" s="278">
        <v>90.35</v>
      </c>
      <c r="H26" s="279">
        <v>-4.618689581095594</v>
      </c>
      <c r="I26" s="279">
        <v>0.4524886877827958</v>
      </c>
      <c r="J26" s="279">
        <v>-7.261996407492919</v>
      </c>
    </row>
    <row r="27" spans="1:10" s="253" customFormat="1" ht="10.5" customHeight="1">
      <c r="A27" s="275"/>
      <c r="B27" s="275" t="s">
        <v>108</v>
      </c>
      <c r="C27" s="280"/>
      <c r="D27" s="276">
        <v>98.5</v>
      </c>
      <c r="E27" s="276">
        <v>97.4</v>
      </c>
      <c r="F27" s="277">
        <v>78.5</v>
      </c>
      <c r="G27" s="278">
        <v>94.25</v>
      </c>
      <c r="H27" s="279">
        <v>1.129363449691986</v>
      </c>
      <c r="I27" s="279">
        <v>25.477707006369428</v>
      </c>
      <c r="J27" s="279">
        <v>4.547975596228501</v>
      </c>
    </row>
    <row r="28" spans="1:10" s="253" customFormat="1" ht="10.5" customHeight="1">
      <c r="A28" s="275"/>
      <c r="B28" s="275"/>
      <c r="C28" s="280"/>
      <c r="D28" s="276"/>
      <c r="E28" s="276"/>
      <c r="F28" s="277"/>
      <c r="G28" s="278"/>
      <c r="H28" s="279"/>
      <c r="I28" s="279"/>
      <c r="J28" s="279"/>
    </row>
    <row r="29" spans="1:10" s="253" customFormat="1" ht="10.5" customHeight="1">
      <c r="A29" s="275"/>
      <c r="B29" s="275"/>
      <c r="C29" s="280"/>
      <c r="D29" s="276"/>
      <c r="E29" s="276"/>
      <c r="F29" s="277"/>
      <c r="G29" s="278"/>
      <c r="H29" s="279"/>
      <c r="I29" s="279"/>
      <c r="J29" s="282"/>
    </row>
    <row r="30" spans="1:10" s="253" customFormat="1" ht="10.5" customHeight="1">
      <c r="A30" s="275" t="s">
        <v>124</v>
      </c>
      <c r="B30" s="275"/>
      <c r="C30" s="280"/>
      <c r="D30" s="276">
        <v>25.8</v>
      </c>
      <c r="E30" s="276">
        <v>22.6</v>
      </c>
      <c r="F30" s="277">
        <v>31</v>
      </c>
      <c r="G30" s="278">
        <v>23.475</v>
      </c>
      <c r="H30" s="279">
        <v>14.159292035398227</v>
      </c>
      <c r="I30" s="279">
        <v>-16.774193548387093</v>
      </c>
      <c r="J30" s="279">
        <v>-35.55250514756349</v>
      </c>
    </row>
    <row r="31" spans="1:10" s="253" customFormat="1" ht="10.5" customHeight="1">
      <c r="A31" s="275" t="s">
        <v>47</v>
      </c>
      <c r="B31" s="275" t="s">
        <v>47</v>
      </c>
      <c r="C31" s="280"/>
      <c r="D31" s="276"/>
      <c r="E31" s="276"/>
      <c r="F31" s="277"/>
      <c r="G31" s="278"/>
      <c r="H31" s="279"/>
      <c r="I31" s="279"/>
      <c r="J31" s="279"/>
    </row>
    <row r="32" spans="1:10" s="253" customFormat="1" ht="10.5" customHeight="1">
      <c r="A32" s="275"/>
      <c r="B32" s="275"/>
      <c r="C32" s="280"/>
      <c r="D32" s="276"/>
      <c r="E32" s="276"/>
      <c r="F32" s="277"/>
      <c r="G32" s="278"/>
      <c r="H32" s="279"/>
      <c r="I32" s="279"/>
      <c r="J32" s="279"/>
    </row>
    <row r="33" spans="1:10" s="253" customFormat="1" ht="10.5" customHeight="1">
      <c r="A33" s="275" t="s">
        <v>125</v>
      </c>
      <c r="B33" s="275"/>
      <c r="C33" s="280"/>
      <c r="D33" s="276">
        <v>132.3</v>
      </c>
      <c r="E33" s="276">
        <v>131.8</v>
      </c>
      <c r="F33" s="281">
        <v>130</v>
      </c>
      <c r="G33" s="278">
        <v>123.875</v>
      </c>
      <c r="H33" s="279">
        <v>0.3793626707132018</v>
      </c>
      <c r="I33" s="279">
        <v>1.769230769230778</v>
      </c>
      <c r="J33" s="279">
        <v>0.18196522442378368</v>
      </c>
    </row>
    <row r="34" spans="1:10" s="253" customFormat="1" ht="10.5" customHeight="1">
      <c r="A34" s="275"/>
      <c r="B34" s="275"/>
      <c r="C34" s="280"/>
      <c r="D34" s="276"/>
      <c r="E34" s="276"/>
      <c r="F34" s="281"/>
      <c r="G34" s="278"/>
      <c r="H34" s="279"/>
      <c r="I34" s="279"/>
      <c r="J34" s="279"/>
    </row>
    <row r="35" spans="1:10" s="253" customFormat="1" ht="10.5" customHeight="1">
      <c r="A35" s="275"/>
      <c r="B35" s="275" t="s">
        <v>107</v>
      </c>
      <c r="C35" s="280"/>
      <c r="D35" s="276">
        <v>117.5</v>
      </c>
      <c r="E35" s="276">
        <v>108.9</v>
      </c>
      <c r="F35" s="281">
        <v>114.2</v>
      </c>
      <c r="G35" s="278">
        <v>103.675</v>
      </c>
      <c r="H35" s="279">
        <v>7.8971533516988</v>
      </c>
      <c r="I35" s="279">
        <v>2.889667250437826</v>
      </c>
      <c r="J35" s="279">
        <v>-3.9379198517488865</v>
      </c>
    </row>
    <row r="36" spans="1:10" s="253" customFormat="1" ht="10.5" customHeight="1">
      <c r="A36" s="275"/>
      <c r="B36" s="275" t="s">
        <v>108</v>
      </c>
      <c r="C36" s="280"/>
      <c r="D36" s="276">
        <v>179.5</v>
      </c>
      <c r="E36" s="276">
        <v>204.7</v>
      </c>
      <c r="F36" s="281">
        <v>180.2</v>
      </c>
      <c r="G36" s="278">
        <v>188.05</v>
      </c>
      <c r="H36" s="279">
        <v>-12.31069858329262</v>
      </c>
      <c r="I36" s="279">
        <v>-0.3884572697003267</v>
      </c>
      <c r="J36" s="279">
        <v>8.323732718894002</v>
      </c>
    </row>
    <row r="37" spans="1:10" s="253" customFormat="1" ht="10.5" customHeight="1">
      <c r="A37" s="275"/>
      <c r="B37" s="275"/>
      <c r="C37" s="280"/>
      <c r="D37" s="276"/>
      <c r="E37" s="276"/>
      <c r="F37" s="277"/>
      <c r="G37" s="278"/>
      <c r="H37" s="279"/>
      <c r="I37" s="279"/>
      <c r="J37" s="279"/>
    </row>
    <row r="38" spans="1:10" s="253" customFormat="1" ht="10.5" customHeight="1">
      <c r="A38" s="275"/>
      <c r="B38" s="275"/>
      <c r="C38" s="280"/>
      <c r="D38" s="276"/>
      <c r="E38" s="276"/>
      <c r="F38" s="277"/>
      <c r="G38" s="278"/>
      <c r="H38" s="279"/>
      <c r="I38" s="279"/>
      <c r="J38" s="279"/>
    </row>
    <row r="39" spans="1:10" s="253" customFormat="1" ht="10.5" customHeight="1">
      <c r="A39" s="275" t="s">
        <v>126</v>
      </c>
      <c r="B39" s="275"/>
      <c r="C39" s="280"/>
      <c r="D39" s="276">
        <v>168</v>
      </c>
      <c r="E39" s="276">
        <v>167.8</v>
      </c>
      <c r="F39" s="277">
        <v>151</v>
      </c>
      <c r="G39" s="278">
        <v>159.4</v>
      </c>
      <c r="H39" s="279">
        <v>0.1191895113229968</v>
      </c>
      <c r="I39" s="279">
        <v>11.258278145695364</v>
      </c>
      <c r="J39" s="279">
        <v>2.1631148854350264</v>
      </c>
    </row>
    <row r="40" spans="1:10" s="253" customFormat="1" ht="10.5" customHeight="1">
      <c r="A40" s="275"/>
      <c r="B40" s="275"/>
      <c r="C40" s="280"/>
      <c r="D40" s="276"/>
      <c r="E40" s="276"/>
      <c r="F40" s="277"/>
      <c r="G40" s="278"/>
      <c r="H40" s="279"/>
      <c r="I40" s="279"/>
      <c r="J40" s="279"/>
    </row>
    <row r="41" spans="1:10" s="253" customFormat="1" ht="10.5" customHeight="1">
      <c r="A41" s="275"/>
      <c r="B41" s="275" t="s">
        <v>107</v>
      </c>
      <c r="C41" s="280"/>
      <c r="D41" s="276">
        <v>186</v>
      </c>
      <c r="E41" s="276">
        <v>175.7</v>
      </c>
      <c r="F41" s="277">
        <v>164.3</v>
      </c>
      <c r="G41" s="278">
        <v>169.9</v>
      </c>
      <c r="H41" s="279">
        <v>5.862265224815032</v>
      </c>
      <c r="I41" s="279">
        <v>13.207547169811315</v>
      </c>
      <c r="J41" s="279">
        <v>0.6516587677724917</v>
      </c>
    </row>
    <row r="42" spans="1:10" s="253" customFormat="1" ht="10.5" customHeight="1">
      <c r="A42" s="275"/>
      <c r="B42" s="275" t="s">
        <v>108</v>
      </c>
      <c r="C42" s="280"/>
      <c r="D42" s="276">
        <v>128.2</v>
      </c>
      <c r="E42" s="276">
        <v>150.3</v>
      </c>
      <c r="F42" s="277">
        <v>121.6</v>
      </c>
      <c r="G42" s="278">
        <v>136.2</v>
      </c>
      <c r="H42" s="279">
        <v>-14.70392548236861</v>
      </c>
      <c r="I42" s="279">
        <v>5.427631578947364</v>
      </c>
      <c r="J42" s="279">
        <v>6.69800235017625</v>
      </c>
    </row>
    <row r="43" spans="1:10" s="253" customFormat="1" ht="10.5" customHeight="1">
      <c r="A43" s="275"/>
      <c r="B43" s="275"/>
      <c r="C43" s="280"/>
      <c r="D43" s="276"/>
      <c r="E43" s="276"/>
      <c r="F43" s="277"/>
      <c r="G43" s="278"/>
      <c r="H43" s="279"/>
      <c r="I43" s="279"/>
      <c r="J43" s="279"/>
    </row>
    <row r="44" spans="1:10" s="253" customFormat="1" ht="10.5" customHeight="1">
      <c r="A44" s="275"/>
      <c r="B44" s="275"/>
      <c r="C44" s="280"/>
      <c r="D44" s="276"/>
      <c r="E44" s="276"/>
      <c r="F44" s="277"/>
      <c r="G44" s="278"/>
      <c r="H44" s="279"/>
      <c r="I44" s="279"/>
      <c r="J44" s="279"/>
    </row>
    <row r="45" spans="1:10" s="253" customFormat="1" ht="10.5" customHeight="1">
      <c r="A45" s="275" t="s">
        <v>127</v>
      </c>
      <c r="B45" s="275"/>
      <c r="C45" s="280"/>
      <c r="D45" s="276"/>
      <c r="E45" s="276"/>
      <c r="F45" s="277"/>
      <c r="G45" s="278"/>
      <c r="H45" s="279"/>
      <c r="I45" s="279"/>
      <c r="J45" s="279"/>
    </row>
    <row r="46" spans="1:10" s="253" customFormat="1" ht="10.5" customHeight="1">
      <c r="A46" s="275" t="s">
        <v>47</v>
      </c>
      <c r="B46" s="275" t="s">
        <v>128</v>
      </c>
      <c r="C46" s="280"/>
      <c r="D46" s="276">
        <v>107.9</v>
      </c>
      <c r="E46" s="276">
        <v>120.6</v>
      </c>
      <c r="F46" s="277">
        <v>108.7</v>
      </c>
      <c r="G46" s="278">
        <v>111.55</v>
      </c>
      <c r="H46" s="279">
        <v>-10.530679933664999</v>
      </c>
      <c r="I46" s="279">
        <v>-0.7359705611775502</v>
      </c>
      <c r="J46" s="279">
        <v>2.5040202159430094</v>
      </c>
    </row>
    <row r="47" spans="1:10" s="253" customFormat="1" ht="10.5" customHeight="1">
      <c r="A47" s="275"/>
      <c r="B47" s="275"/>
      <c r="C47" s="280"/>
      <c r="D47" s="276"/>
      <c r="E47" s="276"/>
      <c r="F47" s="277"/>
      <c r="G47" s="278"/>
      <c r="H47" s="279"/>
      <c r="I47" s="279"/>
      <c r="J47" s="279"/>
    </row>
    <row r="48" spans="1:10" s="253" customFormat="1" ht="10.5" customHeight="1">
      <c r="A48" s="275"/>
      <c r="B48" s="275" t="s">
        <v>107</v>
      </c>
      <c r="C48" s="280"/>
      <c r="D48" s="276">
        <v>104.2</v>
      </c>
      <c r="E48" s="276">
        <v>117.4</v>
      </c>
      <c r="F48" s="277">
        <v>106.5</v>
      </c>
      <c r="G48" s="278">
        <v>107.975</v>
      </c>
      <c r="H48" s="279">
        <v>-11.243611584327088</v>
      </c>
      <c r="I48" s="279">
        <v>-2.1596244131455373</v>
      </c>
      <c r="J48" s="279">
        <v>0.23207240659086956</v>
      </c>
    </row>
    <row r="49" spans="1:10" s="253" customFormat="1" ht="10.5" customHeight="1">
      <c r="A49" s="275"/>
      <c r="B49" s="275" t="s">
        <v>108</v>
      </c>
      <c r="C49" s="280"/>
      <c r="D49" s="276">
        <v>153.1</v>
      </c>
      <c r="E49" s="276">
        <v>160.7</v>
      </c>
      <c r="F49" s="277">
        <v>135.7</v>
      </c>
      <c r="G49" s="278">
        <v>155.875</v>
      </c>
      <c r="H49" s="279">
        <v>-4.72930927193528</v>
      </c>
      <c r="I49" s="279">
        <v>12.822402358142966</v>
      </c>
      <c r="J49" s="279">
        <v>27.348856209150338</v>
      </c>
    </row>
    <row r="50" spans="1:10" s="253" customFormat="1" ht="10.5" customHeight="1">
      <c r="A50" s="275"/>
      <c r="B50" s="275"/>
      <c r="C50" s="280"/>
      <c r="D50" s="276"/>
      <c r="E50" s="276"/>
      <c r="F50" s="277"/>
      <c r="G50" s="278"/>
      <c r="H50" s="279"/>
      <c r="I50" s="279"/>
      <c r="J50" s="279"/>
    </row>
    <row r="51" spans="1:10" s="253" customFormat="1" ht="10.5" customHeight="1">
      <c r="A51" s="275"/>
      <c r="B51" s="275"/>
      <c r="C51" s="280"/>
      <c r="D51" s="276"/>
      <c r="E51" s="276"/>
      <c r="F51" s="277"/>
      <c r="G51" s="278"/>
      <c r="H51" s="279"/>
      <c r="I51" s="279"/>
      <c r="J51" s="279"/>
    </row>
    <row r="52" spans="1:10" s="253" customFormat="1" ht="10.5" customHeight="1">
      <c r="A52" s="275" t="s">
        <v>129</v>
      </c>
      <c r="B52" s="275"/>
      <c r="C52" s="280"/>
      <c r="D52" s="276">
        <v>147</v>
      </c>
      <c r="E52" s="276">
        <v>145.3</v>
      </c>
      <c r="F52" s="281">
        <v>141.2</v>
      </c>
      <c r="G52" s="278">
        <v>134.975</v>
      </c>
      <c r="H52" s="279">
        <v>1.1699931176875351</v>
      </c>
      <c r="I52" s="279">
        <v>4.107648725212473</v>
      </c>
      <c r="J52" s="279">
        <v>-2.2097446114834147</v>
      </c>
    </row>
    <row r="53" spans="1:10" s="253" customFormat="1" ht="10.5" customHeight="1">
      <c r="A53" s="275"/>
      <c r="B53" s="275"/>
      <c r="C53" s="280"/>
      <c r="D53" s="276"/>
      <c r="E53" s="276"/>
      <c r="F53" s="277"/>
      <c r="G53" s="278"/>
      <c r="H53" s="279"/>
      <c r="I53" s="279"/>
      <c r="J53" s="279"/>
    </row>
    <row r="54" spans="1:10" s="253" customFormat="1" ht="10.5" customHeight="1">
      <c r="A54" s="275"/>
      <c r="B54" s="275" t="s">
        <v>107</v>
      </c>
      <c r="C54" s="280"/>
      <c r="D54" s="276">
        <v>145.8</v>
      </c>
      <c r="E54" s="276">
        <v>142.5</v>
      </c>
      <c r="F54" s="281">
        <v>148.7</v>
      </c>
      <c r="G54" s="278">
        <v>133.825</v>
      </c>
      <c r="H54" s="279">
        <v>2.3157894736842186</v>
      </c>
      <c r="I54" s="279">
        <v>-1.9502353732346855</v>
      </c>
      <c r="J54" s="279">
        <v>-4.085289374664031</v>
      </c>
    </row>
    <row r="55" spans="1:10" s="253" customFormat="1" ht="10.5" customHeight="1">
      <c r="A55" s="275"/>
      <c r="B55" s="275" t="s">
        <v>108</v>
      </c>
      <c r="C55" s="280"/>
      <c r="D55" s="276">
        <v>149.5</v>
      </c>
      <c r="E55" s="276">
        <v>151.3</v>
      </c>
      <c r="F55" s="281">
        <v>125.3</v>
      </c>
      <c r="G55" s="278">
        <v>137.4</v>
      </c>
      <c r="H55" s="279">
        <v>-1.1896893588896307</v>
      </c>
      <c r="I55" s="279">
        <v>19.313647246608145</v>
      </c>
      <c r="J55" s="279">
        <v>1.890989988876538</v>
      </c>
    </row>
    <row r="56" spans="1:10" s="253" customFormat="1" ht="10.5" customHeight="1">
      <c r="A56" s="275"/>
      <c r="B56" s="275"/>
      <c r="C56" s="283"/>
      <c r="D56" s="284"/>
      <c r="E56" s="276"/>
      <c r="F56" s="277"/>
      <c r="G56" s="278"/>
      <c r="H56" s="279"/>
      <c r="I56" s="279"/>
      <c r="J56" s="279"/>
    </row>
    <row r="57" spans="1:10" s="253" customFormat="1" ht="10.5" customHeight="1">
      <c r="A57" s="275"/>
      <c r="B57" s="275"/>
      <c r="C57" s="283"/>
      <c r="D57" s="284"/>
      <c r="E57" s="276"/>
      <c r="F57" s="277"/>
      <c r="G57" s="278"/>
      <c r="H57" s="279"/>
      <c r="I57" s="279"/>
      <c r="J57" s="279"/>
    </row>
    <row r="58" spans="1:10" s="253" customFormat="1" ht="10.5" customHeight="1">
      <c r="A58" s="275" t="s">
        <v>130</v>
      </c>
      <c r="B58" s="275"/>
      <c r="C58" s="280"/>
      <c r="D58" s="276">
        <v>166.4</v>
      </c>
      <c r="E58" s="276">
        <v>156.8</v>
      </c>
      <c r="F58" s="281">
        <v>149.3</v>
      </c>
      <c r="G58" s="278">
        <v>151.525</v>
      </c>
      <c r="H58" s="279">
        <v>6.122448979591833</v>
      </c>
      <c r="I58" s="279">
        <v>11.453449430676486</v>
      </c>
      <c r="J58" s="279">
        <v>5.116198404439819</v>
      </c>
    </row>
    <row r="59" spans="1:10" s="253" customFormat="1" ht="10.5" customHeight="1">
      <c r="A59" s="275"/>
      <c r="B59" s="275"/>
      <c r="C59" s="280"/>
      <c r="D59" s="276"/>
      <c r="E59" s="276"/>
      <c r="F59" s="277"/>
      <c r="G59" s="278"/>
      <c r="H59" s="279"/>
      <c r="I59" s="279"/>
      <c r="J59" s="279"/>
    </row>
    <row r="60" spans="1:10" s="253" customFormat="1" ht="10.5" customHeight="1">
      <c r="A60" s="275"/>
      <c r="B60" s="275" t="s">
        <v>107</v>
      </c>
      <c r="C60" s="280"/>
      <c r="D60" s="276">
        <v>144.3</v>
      </c>
      <c r="E60" s="276">
        <v>131.1</v>
      </c>
      <c r="F60" s="277">
        <v>130.3</v>
      </c>
      <c r="G60" s="278">
        <v>128.975</v>
      </c>
      <c r="H60" s="279">
        <v>10.068649885583538</v>
      </c>
      <c r="I60" s="279">
        <v>10.74443591711435</v>
      </c>
      <c r="J60" s="279">
        <v>2.1381904573351944</v>
      </c>
    </row>
    <row r="61" spans="1:10" s="253" customFormat="1" ht="10.5" customHeight="1">
      <c r="A61" s="275"/>
      <c r="B61" s="275" t="s">
        <v>108</v>
      </c>
      <c r="C61" s="280"/>
      <c r="D61" s="276">
        <v>270.2</v>
      </c>
      <c r="E61" s="276">
        <v>277.9</v>
      </c>
      <c r="F61" s="281">
        <v>238.8</v>
      </c>
      <c r="G61" s="278">
        <v>257.65</v>
      </c>
      <c r="H61" s="279">
        <v>-2.77078085642317</v>
      </c>
      <c r="I61" s="279">
        <v>13.149078726968163</v>
      </c>
      <c r="J61" s="279">
        <v>12.892978420418425</v>
      </c>
    </row>
    <row r="62" spans="1:10" s="253" customFormat="1" ht="10.5" customHeight="1">
      <c r="A62" s="275"/>
      <c r="B62" s="275"/>
      <c r="C62" s="283"/>
      <c r="D62" s="284"/>
      <c r="E62" s="276"/>
      <c r="F62" s="281"/>
      <c r="G62" s="278"/>
      <c r="H62" s="279"/>
      <c r="I62" s="279"/>
      <c r="J62" s="279"/>
    </row>
    <row r="63" spans="1:10" s="253" customFormat="1" ht="10.5" customHeight="1">
      <c r="A63" s="275"/>
      <c r="B63" s="275"/>
      <c r="C63" s="283"/>
      <c r="D63" s="284"/>
      <c r="E63" s="276"/>
      <c r="F63" s="281"/>
      <c r="G63" s="278"/>
      <c r="H63" s="279"/>
      <c r="I63" s="279"/>
      <c r="J63" s="279"/>
    </row>
    <row r="64" spans="1:10" s="253" customFormat="1" ht="10.5" customHeight="1">
      <c r="A64" s="275" t="s">
        <v>131</v>
      </c>
      <c r="B64" s="275"/>
      <c r="C64" s="280"/>
      <c r="D64" s="276"/>
      <c r="E64" s="276"/>
      <c r="F64" s="285"/>
      <c r="G64" s="278"/>
      <c r="H64" s="279"/>
      <c r="I64" s="279"/>
      <c r="J64" s="279"/>
    </row>
    <row r="65" spans="1:10" s="253" customFormat="1" ht="10.5" customHeight="1">
      <c r="A65" s="275"/>
      <c r="B65" s="275" t="s">
        <v>132</v>
      </c>
      <c r="C65" s="280"/>
      <c r="D65" s="276">
        <v>107.1</v>
      </c>
      <c r="E65" s="276">
        <v>82.9</v>
      </c>
      <c r="F65" s="281">
        <v>104.8</v>
      </c>
      <c r="G65" s="278">
        <v>83.775</v>
      </c>
      <c r="H65" s="279">
        <v>29.19179734620023</v>
      </c>
      <c r="I65" s="279">
        <v>2.1946564885496156</v>
      </c>
      <c r="J65" s="279">
        <v>-5.178268251273332</v>
      </c>
    </row>
    <row r="66" spans="1:10" s="253" customFormat="1" ht="10.5" customHeight="1">
      <c r="A66" s="275"/>
      <c r="B66" s="275"/>
      <c r="C66" s="280"/>
      <c r="D66" s="276"/>
      <c r="E66" s="276"/>
      <c r="F66" s="277"/>
      <c r="G66" s="278"/>
      <c r="H66" s="279"/>
      <c r="I66" s="279"/>
      <c r="J66" s="279"/>
    </row>
    <row r="67" spans="1:10" s="253" customFormat="1" ht="10.5" customHeight="1">
      <c r="A67" s="275"/>
      <c r="B67" s="275" t="s">
        <v>107</v>
      </c>
      <c r="C67" s="280"/>
      <c r="D67" s="276">
        <v>101.8</v>
      </c>
      <c r="E67" s="276">
        <v>74.3</v>
      </c>
      <c r="F67" s="281">
        <v>99.5</v>
      </c>
      <c r="G67" s="278">
        <v>76.75</v>
      </c>
      <c r="H67" s="279">
        <v>37.0121130551817</v>
      </c>
      <c r="I67" s="279">
        <v>2.3115577889447207</v>
      </c>
      <c r="J67" s="279">
        <v>-6.116207951070336</v>
      </c>
    </row>
    <row r="68" spans="1:10" s="253" customFormat="1" ht="10.5" customHeight="1">
      <c r="A68" s="275"/>
      <c r="B68" s="275" t="s">
        <v>108</v>
      </c>
      <c r="C68" s="280"/>
      <c r="D68" s="276">
        <v>139.2</v>
      </c>
      <c r="E68" s="276">
        <v>135.4</v>
      </c>
      <c r="F68" s="277">
        <v>137.7</v>
      </c>
      <c r="G68" s="278">
        <v>126.725</v>
      </c>
      <c r="H68" s="279">
        <v>2.80649926144755</v>
      </c>
      <c r="I68" s="279">
        <v>1.0893246187363836</v>
      </c>
      <c r="J68" s="279">
        <v>-1.858664085188764</v>
      </c>
    </row>
    <row r="69" spans="1:10" s="253" customFormat="1" ht="10.5" customHeight="1">
      <c r="A69" s="275"/>
      <c r="B69" s="275"/>
      <c r="C69" s="283"/>
      <c r="D69" s="276"/>
      <c r="E69" s="276"/>
      <c r="F69" s="281"/>
      <c r="G69" s="278"/>
      <c r="H69" s="279"/>
      <c r="I69" s="279"/>
      <c r="J69" s="279"/>
    </row>
    <row r="70" spans="1:10" s="245" customFormat="1" ht="12.75" customHeight="1">
      <c r="A70" s="242"/>
      <c r="B70" s="243"/>
      <c r="C70" s="243"/>
      <c r="D70" s="243"/>
      <c r="E70" s="243"/>
      <c r="F70" s="243"/>
      <c r="G70" s="244"/>
      <c r="H70" s="243"/>
      <c r="I70" s="243"/>
      <c r="J70" s="286"/>
    </row>
    <row r="71" spans="1:10" s="245" customFormat="1" ht="12.75" customHeight="1">
      <c r="A71" s="246"/>
      <c r="B71" s="243"/>
      <c r="C71" s="243"/>
      <c r="D71" s="243"/>
      <c r="E71" s="243"/>
      <c r="F71" s="243"/>
      <c r="G71" s="244"/>
      <c r="H71" s="243"/>
      <c r="I71" s="243"/>
      <c r="J71" s="286"/>
    </row>
    <row r="72" spans="1:10" s="245" customFormat="1" ht="13.5" customHeight="1">
      <c r="A72" s="515" t="s">
        <v>169</v>
      </c>
      <c r="B72" s="515"/>
      <c r="C72" s="515"/>
      <c r="D72" s="515"/>
      <c r="E72" s="515"/>
      <c r="F72" s="515"/>
      <c r="G72" s="515"/>
      <c r="H72" s="515"/>
      <c r="I72" s="515"/>
      <c r="J72" s="515"/>
    </row>
    <row r="73" spans="1:10" s="245" customFormat="1" ht="13.5" customHeight="1">
      <c r="A73" s="500" t="s">
        <v>196</v>
      </c>
      <c r="B73" s="500"/>
      <c r="C73" s="500"/>
      <c r="D73" s="500"/>
      <c r="E73" s="500"/>
      <c r="F73" s="500"/>
      <c r="G73" s="500"/>
      <c r="H73" s="500"/>
      <c r="I73" s="500"/>
      <c r="J73" s="500"/>
    </row>
    <row r="74" spans="1:10" s="245" customFormat="1" ht="13.5" customHeight="1">
      <c r="A74" s="500" t="s">
        <v>85</v>
      </c>
      <c r="B74" s="500"/>
      <c r="C74" s="500"/>
      <c r="D74" s="500"/>
      <c r="E74" s="500"/>
      <c r="F74" s="500"/>
      <c r="G74" s="500"/>
      <c r="H74" s="500"/>
      <c r="I74" s="500"/>
      <c r="J74" s="500"/>
    </row>
    <row r="75" spans="1:10" s="245" customFormat="1" ht="12" customHeight="1">
      <c r="A75" s="287"/>
      <c r="B75" s="287"/>
      <c r="C75" s="287"/>
      <c r="D75" s="249"/>
      <c r="E75" s="249"/>
      <c r="F75" s="249"/>
      <c r="G75" s="288"/>
      <c r="H75" s="249"/>
      <c r="I75" s="249"/>
      <c r="J75" s="289"/>
    </row>
    <row r="76" spans="4:10" s="245" customFormat="1" ht="12.75" customHeight="1">
      <c r="D76" s="247"/>
      <c r="E76" s="247"/>
      <c r="F76" s="247"/>
      <c r="G76" s="248"/>
      <c r="H76" s="249"/>
      <c r="I76" s="249"/>
      <c r="J76" s="249"/>
    </row>
    <row r="77" spans="1:10" s="253" customFormat="1" ht="11.25" customHeight="1">
      <c r="A77" s="250"/>
      <c r="B77" s="250"/>
      <c r="C77" s="251"/>
      <c r="D77" s="501" t="s">
        <v>216</v>
      </c>
      <c r="E77" s="504" t="s">
        <v>121</v>
      </c>
      <c r="F77" s="505"/>
      <c r="G77" s="508" t="s">
        <v>200</v>
      </c>
      <c r="H77" s="252" t="s">
        <v>86</v>
      </c>
      <c r="I77" s="252"/>
      <c r="J77" s="252"/>
    </row>
    <row r="78" spans="3:10" s="253" customFormat="1" ht="11.25" customHeight="1">
      <c r="C78" s="254"/>
      <c r="D78" s="502"/>
      <c r="E78" s="506"/>
      <c r="F78" s="507"/>
      <c r="G78" s="509"/>
      <c r="H78" s="255" t="s">
        <v>87</v>
      </c>
      <c r="I78" s="256"/>
      <c r="J78" s="257" t="s">
        <v>215</v>
      </c>
    </row>
    <row r="79" spans="1:10" s="253" customFormat="1" ht="11.25" customHeight="1">
      <c r="A79" s="258" t="s">
        <v>122</v>
      </c>
      <c r="B79" s="258"/>
      <c r="C79" s="259"/>
      <c r="D79" s="502"/>
      <c r="E79" s="511" t="s">
        <v>217</v>
      </c>
      <c r="F79" s="511" t="s">
        <v>218</v>
      </c>
      <c r="G79" s="509"/>
      <c r="H79" s="260" t="s">
        <v>101</v>
      </c>
      <c r="I79" s="260"/>
      <c r="J79" s="260"/>
    </row>
    <row r="80" spans="3:10" s="253" customFormat="1" ht="11.25" customHeight="1">
      <c r="C80" s="254"/>
      <c r="D80" s="502"/>
      <c r="E80" s="512"/>
      <c r="F80" s="512" t="s">
        <v>47</v>
      </c>
      <c r="G80" s="509"/>
      <c r="H80" s="261" t="s">
        <v>102</v>
      </c>
      <c r="I80" s="262" t="s">
        <v>103</v>
      </c>
      <c r="J80" s="263" t="s">
        <v>103</v>
      </c>
    </row>
    <row r="81" spans="1:10" s="253" customFormat="1" ht="11.25" customHeight="1">
      <c r="A81" s="264"/>
      <c r="B81" s="264"/>
      <c r="C81" s="265"/>
      <c r="D81" s="503"/>
      <c r="E81" s="513"/>
      <c r="F81" s="513" t="s">
        <v>47</v>
      </c>
      <c r="G81" s="510"/>
      <c r="H81" s="266" t="s">
        <v>104</v>
      </c>
      <c r="I81" s="267" t="s">
        <v>105</v>
      </c>
      <c r="J81" s="268" t="s">
        <v>204</v>
      </c>
    </row>
    <row r="82" spans="1:10" s="253" customFormat="1" ht="10.5" customHeight="1">
      <c r="A82" s="269"/>
      <c r="B82" s="269"/>
      <c r="C82" s="254"/>
      <c r="D82" s="270"/>
      <c r="E82" s="271"/>
      <c r="F82" s="271"/>
      <c r="G82" s="272"/>
      <c r="H82" s="273"/>
      <c r="I82" s="274"/>
      <c r="J82" s="274"/>
    </row>
    <row r="83" spans="1:10" s="253" customFormat="1" ht="10.5" customHeight="1">
      <c r="A83" s="275"/>
      <c r="B83" s="275"/>
      <c r="C83" s="280"/>
      <c r="D83" s="276"/>
      <c r="E83" s="276"/>
      <c r="F83" s="277"/>
      <c r="G83" s="278"/>
      <c r="H83" s="279"/>
      <c r="I83" s="279"/>
      <c r="J83" s="279"/>
    </row>
    <row r="84" spans="1:10" s="253" customFormat="1" ht="10.5" customHeight="1">
      <c r="A84" s="275" t="s">
        <v>135</v>
      </c>
      <c r="B84" s="275"/>
      <c r="C84" s="280"/>
      <c r="D84" s="276">
        <v>142.2</v>
      </c>
      <c r="E84" s="276">
        <v>148</v>
      </c>
      <c r="F84" s="277">
        <v>136.3</v>
      </c>
      <c r="G84" s="278">
        <v>143.55</v>
      </c>
      <c r="H84" s="279">
        <v>-3.9189189189189264</v>
      </c>
      <c r="I84" s="279">
        <v>4.328686720469536</v>
      </c>
      <c r="J84" s="279">
        <v>4.2862332001453</v>
      </c>
    </row>
    <row r="85" spans="1:10" s="253" customFormat="1" ht="10.5" customHeight="1">
      <c r="A85" s="275"/>
      <c r="B85" s="275"/>
      <c r="C85" s="280"/>
      <c r="D85" s="276"/>
      <c r="E85" s="276"/>
      <c r="F85" s="277"/>
      <c r="G85" s="278"/>
      <c r="H85" s="279"/>
      <c r="I85" s="279"/>
      <c r="J85" s="279"/>
    </row>
    <row r="86" spans="1:10" s="253" customFormat="1" ht="10.5" customHeight="1">
      <c r="A86" s="275"/>
      <c r="B86" s="275" t="s">
        <v>107</v>
      </c>
      <c r="C86" s="280"/>
      <c r="D86" s="276">
        <v>121</v>
      </c>
      <c r="E86" s="276">
        <v>125.5</v>
      </c>
      <c r="F86" s="277">
        <v>142.5</v>
      </c>
      <c r="G86" s="278">
        <v>123.325</v>
      </c>
      <c r="H86" s="279">
        <v>-3.585657370517928</v>
      </c>
      <c r="I86" s="279">
        <v>-15.087719298245615</v>
      </c>
      <c r="J86" s="279">
        <v>-11.973590292648103</v>
      </c>
    </row>
    <row r="87" spans="1:10" s="253" customFormat="1" ht="10.5" customHeight="1">
      <c r="A87" s="275"/>
      <c r="B87" s="275" t="s">
        <v>108</v>
      </c>
      <c r="C87" s="280"/>
      <c r="D87" s="276">
        <v>178.8</v>
      </c>
      <c r="E87" s="276">
        <v>186.9</v>
      </c>
      <c r="F87" s="277">
        <v>125.7</v>
      </c>
      <c r="G87" s="278">
        <v>178.475</v>
      </c>
      <c r="H87" s="279">
        <v>-4.333868378812196</v>
      </c>
      <c r="I87" s="279">
        <v>42.24343675417662</v>
      </c>
      <c r="J87" s="279">
        <v>33.68913857677904</v>
      </c>
    </row>
    <row r="88" spans="1:10" s="253" customFormat="1" ht="10.5" customHeight="1">
      <c r="A88" s="275"/>
      <c r="B88" s="275"/>
      <c r="C88" s="280"/>
      <c r="D88" s="276"/>
      <c r="E88" s="276"/>
      <c r="F88" s="277"/>
      <c r="G88" s="278"/>
      <c r="H88" s="279"/>
      <c r="I88" s="279"/>
      <c r="J88" s="279"/>
    </row>
    <row r="89" spans="1:10" s="253" customFormat="1" ht="10.5" customHeight="1">
      <c r="A89" s="275"/>
      <c r="B89" s="275"/>
      <c r="C89" s="280"/>
      <c r="D89" s="276"/>
      <c r="E89" s="276"/>
      <c r="F89" s="277"/>
      <c r="G89" s="278"/>
      <c r="H89" s="279"/>
      <c r="I89" s="279"/>
      <c r="J89" s="279"/>
    </row>
    <row r="90" spans="1:10" s="253" customFormat="1" ht="10.5" customHeight="1">
      <c r="A90" s="275" t="s">
        <v>136</v>
      </c>
      <c r="B90" s="275"/>
      <c r="C90" s="280"/>
      <c r="D90" s="276">
        <v>151</v>
      </c>
      <c r="E90" s="276">
        <v>142.7</v>
      </c>
      <c r="F90" s="281">
        <v>144.3</v>
      </c>
      <c r="G90" s="278">
        <v>142.775</v>
      </c>
      <c r="H90" s="279">
        <v>5.816398037841634</v>
      </c>
      <c r="I90" s="279">
        <v>4.6431046431046346</v>
      </c>
      <c r="J90" s="279">
        <v>8.080999242997693</v>
      </c>
    </row>
    <row r="91" spans="1:10" s="253" customFormat="1" ht="10.5" customHeight="1">
      <c r="A91" s="275"/>
      <c r="B91" s="275"/>
      <c r="C91" s="280"/>
      <c r="D91" s="276"/>
      <c r="E91" s="276"/>
      <c r="F91" s="277"/>
      <c r="G91" s="278"/>
      <c r="H91" s="279"/>
      <c r="I91" s="279"/>
      <c r="J91" s="279"/>
    </row>
    <row r="92" spans="1:10" s="253" customFormat="1" ht="10.5" customHeight="1">
      <c r="A92" s="275"/>
      <c r="B92" s="275" t="s">
        <v>107</v>
      </c>
      <c r="C92" s="280"/>
      <c r="D92" s="276">
        <v>139.5</v>
      </c>
      <c r="E92" s="276">
        <v>134.4</v>
      </c>
      <c r="F92" s="281">
        <v>139</v>
      </c>
      <c r="G92" s="278">
        <v>134</v>
      </c>
      <c r="H92" s="279">
        <v>3.7946428571428528</v>
      </c>
      <c r="I92" s="279">
        <v>0.3597122302158273</v>
      </c>
      <c r="J92" s="279">
        <v>5.803395183576781</v>
      </c>
    </row>
    <row r="93" spans="1:10" s="253" customFormat="1" ht="10.5" customHeight="1">
      <c r="A93" s="275"/>
      <c r="B93" s="275" t="s">
        <v>108</v>
      </c>
      <c r="C93" s="280"/>
      <c r="D93" s="276">
        <v>211.4</v>
      </c>
      <c r="E93" s="276">
        <v>185.8</v>
      </c>
      <c r="F93" s="281">
        <v>171.6</v>
      </c>
      <c r="G93" s="278">
        <v>188.6</v>
      </c>
      <c r="H93" s="279">
        <v>13.77825618945102</v>
      </c>
      <c r="I93" s="279">
        <v>23.1934731934732</v>
      </c>
      <c r="J93" s="279">
        <v>17.361543248288722</v>
      </c>
    </row>
    <row r="94" spans="1:10" s="253" customFormat="1" ht="10.5" customHeight="1">
      <c r="A94" s="275"/>
      <c r="B94" s="275"/>
      <c r="C94" s="280"/>
      <c r="D94" s="276"/>
      <c r="E94" s="276"/>
      <c r="F94" s="277"/>
      <c r="G94" s="278"/>
      <c r="H94" s="279"/>
      <c r="I94" s="279"/>
      <c r="J94" s="279"/>
    </row>
    <row r="95" spans="1:10" s="253" customFormat="1" ht="10.5" customHeight="1">
      <c r="A95" s="275"/>
      <c r="B95" s="275"/>
      <c r="C95" s="280"/>
      <c r="D95" s="276"/>
      <c r="E95" s="276"/>
      <c r="F95" s="277"/>
      <c r="G95" s="278"/>
      <c r="H95" s="279"/>
      <c r="I95" s="279"/>
      <c r="J95" s="279"/>
    </row>
    <row r="96" spans="1:10" s="253" customFormat="1" ht="10.5" customHeight="1">
      <c r="A96" s="275" t="s">
        <v>137</v>
      </c>
      <c r="B96" s="275"/>
      <c r="C96" s="280"/>
      <c r="D96" s="276">
        <v>116.1</v>
      </c>
      <c r="E96" s="276">
        <v>115.8</v>
      </c>
      <c r="F96" s="277">
        <v>105.4</v>
      </c>
      <c r="G96" s="278">
        <v>110.075</v>
      </c>
      <c r="H96" s="279">
        <v>0.2590673575129509</v>
      </c>
      <c r="I96" s="279">
        <v>10.151802656546478</v>
      </c>
      <c r="J96" s="279">
        <v>7.837374479549352</v>
      </c>
    </row>
    <row r="97" spans="1:10" s="253" customFormat="1" ht="10.5" customHeight="1">
      <c r="A97" s="275"/>
      <c r="B97" s="275"/>
      <c r="C97" s="280"/>
      <c r="D97" s="276"/>
      <c r="E97" s="276"/>
      <c r="F97" s="277"/>
      <c r="G97" s="278"/>
      <c r="H97" s="279"/>
      <c r="I97" s="279"/>
      <c r="J97" s="279"/>
    </row>
    <row r="98" spans="1:10" s="253" customFormat="1" ht="10.5" customHeight="1">
      <c r="A98" s="275"/>
      <c r="B98" s="275" t="s">
        <v>107</v>
      </c>
      <c r="C98" s="280"/>
      <c r="D98" s="276">
        <v>111.4</v>
      </c>
      <c r="E98" s="276">
        <v>104.3</v>
      </c>
      <c r="F98" s="277">
        <v>107.4</v>
      </c>
      <c r="G98" s="278">
        <v>103.05</v>
      </c>
      <c r="H98" s="279">
        <v>6.807286673058494</v>
      </c>
      <c r="I98" s="279">
        <v>3.7243947858472994</v>
      </c>
      <c r="J98" s="279">
        <v>-0.6268081002892741</v>
      </c>
    </row>
    <row r="99" spans="1:10" s="253" customFormat="1" ht="10.5" customHeight="1">
      <c r="A99" s="275"/>
      <c r="B99" s="275" t="s">
        <v>108</v>
      </c>
      <c r="C99" s="280"/>
      <c r="D99" s="276">
        <v>129.4</v>
      </c>
      <c r="E99" s="276">
        <v>148</v>
      </c>
      <c r="F99" s="277">
        <v>99.8</v>
      </c>
      <c r="G99" s="278">
        <v>129.8</v>
      </c>
      <c r="H99" s="279">
        <v>-12.567567567567565</v>
      </c>
      <c r="I99" s="279">
        <v>29.65931863727456</v>
      </c>
      <c r="J99" s="279">
        <v>33.19651103129811</v>
      </c>
    </row>
    <row r="100" spans="1:10" s="253" customFormat="1" ht="10.5" customHeight="1">
      <c r="A100" s="275"/>
      <c r="B100" s="275"/>
      <c r="C100" s="280"/>
      <c r="D100" s="276"/>
      <c r="E100" s="276"/>
      <c r="F100" s="277"/>
      <c r="G100" s="278"/>
      <c r="H100" s="279"/>
      <c r="I100" s="279"/>
      <c r="J100" s="279"/>
    </row>
    <row r="101" spans="1:10" s="253" customFormat="1" ht="10.5" customHeight="1">
      <c r="A101" s="275"/>
      <c r="B101" s="275"/>
      <c r="C101" s="280"/>
      <c r="D101" s="276"/>
      <c r="E101" s="276"/>
      <c r="F101" s="277"/>
      <c r="G101" s="278"/>
      <c r="H101" s="279"/>
      <c r="I101" s="279"/>
      <c r="J101" s="279"/>
    </row>
    <row r="102" spans="1:10" s="253" customFormat="1" ht="10.5" customHeight="1">
      <c r="A102" s="275" t="s">
        <v>138</v>
      </c>
      <c r="B102" s="275"/>
      <c r="C102" s="280"/>
      <c r="D102" s="276"/>
      <c r="E102" s="276"/>
      <c r="F102" s="277"/>
      <c r="G102" s="278"/>
      <c r="H102" s="279"/>
      <c r="I102" s="279"/>
      <c r="J102" s="279"/>
    </row>
    <row r="103" spans="1:10" s="253" customFormat="1" ht="10.5" customHeight="1">
      <c r="A103" s="275"/>
      <c r="B103" s="275" t="s">
        <v>139</v>
      </c>
      <c r="C103" s="280"/>
      <c r="D103" s="276">
        <v>163.4</v>
      </c>
      <c r="E103" s="276">
        <v>152.1</v>
      </c>
      <c r="F103" s="281">
        <v>154.6</v>
      </c>
      <c r="G103" s="278">
        <v>154.475</v>
      </c>
      <c r="H103" s="279">
        <v>7.429322813938207</v>
      </c>
      <c r="I103" s="279">
        <v>5.692108667529115</v>
      </c>
      <c r="J103" s="279">
        <v>0.8487024645013949</v>
      </c>
    </row>
    <row r="104" spans="1:10" s="253" customFormat="1" ht="10.5" customHeight="1">
      <c r="A104" s="275"/>
      <c r="B104" s="275"/>
      <c r="C104" s="280"/>
      <c r="D104" s="276"/>
      <c r="E104" s="276"/>
      <c r="F104" s="277"/>
      <c r="G104" s="278"/>
      <c r="H104" s="279"/>
      <c r="I104" s="279"/>
      <c r="J104" s="279"/>
    </row>
    <row r="105" spans="1:10" s="253" customFormat="1" ht="10.5" customHeight="1">
      <c r="A105" s="275"/>
      <c r="B105" s="275" t="s">
        <v>107</v>
      </c>
      <c r="C105" s="280"/>
      <c r="D105" s="276">
        <v>160.4</v>
      </c>
      <c r="E105" s="276">
        <v>145.8</v>
      </c>
      <c r="F105" s="281">
        <v>154.8</v>
      </c>
      <c r="G105" s="278">
        <v>151.075</v>
      </c>
      <c r="H105" s="279">
        <v>10.013717421124825</v>
      </c>
      <c r="I105" s="279">
        <v>3.6175710594315205</v>
      </c>
      <c r="J105" s="279">
        <v>-1.61185281667209</v>
      </c>
    </row>
    <row r="106" spans="1:10" s="253" customFormat="1" ht="10.5" customHeight="1">
      <c r="A106" s="275"/>
      <c r="B106" s="275" t="s">
        <v>108</v>
      </c>
      <c r="C106" s="280"/>
      <c r="D106" s="276">
        <v>186.8</v>
      </c>
      <c r="E106" s="276">
        <v>201.7</v>
      </c>
      <c r="F106" s="281">
        <v>153.4</v>
      </c>
      <c r="G106" s="278">
        <v>181.4</v>
      </c>
      <c r="H106" s="279">
        <v>-7.387208725830431</v>
      </c>
      <c r="I106" s="279">
        <v>21.773142112125164</v>
      </c>
      <c r="J106" s="279">
        <v>20.73211314475872</v>
      </c>
    </row>
    <row r="107" spans="1:10" s="253" customFormat="1" ht="10.5" customHeight="1">
      <c r="A107" s="275"/>
      <c r="B107" s="275"/>
      <c r="C107" s="280"/>
      <c r="D107" s="276"/>
      <c r="E107" s="276"/>
      <c r="F107" s="277"/>
      <c r="G107" s="278"/>
      <c r="H107" s="279"/>
      <c r="I107" s="279"/>
      <c r="J107" s="279"/>
    </row>
    <row r="108" spans="1:10" s="253" customFormat="1" ht="10.5" customHeight="1">
      <c r="A108" s="275"/>
      <c r="B108" s="275"/>
      <c r="C108" s="280"/>
      <c r="D108" s="276"/>
      <c r="E108" s="276"/>
      <c r="F108" s="277"/>
      <c r="G108" s="278"/>
      <c r="H108" s="279"/>
      <c r="I108" s="279"/>
      <c r="J108" s="279"/>
    </row>
    <row r="109" spans="1:10" s="253" customFormat="1" ht="10.5" customHeight="1">
      <c r="A109" s="275" t="s">
        <v>140</v>
      </c>
      <c r="B109" s="275"/>
      <c r="C109" s="280"/>
      <c r="D109" s="276">
        <v>149.3</v>
      </c>
      <c r="E109" s="276">
        <v>169.8</v>
      </c>
      <c r="F109" s="277">
        <v>112.5</v>
      </c>
      <c r="G109" s="278">
        <v>145.325</v>
      </c>
      <c r="H109" s="279">
        <v>-12.073027090694934</v>
      </c>
      <c r="I109" s="279">
        <v>32.711111111111116</v>
      </c>
      <c r="J109" s="279">
        <v>39.133556725706065</v>
      </c>
    </row>
    <row r="110" spans="1:10" s="253" customFormat="1" ht="10.5" customHeight="1">
      <c r="A110" s="275"/>
      <c r="B110" s="275"/>
      <c r="C110" s="280"/>
      <c r="D110" s="276"/>
      <c r="E110" s="276"/>
      <c r="F110" s="277"/>
      <c r="G110" s="278"/>
      <c r="H110" s="279"/>
      <c r="I110" s="279"/>
      <c r="J110" s="279"/>
    </row>
    <row r="111" spans="1:10" s="253" customFormat="1" ht="10.5" customHeight="1">
      <c r="A111" s="275"/>
      <c r="B111" s="275" t="s">
        <v>107</v>
      </c>
      <c r="C111" s="280"/>
      <c r="D111" s="276">
        <v>121.5</v>
      </c>
      <c r="E111" s="276">
        <v>137.7</v>
      </c>
      <c r="F111" s="277">
        <v>101.5</v>
      </c>
      <c r="G111" s="278">
        <v>124.675</v>
      </c>
      <c r="H111" s="279">
        <v>-11.764705882352933</v>
      </c>
      <c r="I111" s="279">
        <v>19.704433497536947</v>
      </c>
      <c r="J111" s="279">
        <v>34.492988133764825</v>
      </c>
    </row>
    <row r="112" spans="1:10" s="253" customFormat="1" ht="10.5" customHeight="1">
      <c r="A112" s="275"/>
      <c r="B112" s="275" t="s">
        <v>108</v>
      </c>
      <c r="C112" s="280"/>
      <c r="D112" s="276">
        <v>195.1</v>
      </c>
      <c r="E112" s="276">
        <v>222.7</v>
      </c>
      <c r="F112" s="277">
        <v>130.6</v>
      </c>
      <c r="G112" s="278">
        <v>179.35</v>
      </c>
      <c r="H112" s="279">
        <v>-12.393354288280197</v>
      </c>
      <c r="I112" s="279">
        <v>49.38744257274119</v>
      </c>
      <c r="J112" s="279">
        <v>44.95857749040211</v>
      </c>
    </row>
    <row r="113" spans="1:10" s="253" customFormat="1" ht="10.5" customHeight="1">
      <c r="A113" s="282"/>
      <c r="B113" s="282"/>
      <c r="C113" s="290"/>
      <c r="D113" s="276"/>
      <c r="E113" s="276"/>
      <c r="F113" s="277"/>
      <c r="G113" s="278"/>
      <c r="H113" s="279"/>
      <c r="I113" s="279"/>
      <c r="J113" s="279"/>
    </row>
    <row r="114" spans="1:10" s="253" customFormat="1" ht="10.5" customHeight="1">
      <c r="A114" s="282"/>
      <c r="B114" s="282"/>
      <c r="C114" s="290"/>
      <c r="D114" s="276"/>
      <c r="E114" s="276"/>
      <c r="F114" s="277"/>
      <c r="G114" s="278"/>
      <c r="H114" s="279"/>
      <c r="I114" s="279"/>
      <c r="J114" s="279"/>
    </row>
    <row r="115" spans="1:10" s="253" customFormat="1" ht="10.5" customHeight="1">
      <c r="A115" s="275" t="s">
        <v>141</v>
      </c>
      <c r="B115" s="282"/>
      <c r="C115" s="290"/>
      <c r="D115" s="276"/>
      <c r="E115" s="276"/>
      <c r="F115" s="277"/>
      <c r="G115" s="278"/>
      <c r="H115" s="279"/>
      <c r="I115" s="279"/>
      <c r="J115" s="279"/>
    </row>
    <row r="116" spans="1:10" s="253" customFormat="1" ht="10.5" customHeight="1">
      <c r="A116" s="275"/>
      <c r="B116" s="275" t="s">
        <v>142</v>
      </c>
      <c r="C116" s="290"/>
      <c r="D116" s="276">
        <v>121.8</v>
      </c>
      <c r="E116" s="276">
        <v>124.6</v>
      </c>
      <c r="F116" s="281">
        <v>99.6</v>
      </c>
      <c r="G116" s="278">
        <v>118.075</v>
      </c>
      <c r="H116" s="279">
        <v>-2.247191011235953</v>
      </c>
      <c r="I116" s="279">
        <v>22.28915662650603</v>
      </c>
      <c r="J116" s="279">
        <v>18.3412678526685</v>
      </c>
    </row>
    <row r="117" spans="1:10" s="253" customFormat="1" ht="10.5" customHeight="1">
      <c r="A117" s="275"/>
      <c r="B117" s="275"/>
      <c r="C117" s="290"/>
      <c r="D117" s="276"/>
      <c r="E117" s="276"/>
      <c r="F117" s="277"/>
      <c r="G117" s="278"/>
      <c r="H117" s="279"/>
      <c r="I117" s="279"/>
      <c r="J117" s="279"/>
    </row>
    <row r="118" spans="1:10" s="253" customFormat="1" ht="10.5" customHeight="1">
      <c r="A118" s="275"/>
      <c r="B118" s="275" t="s">
        <v>107</v>
      </c>
      <c r="C118" s="290"/>
      <c r="D118" s="276">
        <v>112.4</v>
      </c>
      <c r="E118" s="276">
        <v>115</v>
      </c>
      <c r="F118" s="281">
        <v>94</v>
      </c>
      <c r="G118" s="278">
        <v>108.4</v>
      </c>
      <c r="H118" s="279">
        <v>-2.2608695652173862</v>
      </c>
      <c r="I118" s="279">
        <v>19.57446808510639</v>
      </c>
      <c r="J118" s="279">
        <v>14.22550052687039</v>
      </c>
    </row>
    <row r="119" spans="1:10" s="253" customFormat="1" ht="10.5" customHeight="1">
      <c r="A119" s="275"/>
      <c r="B119" s="275" t="s">
        <v>108</v>
      </c>
      <c r="C119" s="290"/>
      <c r="D119" s="276">
        <v>135.8</v>
      </c>
      <c r="E119" s="276">
        <v>138.9</v>
      </c>
      <c r="F119" s="281">
        <v>108.1</v>
      </c>
      <c r="G119" s="278">
        <v>132.575</v>
      </c>
      <c r="H119" s="279">
        <v>-2.231821454283653</v>
      </c>
      <c r="I119" s="279">
        <v>25.62442183163739</v>
      </c>
      <c r="J119" s="279">
        <v>23.843998131714127</v>
      </c>
    </row>
    <row r="120" spans="1:10" s="253" customFormat="1" ht="10.5" customHeight="1">
      <c r="A120" s="275"/>
      <c r="B120" s="275"/>
      <c r="C120" s="290"/>
      <c r="D120" s="276"/>
      <c r="E120" s="276"/>
      <c r="F120" s="277"/>
      <c r="G120" s="278"/>
      <c r="H120" s="279"/>
      <c r="I120" s="279"/>
      <c r="J120" s="279"/>
    </row>
    <row r="121" spans="1:10" s="253" customFormat="1" ht="10.5" customHeight="1">
      <c r="A121" s="275"/>
      <c r="B121" s="275"/>
      <c r="C121" s="290"/>
      <c r="D121" s="276"/>
      <c r="E121" s="276"/>
      <c r="F121" s="277"/>
      <c r="G121" s="278"/>
      <c r="H121" s="279"/>
      <c r="I121" s="279"/>
      <c r="J121" s="279"/>
    </row>
    <row r="122" spans="1:10" s="253" customFormat="1" ht="10.5" customHeight="1">
      <c r="A122" s="275" t="s">
        <v>143</v>
      </c>
      <c r="B122" s="275"/>
      <c r="C122" s="290"/>
      <c r="D122" s="276">
        <v>131.8</v>
      </c>
      <c r="E122" s="276">
        <v>134</v>
      </c>
      <c r="F122" s="277">
        <v>155.2</v>
      </c>
      <c r="G122" s="278">
        <v>132.975</v>
      </c>
      <c r="H122" s="279">
        <v>-1.6417910447761108</v>
      </c>
      <c r="I122" s="279">
        <v>-15.077319587628853</v>
      </c>
      <c r="J122" s="279">
        <v>-4.643241305127262</v>
      </c>
    </row>
    <row r="123" spans="1:10" s="253" customFormat="1" ht="10.5" customHeight="1">
      <c r="A123" s="275"/>
      <c r="B123" s="275"/>
      <c r="C123" s="290"/>
      <c r="D123" s="276"/>
      <c r="E123" s="276"/>
      <c r="F123" s="277"/>
      <c r="G123" s="278"/>
      <c r="H123" s="279"/>
      <c r="I123" s="279"/>
      <c r="J123" s="279"/>
    </row>
    <row r="124" spans="1:10" s="253" customFormat="1" ht="10.5" customHeight="1">
      <c r="A124" s="275"/>
      <c r="B124" s="275" t="s">
        <v>107</v>
      </c>
      <c r="C124" s="290"/>
      <c r="D124" s="276">
        <v>117.3</v>
      </c>
      <c r="E124" s="276">
        <v>110.1</v>
      </c>
      <c r="F124" s="276" t="s">
        <v>202</v>
      </c>
      <c r="G124" s="278">
        <v>107.8</v>
      </c>
      <c r="H124" s="279">
        <v>6.539509536784744</v>
      </c>
      <c r="I124" s="291" t="s">
        <v>209</v>
      </c>
      <c r="J124" s="279" t="s">
        <v>209</v>
      </c>
    </row>
    <row r="125" spans="1:10" s="253" customFormat="1" ht="10.5" customHeight="1">
      <c r="A125" s="275"/>
      <c r="B125" s="275" t="s">
        <v>108</v>
      </c>
      <c r="C125" s="290"/>
      <c r="D125" s="276">
        <v>156.1</v>
      </c>
      <c r="E125" s="276">
        <v>174.2</v>
      </c>
      <c r="F125" s="276" t="s">
        <v>202</v>
      </c>
      <c r="G125" s="278">
        <v>175.3</v>
      </c>
      <c r="H125" s="279">
        <v>-10.39035591274397</v>
      </c>
      <c r="I125" s="291" t="s">
        <v>209</v>
      </c>
      <c r="J125" s="279" t="s">
        <v>209</v>
      </c>
    </row>
    <row r="126" spans="1:10" s="253" customFormat="1" ht="10.5" customHeight="1">
      <c r="A126" s="275"/>
      <c r="B126" s="275"/>
      <c r="C126" s="290"/>
      <c r="D126" s="276"/>
      <c r="E126" s="276"/>
      <c r="F126" s="277"/>
      <c r="G126" s="278"/>
      <c r="H126" s="279"/>
      <c r="I126" s="279"/>
      <c r="J126" s="279"/>
    </row>
    <row r="127" spans="1:10" s="253" customFormat="1" ht="10.5" customHeight="1">
      <c r="A127" s="275"/>
      <c r="B127" s="275"/>
      <c r="C127" s="290"/>
      <c r="D127" s="276"/>
      <c r="E127" s="276"/>
      <c r="F127" s="277"/>
      <c r="G127" s="278"/>
      <c r="H127" s="279"/>
      <c r="I127" s="279"/>
      <c r="J127" s="279"/>
    </row>
    <row r="128" spans="1:10" s="253" customFormat="1" ht="10.5" customHeight="1">
      <c r="A128" s="275" t="s">
        <v>144</v>
      </c>
      <c r="B128" s="275"/>
      <c r="C128" s="290"/>
      <c r="D128" s="276">
        <v>89.9</v>
      </c>
      <c r="E128" s="276">
        <v>102.3</v>
      </c>
      <c r="F128" s="277">
        <v>111.4</v>
      </c>
      <c r="G128" s="278">
        <v>74.825</v>
      </c>
      <c r="H128" s="279">
        <v>-12.121212121212112</v>
      </c>
      <c r="I128" s="279">
        <v>-19.299820466786354</v>
      </c>
      <c r="J128" s="279">
        <v>-35.50958845076494</v>
      </c>
    </row>
    <row r="129" spans="1:10" s="253" customFormat="1" ht="10.5" customHeight="1">
      <c r="A129" s="275"/>
      <c r="B129" s="275"/>
      <c r="C129" s="290"/>
      <c r="D129" s="276"/>
      <c r="E129" s="276"/>
      <c r="F129" s="277"/>
      <c r="G129" s="278"/>
      <c r="H129" s="279"/>
      <c r="I129" s="279"/>
      <c r="J129" s="279"/>
    </row>
    <row r="130" spans="1:10" s="253" customFormat="1" ht="10.5" customHeight="1">
      <c r="A130" s="282"/>
      <c r="B130" s="282"/>
      <c r="C130" s="290"/>
      <c r="D130" s="276"/>
      <c r="E130" s="276"/>
      <c r="F130" s="277"/>
      <c r="G130" s="278"/>
      <c r="H130" s="279"/>
      <c r="I130" s="279"/>
      <c r="J130" s="279"/>
    </row>
    <row r="131" spans="1:10" s="253" customFormat="1" ht="10.5" customHeight="1">
      <c r="A131" s="275" t="s">
        <v>145</v>
      </c>
      <c r="B131" s="275"/>
      <c r="C131" s="280"/>
      <c r="D131" s="276"/>
      <c r="E131" s="276"/>
      <c r="F131" s="277"/>
      <c r="G131" s="278"/>
      <c r="H131" s="279"/>
      <c r="I131" s="279"/>
      <c r="J131" s="279"/>
    </row>
    <row r="132" spans="1:10" s="253" customFormat="1" ht="10.5" customHeight="1">
      <c r="A132" s="275"/>
      <c r="B132" s="275" t="s">
        <v>146</v>
      </c>
      <c r="C132" s="280"/>
      <c r="D132" s="276">
        <v>80.8</v>
      </c>
      <c r="E132" s="276">
        <v>89.2</v>
      </c>
      <c r="F132" s="277">
        <v>87.2</v>
      </c>
      <c r="G132" s="278">
        <v>82.475</v>
      </c>
      <c r="H132" s="279">
        <v>-9.417040358744401</v>
      </c>
      <c r="I132" s="279">
        <v>-7.33944954128441</v>
      </c>
      <c r="J132" s="279">
        <v>-8.208124652198109</v>
      </c>
    </row>
    <row r="133" spans="1:10" s="253" customFormat="1" ht="10.5" customHeight="1">
      <c r="A133" s="275"/>
      <c r="B133" s="275"/>
      <c r="C133" s="280"/>
      <c r="D133" s="276"/>
      <c r="E133" s="276"/>
      <c r="F133" s="277"/>
      <c r="G133" s="278"/>
      <c r="H133" s="279"/>
      <c r="I133" s="279"/>
      <c r="J133" s="279"/>
    </row>
    <row r="134" spans="1:10" s="253" customFormat="1" ht="10.5" customHeight="1">
      <c r="A134" s="275"/>
      <c r="B134" s="275" t="s">
        <v>107</v>
      </c>
      <c r="C134" s="280"/>
      <c r="D134" s="276">
        <v>79.2</v>
      </c>
      <c r="E134" s="276">
        <v>86.4</v>
      </c>
      <c r="F134" s="281">
        <v>85.5</v>
      </c>
      <c r="G134" s="278">
        <v>79.675</v>
      </c>
      <c r="H134" s="279">
        <v>-8.333333333333336</v>
      </c>
      <c r="I134" s="279">
        <v>-7.368421052631576</v>
      </c>
      <c r="J134" s="279">
        <v>-8.89079473985135</v>
      </c>
    </row>
    <row r="135" spans="1:10" s="253" customFormat="1" ht="10.5" customHeight="1">
      <c r="A135" s="275"/>
      <c r="B135" s="275" t="s">
        <v>108</v>
      </c>
      <c r="C135" s="280"/>
      <c r="D135" s="276">
        <v>93.4</v>
      </c>
      <c r="E135" s="276">
        <v>111.7</v>
      </c>
      <c r="F135" s="281">
        <v>100.2</v>
      </c>
      <c r="G135" s="278">
        <v>104.8</v>
      </c>
      <c r="H135" s="279">
        <v>-16.383169203222916</v>
      </c>
      <c r="I135" s="279">
        <v>-6.78642714570858</v>
      </c>
      <c r="J135" s="279">
        <v>-3.698598667585565</v>
      </c>
    </row>
    <row r="136" spans="1:10" s="253" customFormat="1" ht="10.5" customHeight="1">
      <c r="A136" s="275"/>
      <c r="B136" s="275"/>
      <c r="C136" s="283"/>
      <c r="D136" s="276"/>
      <c r="E136" s="276"/>
      <c r="F136" s="285"/>
      <c r="G136" s="278"/>
      <c r="H136" s="279"/>
      <c r="I136" s="279"/>
      <c r="J136" s="279"/>
    </row>
    <row r="137" spans="1:10" s="253" customFormat="1" ht="10.5" customHeight="1">
      <c r="A137" s="282"/>
      <c r="B137" s="282"/>
      <c r="C137" s="292"/>
      <c r="D137" s="293"/>
      <c r="E137" s="293"/>
      <c r="F137" s="294"/>
      <c r="G137" s="295"/>
      <c r="H137" s="296"/>
      <c r="I137" s="296"/>
      <c r="J137" s="296"/>
    </row>
    <row r="138" spans="1:10" s="253" customFormat="1" ht="10.5" customHeight="1">
      <c r="A138" s="282"/>
      <c r="B138" s="282"/>
      <c r="C138" s="292"/>
      <c r="D138" s="297"/>
      <c r="E138" s="297"/>
      <c r="F138" s="294"/>
      <c r="G138" s="298"/>
      <c r="H138" s="297"/>
      <c r="I138" s="297"/>
      <c r="J138" s="297"/>
    </row>
    <row r="139" spans="1:10" s="253" customFormat="1" ht="10.5" customHeight="1">
      <c r="A139" s="282"/>
      <c r="B139" s="282"/>
      <c r="C139" s="292"/>
      <c r="D139" s="297"/>
      <c r="E139" s="297"/>
      <c r="F139" s="294"/>
      <c r="G139" s="298"/>
      <c r="H139" s="297"/>
      <c r="I139" s="297"/>
      <c r="J139" s="297"/>
    </row>
    <row r="140" spans="1:10" s="253" customFormat="1" ht="10.5" customHeight="1">
      <c r="A140" s="282"/>
      <c r="B140" s="282"/>
      <c r="C140" s="292"/>
      <c r="D140" s="297"/>
      <c r="E140" s="297"/>
      <c r="F140" s="294"/>
      <c r="G140" s="298"/>
      <c r="H140" s="297"/>
      <c r="I140" s="297"/>
      <c r="J140" s="297"/>
    </row>
    <row r="141" spans="1:10" s="253" customFormat="1" ht="10.5" customHeight="1">
      <c r="A141" s="282"/>
      <c r="B141" s="282"/>
      <c r="C141" s="292"/>
      <c r="D141" s="297"/>
      <c r="E141" s="297"/>
      <c r="F141" s="294"/>
      <c r="G141" s="298"/>
      <c r="H141" s="297"/>
      <c r="I141" s="297"/>
      <c r="J141" s="297"/>
    </row>
    <row r="142" spans="1:10" s="253" customFormat="1" ht="12.75">
      <c r="A142" s="282"/>
      <c r="B142" s="282"/>
      <c r="C142" s="292"/>
      <c r="D142" s="297"/>
      <c r="E142" s="297"/>
      <c r="F142" s="294"/>
      <c r="G142" s="298"/>
      <c r="H142" s="297"/>
      <c r="I142" s="297"/>
      <c r="J142" s="297"/>
    </row>
    <row r="143" spans="1:10" s="253" customFormat="1" ht="10.5" customHeight="1">
      <c r="A143" s="282"/>
      <c r="C143" s="269"/>
      <c r="D143" s="297"/>
      <c r="E143" s="297"/>
      <c r="F143" s="294"/>
      <c r="G143" s="298"/>
      <c r="H143" s="297"/>
      <c r="I143" s="297"/>
      <c r="J143" s="297"/>
    </row>
    <row r="144" spans="1:10" s="253" customFormat="1" ht="10.5" customHeight="1">
      <c r="A144" s="282"/>
      <c r="B144" s="282"/>
      <c r="C144" s="292"/>
      <c r="D144" s="297"/>
      <c r="E144" s="297"/>
      <c r="F144" s="294"/>
      <c r="G144" s="298"/>
      <c r="H144" s="297"/>
      <c r="I144" s="297"/>
      <c r="J144" s="297"/>
    </row>
  </sheetData>
  <mergeCells count="16">
    <mergeCell ref="A3:J3"/>
    <mergeCell ref="A4:J4"/>
    <mergeCell ref="A5:J5"/>
    <mergeCell ref="A72:J72"/>
    <mergeCell ref="F10:F12"/>
    <mergeCell ref="G8:G12"/>
    <mergeCell ref="E8:F9"/>
    <mergeCell ref="A73:J73"/>
    <mergeCell ref="A74:J74"/>
    <mergeCell ref="D8:D12"/>
    <mergeCell ref="D77:D81"/>
    <mergeCell ref="E77:F78"/>
    <mergeCell ref="G77:G81"/>
    <mergeCell ref="E79:E81"/>
    <mergeCell ref="F79:F81"/>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sheetPr codeName="Tabelle14"/>
  <dimension ref="A1:J145"/>
  <sheetViews>
    <sheetView workbookViewId="0" topLeftCell="A1">
      <selection activeCell="C91" sqref="C91"/>
    </sheetView>
  </sheetViews>
  <sheetFormatPr defaultColWidth="11.421875" defaultRowHeight="12.75"/>
  <cols>
    <col min="1" max="1" width="1.1484375" style="311" customWidth="1"/>
    <col min="2" max="2" width="11.140625" style="311" customWidth="1"/>
    <col min="3" max="3" width="25.140625" style="311" customWidth="1"/>
    <col min="4" max="4" width="8.421875" style="311" customWidth="1"/>
    <col min="5" max="5" width="7.7109375" style="311" customWidth="1"/>
    <col min="6" max="6" width="8.00390625" style="311" customWidth="1"/>
    <col min="7" max="7" width="6.57421875" style="311" customWidth="1"/>
    <col min="8" max="8" width="7.00390625" style="311" customWidth="1"/>
    <col min="9" max="9" width="6.7109375" style="311" customWidth="1"/>
    <col min="10" max="10" width="6.421875" style="311" customWidth="1"/>
    <col min="11" max="11" width="7.140625" style="311" customWidth="1"/>
    <col min="12" max="12" width="8.00390625" style="311" customWidth="1"/>
    <col min="13" max="13" width="6.140625" style="311" customWidth="1"/>
    <col min="14" max="14" width="5.7109375" style="311" customWidth="1"/>
    <col min="15" max="15" width="6.8515625" style="311" customWidth="1"/>
    <col min="16" max="16384" width="11.421875" style="311" customWidth="1"/>
  </cols>
  <sheetData>
    <row r="1" spans="1:10" s="303" customFormat="1" ht="12.75" customHeight="1">
      <c r="A1" s="300"/>
      <c r="B1" s="301"/>
      <c r="C1" s="301"/>
      <c r="D1" s="301"/>
      <c r="E1" s="301"/>
      <c r="F1" s="301"/>
      <c r="G1" s="302"/>
      <c r="H1" s="301"/>
      <c r="I1" s="301"/>
      <c r="J1" s="301"/>
    </row>
    <row r="2" spans="1:10" s="303" customFormat="1" ht="12.75" customHeight="1">
      <c r="A2" s="304"/>
      <c r="B2" s="301"/>
      <c r="C2" s="301"/>
      <c r="D2" s="301"/>
      <c r="E2" s="301"/>
      <c r="F2" s="301"/>
      <c r="G2" s="302"/>
      <c r="H2" s="301"/>
      <c r="I2" s="301"/>
      <c r="J2" s="301"/>
    </row>
    <row r="3" spans="1:10" s="303" customFormat="1" ht="15.75" customHeight="1">
      <c r="A3" s="516" t="s">
        <v>169</v>
      </c>
      <c r="B3" s="516"/>
      <c r="C3" s="516"/>
      <c r="D3" s="516"/>
      <c r="E3" s="516"/>
      <c r="F3" s="516"/>
      <c r="G3" s="516"/>
      <c r="H3" s="516"/>
      <c r="I3" s="516"/>
      <c r="J3" s="516"/>
    </row>
    <row r="4" spans="1:10" s="303" customFormat="1" ht="13.5" customHeight="1">
      <c r="A4" s="516" t="s">
        <v>170</v>
      </c>
      <c r="B4" s="516"/>
      <c r="C4" s="516"/>
      <c r="D4" s="516"/>
      <c r="E4" s="516"/>
      <c r="F4" s="516"/>
      <c r="G4" s="516"/>
      <c r="H4" s="516"/>
      <c r="I4" s="516"/>
      <c r="J4" s="516"/>
    </row>
    <row r="5" spans="1:10" s="303" customFormat="1" ht="13.5" customHeight="1">
      <c r="A5" s="516" t="s">
        <v>85</v>
      </c>
      <c r="B5" s="516"/>
      <c r="C5" s="516"/>
      <c r="D5" s="516"/>
      <c r="E5" s="516"/>
      <c r="F5" s="516"/>
      <c r="G5" s="516"/>
      <c r="H5" s="516"/>
      <c r="I5" s="516"/>
      <c r="J5" s="516"/>
    </row>
    <row r="6" spans="4:10" s="303" customFormat="1" ht="12.75" customHeight="1">
      <c r="D6" s="305"/>
      <c r="E6" s="305"/>
      <c r="F6" s="305"/>
      <c r="G6" s="306"/>
      <c r="H6" s="307"/>
      <c r="I6" s="307"/>
      <c r="J6" s="307"/>
    </row>
    <row r="7" spans="4:10" s="303" customFormat="1" ht="12.75" customHeight="1">
      <c r="D7" s="305"/>
      <c r="E7" s="305"/>
      <c r="F7" s="305"/>
      <c r="G7" s="306"/>
      <c r="H7" s="307"/>
      <c r="I7" s="307"/>
      <c r="J7" s="307"/>
    </row>
    <row r="8" spans="1:10" ht="11.25" customHeight="1">
      <c r="A8" s="308"/>
      <c r="B8" s="308"/>
      <c r="C8" s="309"/>
      <c r="D8" s="523" t="s">
        <v>216</v>
      </c>
      <c r="E8" s="526" t="s">
        <v>121</v>
      </c>
      <c r="F8" s="527"/>
      <c r="G8" s="520" t="s">
        <v>200</v>
      </c>
      <c r="H8" s="310" t="s">
        <v>86</v>
      </c>
      <c r="I8" s="310"/>
      <c r="J8" s="310"/>
    </row>
    <row r="9" spans="3:10" ht="11.25" customHeight="1">
      <c r="C9" s="312"/>
      <c r="D9" s="524"/>
      <c r="E9" s="528"/>
      <c r="F9" s="529"/>
      <c r="G9" s="521"/>
      <c r="H9" s="313" t="s">
        <v>87</v>
      </c>
      <c r="I9" s="314"/>
      <c r="J9" s="315" t="s">
        <v>215</v>
      </c>
    </row>
    <row r="10" spans="1:10" ht="11.25" customHeight="1">
      <c r="A10" s="316" t="s">
        <v>122</v>
      </c>
      <c r="B10" s="316"/>
      <c r="C10" s="317"/>
      <c r="D10" s="524"/>
      <c r="E10" s="517" t="s">
        <v>217</v>
      </c>
      <c r="F10" s="517" t="s">
        <v>218</v>
      </c>
      <c r="G10" s="521"/>
      <c r="H10" s="318" t="s">
        <v>101</v>
      </c>
      <c r="I10" s="318"/>
      <c r="J10" s="318"/>
    </row>
    <row r="11" spans="3:10" ht="11.25" customHeight="1">
      <c r="C11" s="312"/>
      <c r="D11" s="524"/>
      <c r="E11" s="518"/>
      <c r="F11" s="518" t="s">
        <v>47</v>
      </c>
      <c r="G11" s="521"/>
      <c r="H11" s="319" t="s">
        <v>102</v>
      </c>
      <c r="I11" s="320" t="s">
        <v>103</v>
      </c>
      <c r="J11" s="321" t="s">
        <v>103</v>
      </c>
    </row>
    <row r="12" spans="1:10" ht="11.25" customHeight="1">
      <c r="A12" s="322"/>
      <c r="B12" s="322"/>
      <c r="C12" s="323"/>
      <c r="D12" s="525"/>
      <c r="E12" s="519"/>
      <c r="F12" s="519" t="s">
        <v>47</v>
      </c>
      <c r="G12" s="522"/>
      <c r="H12" s="324" t="s">
        <v>104</v>
      </c>
      <c r="I12" s="325" t="s">
        <v>105</v>
      </c>
      <c r="J12" s="326" t="s">
        <v>204</v>
      </c>
    </row>
    <row r="13" spans="1:10" ht="10.5" customHeight="1">
      <c r="A13" s="327"/>
      <c r="B13" s="327"/>
      <c r="C13" s="312"/>
      <c r="D13" s="328"/>
      <c r="E13" s="329"/>
      <c r="F13" s="329"/>
      <c r="G13" s="330"/>
      <c r="H13" s="331"/>
      <c r="I13" s="332"/>
      <c r="J13" s="332"/>
    </row>
    <row r="14" spans="1:10" ht="10.5" customHeight="1">
      <c r="A14" s="327"/>
      <c r="B14" s="327"/>
      <c r="C14" s="312"/>
      <c r="D14" s="328"/>
      <c r="E14" s="329"/>
      <c r="F14" s="329"/>
      <c r="G14" s="330"/>
      <c r="H14" s="331"/>
      <c r="I14" s="332"/>
      <c r="J14" s="332"/>
    </row>
    <row r="15" spans="1:10" ht="10.5" customHeight="1">
      <c r="A15" s="333" t="s">
        <v>167</v>
      </c>
      <c r="B15" s="327"/>
      <c r="C15" s="312"/>
      <c r="D15" s="334">
        <v>87.8</v>
      </c>
      <c r="E15" s="334">
        <v>38.5</v>
      </c>
      <c r="F15" s="335">
        <v>81.9</v>
      </c>
      <c r="G15" s="336">
        <v>39.55</v>
      </c>
      <c r="H15" s="337">
        <v>128.05194805194805</v>
      </c>
      <c r="I15" s="337">
        <v>7.2039072039071925</v>
      </c>
      <c r="J15" s="337">
        <v>-14.62493254182408</v>
      </c>
    </row>
    <row r="16" spans="1:10" ht="10.5" customHeight="1">
      <c r="A16" s="327"/>
      <c r="B16" s="327"/>
      <c r="C16" s="312"/>
      <c r="D16" s="334"/>
      <c r="E16" s="334"/>
      <c r="F16" s="335"/>
      <c r="G16" s="336"/>
      <c r="H16" s="337"/>
      <c r="I16" s="337"/>
      <c r="J16" s="337"/>
    </row>
    <row r="17" spans="1:10" ht="10.5" customHeight="1">
      <c r="A17" s="327"/>
      <c r="B17" s="333"/>
      <c r="C17" s="312"/>
      <c r="D17" s="334"/>
      <c r="E17" s="334"/>
      <c r="F17" s="335"/>
      <c r="G17" s="336"/>
      <c r="H17" s="337"/>
      <c r="I17" s="337"/>
      <c r="J17" s="337"/>
    </row>
    <row r="18" spans="1:10" ht="10.5" customHeight="1">
      <c r="A18" s="333" t="s">
        <v>168</v>
      </c>
      <c r="B18" s="333"/>
      <c r="C18" s="338"/>
      <c r="D18" s="334">
        <v>124.6</v>
      </c>
      <c r="E18" s="334">
        <v>138.6</v>
      </c>
      <c r="F18" s="339">
        <v>123.2</v>
      </c>
      <c r="G18" s="336">
        <v>123.175</v>
      </c>
      <c r="H18" s="337">
        <v>-10.101010101010102</v>
      </c>
      <c r="I18" s="337">
        <v>1.1363636363636294</v>
      </c>
      <c r="J18" s="337">
        <v>0.7772550623849598</v>
      </c>
    </row>
    <row r="19" spans="1:10" ht="10.5" customHeight="1">
      <c r="A19" s="333"/>
      <c r="B19" s="333"/>
      <c r="C19" s="338"/>
      <c r="D19" s="334"/>
      <c r="E19" s="334"/>
      <c r="F19" s="335"/>
      <c r="G19" s="336"/>
      <c r="H19" s="337"/>
      <c r="I19" s="337"/>
      <c r="J19" s="337"/>
    </row>
    <row r="20" spans="1:10" ht="10.5" customHeight="1">
      <c r="A20" s="333" t="s">
        <v>47</v>
      </c>
      <c r="B20" s="333" t="s">
        <v>107</v>
      </c>
      <c r="C20" s="338"/>
      <c r="D20" s="334">
        <v>124.1</v>
      </c>
      <c r="E20" s="334">
        <v>138</v>
      </c>
      <c r="F20" s="339">
        <v>121.5</v>
      </c>
      <c r="G20" s="336">
        <v>122.825</v>
      </c>
      <c r="H20" s="337">
        <v>-10.072463768115945</v>
      </c>
      <c r="I20" s="337">
        <v>2.139917695473246</v>
      </c>
      <c r="J20" s="337">
        <v>2.439532944120086</v>
      </c>
    </row>
    <row r="21" spans="1:10" ht="10.5" customHeight="1">
      <c r="A21" s="333"/>
      <c r="B21" s="333" t="s">
        <v>108</v>
      </c>
      <c r="C21" s="338"/>
      <c r="D21" s="334">
        <v>131.7</v>
      </c>
      <c r="E21" s="334">
        <v>147.6</v>
      </c>
      <c r="F21" s="339">
        <v>149.4</v>
      </c>
      <c r="G21" s="336">
        <v>128</v>
      </c>
      <c r="H21" s="337">
        <v>-10.772357723577239</v>
      </c>
      <c r="I21" s="337">
        <v>-11.847389558232944</v>
      </c>
      <c r="J21" s="337">
        <v>-18.961696739474537</v>
      </c>
    </row>
    <row r="22" spans="1:10" ht="10.5" customHeight="1">
      <c r="A22" s="333"/>
      <c r="B22" s="333"/>
      <c r="C22" s="338"/>
      <c r="D22" s="334"/>
      <c r="E22" s="334"/>
      <c r="F22" s="335"/>
      <c r="G22" s="336"/>
      <c r="H22" s="337"/>
      <c r="I22" s="337"/>
      <c r="J22" s="337"/>
    </row>
    <row r="23" spans="1:10" ht="10.5" customHeight="1">
      <c r="A23" s="327"/>
      <c r="B23" s="327"/>
      <c r="C23" s="312"/>
      <c r="D23" s="334"/>
      <c r="E23" s="334"/>
      <c r="F23" s="335"/>
      <c r="G23" s="336"/>
      <c r="H23" s="337"/>
      <c r="I23" s="337"/>
      <c r="J23" s="332"/>
    </row>
    <row r="24" spans="1:10" ht="10.5" customHeight="1">
      <c r="A24" s="333" t="s">
        <v>123</v>
      </c>
      <c r="B24" s="333"/>
      <c r="C24" s="338"/>
      <c r="D24" s="334">
        <v>92.1</v>
      </c>
      <c r="E24" s="334">
        <v>95.1</v>
      </c>
      <c r="F24" s="335">
        <v>87.2</v>
      </c>
      <c r="G24" s="336">
        <v>91.925</v>
      </c>
      <c r="H24" s="337">
        <v>-3.154574132492114</v>
      </c>
      <c r="I24" s="337">
        <v>5.619266055045862</v>
      </c>
      <c r="J24" s="337">
        <v>-5.353925353925329</v>
      </c>
    </row>
    <row r="25" spans="1:10" ht="10.5" customHeight="1">
      <c r="A25" s="333"/>
      <c r="B25" s="333"/>
      <c r="C25" s="338"/>
      <c r="D25" s="334"/>
      <c r="E25" s="334"/>
      <c r="F25" s="335"/>
      <c r="G25" s="336"/>
      <c r="H25" s="337"/>
      <c r="I25" s="337"/>
      <c r="J25" s="337"/>
    </row>
    <row r="26" spans="1:10" ht="10.5" customHeight="1">
      <c r="A26" s="333"/>
      <c r="B26" s="333" t="s">
        <v>107</v>
      </c>
      <c r="C26" s="338"/>
      <c r="D26" s="334">
        <v>90.5</v>
      </c>
      <c r="E26" s="334">
        <v>94.9</v>
      </c>
      <c r="F26" s="335">
        <v>89.8</v>
      </c>
      <c r="G26" s="336">
        <v>91.725</v>
      </c>
      <c r="H26" s="337">
        <v>-4.6364594309799845</v>
      </c>
      <c r="I26" s="337">
        <v>0.7795100222717181</v>
      </c>
      <c r="J26" s="337">
        <v>-7.254802831142579</v>
      </c>
    </row>
    <row r="27" spans="1:10" ht="10.5" customHeight="1">
      <c r="A27" s="333"/>
      <c r="B27" s="333" t="s">
        <v>108</v>
      </c>
      <c r="C27" s="338"/>
      <c r="D27" s="334">
        <v>97.3</v>
      </c>
      <c r="E27" s="334">
        <v>95.7</v>
      </c>
      <c r="F27" s="335">
        <v>79.2</v>
      </c>
      <c r="G27" s="336">
        <v>92.525</v>
      </c>
      <c r="H27" s="337">
        <v>1.6718913270637348</v>
      </c>
      <c r="I27" s="337">
        <v>22.853535353535346</v>
      </c>
      <c r="J27" s="337">
        <v>0.9547190398254384</v>
      </c>
    </row>
    <row r="28" spans="1:10" ht="10.5" customHeight="1">
      <c r="A28" s="333"/>
      <c r="B28" s="333"/>
      <c r="C28" s="338"/>
      <c r="D28" s="334"/>
      <c r="E28" s="334"/>
      <c r="F28" s="335"/>
      <c r="G28" s="336"/>
      <c r="H28" s="337"/>
      <c r="I28" s="337"/>
      <c r="J28" s="337"/>
    </row>
    <row r="29" spans="1:10" ht="10.5" customHeight="1">
      <c r="A29" s="333"/>
      <c r="B29" s="333"/>
      <c r="C29" s="338"/>
      <c r="D29" s="334"/>
      <c r="E29" s="334"/>
      <c r="F29" s="335"/>
      <c r="G29" s="336"/>
      <c r="H29" s="337"/>
      <c r="I29" s="337"/>
      <c r="J29" s="340"/>
    </row>
    <row r="30" spans="1:10" ht="10.5" customHeight="1">
      <c r="A30" s="333" t="s">
        <v>124</v>
      </c>
      <c r="B30" s="333"/>
      <c r="C30" s="338"/>
      <c r="D30" s="334">
        <v>26</v>
      </c>
      <c r="E30" s="334">
        <v>22.5</v>
      </c>
      <c r="F30" s="335">
        <v>31.2</v>
      </c>
      <c r="G30" s="336">
        <v>23.475</v>
      </c>
      <c r="H30" s="337">
        <v>15.555555555555555</v>
      </c>
      <c r="I30" s="337">
        <v>-16.666666666666664</v>
      </c>
      <c r="J30" s="337">
        <v>-35.99182004089979</v>
      </c>
    </row>
    <row r="31" spans="1:10" ht="10.5" customHeight="1">
      <c r="A31" s="333" t="s">
        <v>47</v>
      </c>
      <c r="B31" s="333" t="s">
        <v>47</v>
      </c>
      <c r="C31" s="338"/>
      <c r="D31" s="334"/>
      <c r="E31" s="334"/>
      <c r="F31" s="335"/>
      <c r="G31" s="336"/>
      <c r="H31" s="337"/>
      <c r="I31" s="337"/>
      <c r="J31" s="337"/>
    </row>
    <row r="32" spans="1:10" ht="10.5" customHeight="1">
      <c r="A32" s="333"/>
      <c r="B32" s="333"/>
      <c r="C32" s="338"/>
      <c r="D32" s="334"/>
      <c r="E32" s="334"/>
      <c r="F32" s="335"/>
      <c r="G32" s="336"/>
      <c r="H32" s="337"/>
      <c r="I32" s="337"/>
      <c r="J32" s="337"/>
    </row>
    <row r="33" spans="1:10" ht="10.5" customHeight="1">
      <c r="A33" s="333" t="s">
        <v>125</v>
      </c>
      <c r="B33" s="333"/>
      <c r="C33" s="338"/>
      <c r="D33" s="334">
        <v>126.7</v>
      </c>
      <c r="E33" s="334">
        <v>125.8</v>
      </c>
      <c r="F33" s="339">
        <v>124.4</v>
      </c>
      <c r="G33" s="336">
        <v>118.575</v>
      </c>
      <c r="H33" s="337">
        <v>0.7154213036566023</v>
      </c>
      <c r="I33" s="337">
        <v>1.8488745980707373</v>
      </c>
      <c r="J33" s="337">
        <v>0.46600296547341424</v>
      </c>
    </row>
    <row r="34" spans="1:10" ht="10.5" customHeight="1">
      <c r="A34" s="333"/>
      <c r="B34" s="333"/>
      <c r="C34" s="338"/>
      <c r="D34" s="334"/>
      <c r="E34" s="334"/>
      <c r="F34" s="335"/>
      <c r="G34" s="336"/>
      <c r="H34" s="337"/>
      <c r="I34" s="337"/>
      <c r="J34" s="337"/>
    </row>
    <row r="35" spans="1:10" ht="10.5" customHeight="1">
      <c r="A35" s="333"/>
      <c r="B35" s="333" t="s">
        <v>107</v>
      </c>
      <c r="C35" s="338"/>
      <c r="D35" s="334">
        <v>110.7</v>
      </c>
      <c r="E35" s="334">
        <v>102.5</v>
      </c>
      <c r="F35" s="339">
        <v>107.8</v>
      </c>
      <c r="G35" s="336">
        <v>97.825</v>
      </c>
      <c r="H35" s="337">
        <v>8</v>
      </c>
      <c r="I35" s="337">
        <v>2.690166975881267</v>
      </c>
      <c r="J35" s="337">
        <v>-4.02256561196958</v>
      </c>
    </row>
    <row r="36" spans="1:10" ht="10.5" customHeight="1">
      <c r="A36" s="333"/>
      <c r="B36" s="333" t="s">
        <v>108</v>
      </c>
      <c r="C36" s="338"/>
      <c r="D36" s="334">
        <v>177.6</v>
      </c>
      <c r="E36" s="334">
        <v>199.7</v>
      </c>
      <c r="F36" s="339">
        <v>177.1</v>
      </c>
      <c r="G36" s="336">
        <v>184.55</v>
      </c>
      <c r="H36" s="337">
        <v>-11.066599899849773</v>
      </c>
      <c r="I36" s="337">
        <v>0.282326369282891</v>
      </c>
      <c r="J36" s="337">
        <v>9.02377787623688</v>
      </c>
    </row>
    <row r="37" spans="1:10" ht="10.5" customHeight="1">
      <c r="A37" s="333"/>
      <c r="B37" s="333"/>
      <c r="C37" s="338"/>
      <c r="D37" s="334"/>
      <c r="E37" s="334"/>
      <c r="F37" s="335"/>
      <c r="G37" s="336"/>
      <c r="H37" s="337"/>
      <c r="I37" s="337"/>
      <c r="J37" s="337"/>
    </row>
    <row r="38" spans="1:10" ht="10.5" customHeight="1">
      <c r="A38" s="333"/>
      <c r="B38" s="333"/>
      <c r="C38" s="338"/>
      <c r="D38" s="334"/>
      <c r="E38" s="334"/>
      <c r="F38" s="335"/>
      <c r="G38" s="336"/>
      <c r="H38" s="337"/>
      <c r="I38" s="337"/>
      <c r="J38" s="337"/>
    </row>
    <row r="39" spans="1:10" ht="10.5" customHeight="1">
      <c r="A39" s="333" t="s">
        <v>126</v>
      </c>
      <c r="B39" s="333"/>
      <c r="C39" s="338"/>
      <c r="D39" s="334">
        <v>156.7</v>
      </c>
      <c r="E39" s="334">
        <v>154.4</v>
      </c>
      <c r="F39" s="335">
        <v>135.8</v>
      </c>
      <c r="G39" s="336">
        <v>146.575</v>
      </c>
      <c r="H39" s="337">
        <v>1.4896373056994707</v>
      </c>
      <c r="I39" s="337">
        <v>15.390279823269497</v>
      </c>
      <c r="J39" s="337">
        <v>4.286730700818198</v>
      </c>
    </row>
    <row r="40" spans="1:10" ht="10.5" customHeight="1">
      <c r="A40" s="333"/>
      <c r="B40" s="333"/>
      <c r="C40" s="338"/>
      <c r="D40" s="334"/>
      <c r="E40" s="334"/>
      <c r="F40" s="335"/>
      <c r="G40" s="336"/>
      <c r="H40" s="337"/>
      <c r="I40" s="337"/>
      <c r="J40" s="337"/>
    </row>
    <row r="41" spans="1:10" ht="10.5" customHeight="1">
      <c r="A41" s="333"/>
      <c r="B41" s="333" t="s">
        <v>107</v>
      </c>
      <c r="C41" s="338"/>
      <c r="D41" s="334">
        <v>176.2</v>
      </c>
      <c r="E41" s="334">
        <v>167.6</v>
      </c>
      <c r="F41" s="335">
        <v>151.1</v>
      </c>
      <c r="G41" s="336">
        <v>161.175</v>
      </c>
      <c r="H41" s="337">
        <v>5.131264916467777</v>
      </c>
      <c r="I41" s="337">
        <v>16.61151555261416</v>
      </c>
      <c r="J41" s="337">
        <v>2.203551046290421</v>
      </c>
    </row>
    <row r="42" spans="1:10" ht="10.5" customHeight="1">
      <c r="A42" s="333"/>
      <c r="B42" s="333" t="s">
        <v>108</v>
      </c>
      <c r="C42" s="338"/>
      <c r="D42" s="334">
        <v>113.4</v>
      </c>
      <c r="E42" s="334">
        <v>125.2</v>
      </c>
      <c r="F42" s="335">
        <v>101.9</v>
      </c>
      <c r="G42" s="336">
        <v>114.175</v>
      </c>
      <c r="H42" s="337">
        <v>-9.424920127795525</v>
      </c>
      <c r="I42" s="337">
        <v>11.2855740922473</v>
      </c>
      <c r="J42" s="337">
        <v>11.526251526251537</v>
      </c>
    </row>
    <row r="43" spans="1:10" ht="10.5" customHeight="1">
      <c r="A43" s="333"/>
      <c r="B43" s="333"/>
      <c r="C43" s="338"/>
      <c r="D43" s="334"/>
      <c r="E43" s="334"/>
      <c r="F43" s="335"/>
      <c r="G43" s="336"/>
      <c r="H43" s="337"/>
      <c r="I43" s="337"/>
      <c r="J43" s="337"/>
    </row>
    <row r="44" spans="1:10" ht="10.5" customHeight="1">
      <c r="A44" s="333"/>
      <c r="B44" s="333"/>
      <c r="C44" s="338"/>
      <c r="D44" s="334"/>
      <c r="E44" s="334"/>
      <c r="F44" s="335"/>
      <c r="G44" s="336"/>
      <c r="H44" s="337"/>
      <c r="I44" s="337"/>
      <c r="J44" s="337"/>
    </row>
    <row r="45" spans="1:10" ht="10.5" customHeight="1">
      <c r="A45" s="333" t="s">
        <v>127</v>
      </c>
      <c r="B45" s="333"/>
      <c r="C45" s="338"/>
      <c r="D45" s="334"/>
      <c r="E45" s="334"/>
      <c r="F45" s="335"/>
      <c r="G45" s="336"/>
      <c r="H45" s="337"/>
      <c r="I45" s="337"/>
      <c r="J45" s="337"/>
    </row>
    <row r="46" spans="1:10" ht="10.5" customHeight="1">
      <c r="A46" s="333" t="s">
        <v>47</v>
      </c>
      <c r="B46" s="333" t="s">
        <v>128</v>
      </c>
      <c r="C46" s="338"/>
      <c r="D46" s="334">
        <v>107.3</v>
      </c>
      <c r="E46" s="334">
        <v>121</v>
      </c>
      <c r="F46" s="335">
        <v>108.2</v>
      </c>
      <c r="G46" s="336">
        <v>111.425</v>
      </c>
      <c r="H46" s="337">
        <v>-11.32231404958678</v>
      </c>
      <c r="I46" s="337">
        <v>-0.8317929759704303</v>
      </c>
      <c r="J46" s="337">
        <v>2.6721953466943154</v>
      </c>
    </row>
    <row r="47" spans="1:10" ht="10.5" customHeight="1">
      <c r="A47" s="333"/>
      <c r="B47" s="333"/>
      <c r="C47" s="338"/>
      <c r="D47" s="334"/>
      <c r="E47" s="334"/>
      <c r="F47" s="335"/>
      <c r="G47" s="336"/>
      <c r="H47" s="337"/>
      <c r="I47" s="337"/>
      <c r="J47" s="337"/>
    </row>
    <row r="48" spans="1:10" ht="10.5" customHeight="1">
      <c r="A48" s="333"/>
      <c r="B48" s="333" t="s">
        <v>107</v>
      </c>
      <c r="C48" s="338"/>
      <c r="D48" s="334">
        <v>103.7</v>
      </c>
      <c r="E48" s="334">
        <v>117.9</v>
      </c>
      <c r="F48" s="335">
        <v>105.8</v>
      </c>
      <c r="G48" s="336">
        <v>107.85</v>
      </c>
      <c r="H48" s="337">
        <v>-12.044105173876167</v>
      </c>
      <c r="I48" s="337">
        <v>-1.984877126654059</v>
      </c>
      <c r="J48" s="337">
        <v>0.5360055931018437</v>
      </c>
    </row>
    <row r="49" spans="1:10" ht="10.5" customHeight="1">
      <c r="A49" s="333"/>
      <c r="B49" s="333" t="s">
        <v>108</v>
      </c>
      <c r="C49" s="338"/>
      <c r="D49" s="334">
        <v>152.3</v>
      </c>
      <c r="E49" s="334">
        <v>160.4</v>
      </c>
      <c r="F49" s="335">
        <v>137.2</v>
      </c>
      <c r="G49" s="336">
        <v>155.925</v>
      </c>
      <c r="H49" s="337">
        <v>-5.049875311720695</v>
      </c>
      <c r="I49" s="337">
        <v>11.005830903790105</v>
      </c>
      <c r="J49" s="337">
        <v>26.382978723404264</v>
      </c>
    </row>
    <row r="50" spans="1:10" ht="10.5" customHeight="1">
      <c r="A50" s="333"/>
      <c r="B50" s="333"/>
      <c r="C50" s="338"/>
      <c r="D50" s="334"/>
      <c r="E50" s="334"/>
      <c r="F50" s="335"/>
      <c r="G50" s="336"/>
      <c r="H50" s="337"/>
      <c r="I50" s="337"/>
      <c r="J50" s="337"/>
    </row>
    <row r="51" spans="1:10" ht="10.5" customHeight="1">
      <c r="A51" s="333"/>
      <c r="B51" s="333"/>
      <c r="C51" s="338"/>
      <c r="D51" s="334"/>
      <c r="E51" s="334"/>
      <c r="F51" s="335"/>
      <c r="G51" s="336"/>
      <c r="H51" s="337"/>
      <c r="I51" s="337"/>
      <c r="J51" s="337"/>
    </row>
    <row r="52" spans="1:10" ht="10.5" customHeight="1">
      <c r="A52" s="333" t="s">
        <v>129</v>
      </c>
      <c r="B52" s="333"/>
      <c r="C52" s="338"/>
      <c r="D52" s="334">
        <v>152.7</v>
      </c>
      <c r="E52" s="334">
        <v>149.1</v>
      </c>
      <c r="F52" s="339">
        <v>140.2</v>
      </c>
      <c r="G52" s="336">
        <v>138.9</v>
      </c>
      <c r="H52" s="337">
        <v>2.4144869215291713</v>
      </c>
      <c r="I52" s="337">
        <v>8.91583452211127</v>
      </c>
      <c r="J52" s="337">
        <v>1.0181818181818016</v>
      </c>
    </row>
    <row r="53" spans="1:10" ht="10.5" customHeight="1">
      <c r="A53" s="333"/>
      <c r="B53" s="333"/>
      <c r="C53" s="338"/>
      <c r="D53" s="334"/>
      <c r="E53" s="334"/>
      <c r="F53" s="335"/>
      <c r="G53" s="336"/>
      <c r="H53" s="337"/>
      <c r="I53" s="337"/>
      <c r="J53" s="337"/>
    </row>
    <row r="54" spans="1:10" ht="10.5" customHeight="1">
      <c r="A54" s="333"/>
      <c r="B54" s="333" t="s">
        <v>107</v>
      </c>
      <c r="C54" s="338"/>
      <c r="D54" s="334">
        <v>149.1</v>
      </c>
      <c r="E54" s="334">
        <v>144</v>
      </c>
      <c r="F54" s="339">
        <v>146.8</v>
      </c>
      <c r="G54" s="336">
        <v>135.75</v>
      </c>
      <c r="H54" s="337">
        <v>3.5416666666666625</v>
      </c>
      <c r="I54" s="337">
        <v>1.566757493187999</v>
      </c>
      <c r="J54" s="337">
        <v>-2.3029866858582344</v>
      </c>
    </row>
    <row r="55" spans="1:10" ht="10.5" customHeight="1">
      <c r="A55" s="333"/>
      <c r="B55" s="333" t="s">
        <v>108</v>
      </c>
      <c r="C55" s="338"/>
      <c r="D55" s="334">
        <v>160.2</v>
      </c>
      <c r="E55" s="334">
        <v>160</v>
      </c>
      <c r="F55" s="339">
        <v>125.9</v>
      </c>
      <c r="G55" s="336">
        <v>145.575</v>
      </c>
      <c r="H55" s="337">
        <v>0.1249999999999929</v>
      </c>
      <c r="I55" s="337">
        <v>27.24384432088958</v>
      </c>
      <c r="J55" s="337">
        <v>8.294588060256654</v>
      </c>
    </row>
    <row r="56" spans="1:10" ht="10.5" customHeight="1">
      <c r="A56" s="333"/>
      <c r="B56" s="333"/>
      <c r="C56" s="341"/>
      <c r="D56" s="342"/>
      <c r="E56" s="334"/>
      <c r="F56" s="335"/>
      <c r="G56" s="336"/>
      <c r="H56" s="337"/>
      <c r="I56" s="337"/>
      <c r="J56" s="337"/>
    </row>
    <row r="57" spans="1:10" ht="10.5" customHeight="1">
      <c r="A57" s="333"/>
      <c r="B57" s="333"/>
      <c r="C57" s="341"/>
      <c r="D57" s="342"/>
      <c r="E57" s="334"/>
      <c r="F57" s="335"/>
      <c r="G57" s="336"/>
      <c r="H57" s="337"/>
      <c r="I57" s="337"/>
      <c r="J57" s="337"/>
    </row>
    <row r="58" spans="1:10" ht="10.5" customHeight="1">
      <c r="A58" s="333" t="s">
        <v>130</v>
      </c>
      <c r="B58" s="333"/>
      <c r="C58" s="338"/>
      <c r="D58" s="334">
        <v>173</v>
      </c>
      <c r="E58" s="334">
        <v>162.5</v>
      </c>
      <c r="F58" s="339">
        <v>152.2</v>
      </c>
      <c r="G58" s="336">
        <v>157.1</v>
      </c>
      <c r="H58" s="337">
        <v>6.461538461538462</v>
      </c>
      <c r="I58" s="337">
        <v>13.666228646517746</v>
      </c>
      <c r="J58" s="337">
        <v>7.272106520996931</v>
      </c>
    </row>
    <row r="59" spans="1:10" ht="10.5" customHeight="1">
      <c r="A59" s="333"/>
      <c r="B59" s="333"/>
      <c r="C59" s="338"/>
      <c r="D59" s="334"/>
      <c r="E59" s="334"/>
      <c r="F59" s="335"/>
      <c r="G59" s="336"/>
      <c r="H59" s="337"/>
      <c r="I59" s="337"/>
      <c r="J59" s="337"/>
    </row>
    <row r="60" spans="1:10" ht="10.5" customHeight="1">
      <c r="A60" s="333"/>
      <c r="B60" s="333" t="s">
        <v>107</v>
      </c>
      <c r="C60" s="338"/>
      <c r="D60" s="334">
        <v>149.3</v>
      </c>
      <c r="E60" s="334">
        <v>135.1</v>
      </c>
      <c r="F60" s="335">
        <v>132.1</v>
      </c>
      <c r="G60" s="336">
        <v>132.975</v>
      </c>
      <c r="H60" s="337">
        <v>10.51073279052555</v>
      </c>
      <c r="I60" s="337">
        <v>13.020439061317198</v>
      </c>
      <c r="J60" s="337">
        <v>4.294117647058841</v>
      </c>
    </row>
    <row r="61" spans="1:10" ht="10.5" customHeight="1">
      <c r="A61" s="333"/>
      <c r="B61" s="333" t="s">
        <v>108</v>
      </c>
      <c r="C61" s="338"/>
      <c r="D61" s="334">
        <v>284.6</v>
      </c>
      <c r="E61" s="334">
        <v>291.6</v>
      </c>
      <c r="F61" s="339">
        <v>246.9</v>
      </c>
      <c r="G61" s="336">
        <v>270.6</v>
      </c>
      <c r="H61" s="337">
        <v>-2.400548696844993</v>
      </c>
      <c r="I61" s="337">
        <v>15.26933981368976</v>
      </c>
      <c r="J61" s="337">
        <v>14.855687606112067</v>
      </c>
    </row>
    <row r="62" spans="1:10" ht="10.5" customHeight="1">
      <c r="A62" s="333"/>
      <c r="B62" s="333"/>
      <c r="C62" s="341"/>
      <c r="D62" s="342"/>
      <c r="E62" s="334"/>
      <c r="F62" s="339"/>
      <c r="G62" s="336"/>
      <c r="H62" s="337"/>
      <c r="I62" s="337"/>
      <c r="J62" s="337"/>
    </row>
    <row r="63" spans="1:10" ht="10.5" customHeight="1">
      <c r="A63" s="333"/>
      <c r="B63" s="333"/>
      <c r="C63" s="341"/>
      <c r="D63" s="342"/>
      <c r="E63" s="334"/>
      <c r="F63" s="339"/>
      <c r="G63" s="336"/>
      <c r="H63" s="337"/>
      <c r="I63" s="337"/>
      <c r="J63" s="337"/>
    </row>
    <row r="64" spans="1:10" ht="10.5" customHeight="1">
      <c r="A64" s="333" t="s">
        <v>131</v>
      </c>
      <c r="B64" s="333"/>
      <c r="C64" s="338"/>
      <c r="D64" s="334"/>
      <c r="E64" s="334"/>
      <c r="F64" s="335"/>
      <c r="G64" s="336"/>
      <c r="H64" s="337"/>
      <c r="I64" s="337"/>
      <c r="J64" s="337"/>
    </row>
    <row r="65" spans="1:10" ht="10.5" customHeight="1">
      <c r="A65" s="333"/>
      <c r="B65" s="333" t="s">
        <v>132</v>
      </c>
      <c r="C65" s="338"/>
      <c r="D65" s="334">
        <v>107.7</v>
      </c>
      <c r="E65" s="334">
        <v>83.8</v>
      </c>
      <c r="F65" s="339">
        <v>104.7</v>
      </c>
      <c r="G65" s="336">
        <v>84.475</v>
      </c>
      <c r="H65" s="337">
        <v>28.52028639618139</v>
      </c>
      <c r="I65" s="337">
        <v>2.865329512893983</v>
      </c>
      <c r="J65" s="337">
        <v>-4.250495891187305</v>
      </c>
    </row>
    <row r="66" spans="1:10" ht="10.5" customHeight="1">
      <c r="A66" s="333"/>
      <c r="B66" s="333"/>
      <c r="C66" s="338"/>
      <c r="D66" s="334"/>
      <c r="E66" s="334"/>
      <c r="F66" s="335"/>
      <c r="G66" s="336"/>
      <c r="H66" s="337"/>
      <c r="I66" s="337"/>
      <c r="J66" s="337"/>
    </row>
    <row r="67" spans="1:10" ht="10.5" customHeight="1">
      <c r="A67" s="333"/>
      <c r="B67" s="333" t="s">
        <v>107</v>
      </c>
      <c r="C67" s="338"/>
      <c r="D67" s="334">
        <v>102.1</v>
      </c>
      <c r="E67" s="334">
        <v>75.1</v>
      </c>
      <c r="F67" s="339">
        <v>98.9</v>
      </c>
      <c r="G67" s="336">
        <v>77.275</v>
      </c>
      <c r="H67" s="337">
        <v>35.9520639147803</v>
      </c>
      <c r="I67" s="337">
        <v>3.2355915065722836</v>
      </c>
      <c r="J67" s="337">
        <v>-4.950799507995086</v>
      </c>
    </row>
    <row r="68" spans="1:10" ht="10.5" customHeight="1">
      <c r="A68" s="333"/>
      <c r="B68" s="333" t="s">
        <v>108</v>
      </c>
      <c r="C68" s="338"/>
      <c r="D68" s="334">
        <v>141.5</v>
      </c>
      <c r="E68" s="334">
        <v>137.3</v>
      </c>
      <c r="F68" s="335">
        <v>139.8</v>
      </c>
      <c r="G68" s="336">
        <v>128.525</v>
      </c>
      <c r="H68" s="337">
        <v>3.058994901675155</v>
      </c>
      <c r="I68" s="337">
        <v>1.2160228898426242</v>
      </c>
      <c r="J68" s="337">
        <v>-1.6076555023923402</v>
      </c>
    </row>
    <row r="69" spans="1:10" ht="10.5" customHeight="1">
      <c r="A69" s="333"/>
      <c r="B69" s="333"/>
      <c r="C69" s="338"/>
      <c r="D69" s="334"/>
      <c r="E69" s="334"/>
      <c r="F69" s="335"/>
      <c r="G69" s="336"/>
      <c r="H69" s="337"/>
      <c r="I69" s="337"/>
      <c r="J69" s="337"/>
    </row>
    <row r="70" spans="1:10" s="303" customFormat="1" ht="12.75" customHeight="1">
      <c r="A70" s="300"/>
      <c r="B70" s="301"/>
      <c r="C70" s="301"/>
      <c r="D70" s="301"/>
      <c r="E70" s="301"/>
      <c r="F70" s="301"/>
      <c r="G70" s="302"/>
      <c r="H70" s="301"/>
      <c r="I70" s="301"/>
      <c r="J70" s="343"/>
    </row>
    <row r="71" spans="1:10" s="303" customFormat="1" ht="12.75" customHeight="1">
      <c r="A71" s="304"/>
      <c r="B71" s="301"/>
      <c r="C71" s="301"/>
      <c r="D71" s="301"/>
      <c r="E71" s="301"/>
      <c r="F71" s="301"/>
      <c r="G71" s="302"/>
      <c r="H71" s="301"/>
      <c r="I71" s="301"/>
      <c r="J71" s="343"/>
    </row>
    <row r="72" spans="1:10" s="303" customFormat="1" ht="13.5" customHeight="1">
      <c r="A72" s="516" t="s">
        <v>169</v>
      </c>
      <c r="B72" s="516"/>
      <c r="C72" s="516"/>
      <c r="D72" s="516"/>
      <c r="E72" s="516"/>
      <c r="F72" s="516"/>
      <c r="G72" s="516"/>
      <c r="H72" s="516"/>
      <c r="I72" s="516"/>
      <c r="J72" s="516"/>
    </row>
    <row r="73" spans="1:10" s="303" customFormat="1" ht="13.5" customHeight="1">
      <c r="A73" s="516" t="s">
        <v>171</v>
      </c>
      <c r="B73" s="516"/>
      <c r="C73" s="516"/>
      <c r="D73" s="516"/>
      <c r="E73" s="516"/>
      <c r="F73" s="516"/>
      <c r="G73" s="516"/>
      <c r="H73" s="516"/>
      <c r="I73" s="516"/>
      <c r="J73" s="516"/>
    </row>
    <row r="74" spans="1:10" s="303" customFormat="1" ht="13.5" customHeight="1">
      <c r="A74" s="516" t="s">
        <v>85</v>
      </c>
      <c r="B74" s="516"/>
      <c r="C74" s="516"/>
      <c r="D74" s="516"/>
      <c r="E74" s="516"/>
      <c r="F74" s="516"/>
      <c r="G74" s="516"/>
      <c r="H74" s="516"/>
      <c r="I74" s="516"/>
      <c r="J74" s="516"/>
    </row>
    <row r="75" spans="1:10" s="303" customFormat="1" ht="12" customHeight="1">
      <c r="A75" s="344"/>
      <c r="B75" s="344"/>
      <c r="C75" s="344"/>
      <c r="D75" s="307"/>
      <c r="E75" s="307"/>
      <c r="F75" s="307"/>
      <c r="G75" s="345"/>
      <c r="H75" s="307"/>
      <c r="I75" s="307"/>
      <c r="J75" s="346"/>
    </row>
    <row r="76" spans="4:10" s="303" customFormat="1" ht="12.75" customHeight="1">
      <c r="D76" s="305"/>
      <c r="E76" s="305"/>
      <c r="F76" s="305"/>
      <c r="G76" s="306"/>
      <c r="H76" s="307"/>
      <c r="I76" s="307"/>
      <c r="J76" s="307"/>
    </row>
    <row r="77" spans="1:10" ht="11.25" customHeight="1">
      <c r="A77" s="308"/>
      <c r="B77" s="308"/>
      <c r="C77" s="309"/>
      <c r="D77" s="523" t="s">
        <v>216</v>
      </c>
      <c r="E77" s="526" t="s">
        <v>121</v>
      </c>
      <c r="F77" s="527"/>
      <c r="G77" s="520" t="s">
        <v>200</v>
      </c>
      <c r="H77" s="310" t="s">
        <v>86</v>
      </c>
      <c r="I77" s="310"/>
      <c r="J77" s="310"/>
    </row>
    <row r="78" spans="3:10" ht="11.25" customHeight="1">
      <c r="C78" s="312"/>
      <c r="D78" s="524"/>
      <c r="E78" s="528"/>
      <c r="F78" s="529"/>
      <c r="G78" s="521"/>
      <c r="H78" s="313" t="s">
        <v>87</v>
      </c>
      <c r="I78" s="314"/>
      <c r="J78" s="315" t="s">
        <v>215</v>
      </c>
    </row>
    <row r="79" spans="1:10" ht="11.25" customHeight="1">
      <c r="A79" s="316" t="s">
        <v>122</v>
      </c>
      <c r="B79" s="316"/>
      <c r="C79" s="317"/>
      <c r="D79" s="524"/>
      <c r="E79" s="517" t="s">
        <v>217</v>
      </c>
      <c r="F79" s="517" t="s">
        <v>218</v>
      </c>
      <c r="G79" s="521"/>
      <c r="H79" s="318" t="s">
        <v>101</v>
      </c>
      <c r="I79" s="318"/>
      <c r="J79" s="318"/>
    </row>
    <row r="80" spans="3:10" ht="11.25" customHeight="1">
      <c r="C80" s="312"/>
      <c r="D80" s="524"/>
      <c r="E80" s="518"/>
      <c r="F80" s="518" t="s">
        <v>47</v>
      </c>
      <c r="G80" s="521"/>
      <c r="H80" s="319" t="s">
        <v>102</v>
      </c>
      <c r="I80" s="320" t="s">
        <v>103</v>
      </c>
      <c r="J80" s="321" t="s">
        <v>103</v>
      </c>
    </row>
    <row r="81" spans="1:10" ht="11.25" customHeight="1">
      <c r="A81" s="322"/>
      <c r="B81" s="322"/>
      <c r="C81" s="323"/>
      <c r="D81" s="525"/>
      <c r="E81" s="519"/>
      <c r="F81" s="519" t="s">
        <v>47</v>
      </c>
      <c r="G81" s="522"/>
      <c r="H81" s="324" t="s">
        <v>104</v>
      </c>
      <c r="I81" s="325" t="s">
        <v>105</v>
      </c>
      <c r="J81" s="326" t="s">
        <v>204</v>
      </c>
    </row>
    <row r="82" spans="1:10" ht="10.5" customHeight="1">
      <c r="A82" s="327"/>
      <c r="B82" s="327"/>
      <c r="C82" s="312"/>
      <c r="D82" s="328"/>
      <c r="E82" s="329"/>
      <c r="F82" s="329"/>
      <c r="G82" s="330"/>
      <c r="H82" s="331"/>
      <c r="I82" s="332"/>
      <c r="J82" s="332"/>
    </row>
    <row r="83" spans="1:10" ht="10.5" customHeight="1">
      <c r="A83" s="327"/>
      <c r="B83" s="327"/>
      <c r="C83" s="312"/>
      <c r="D83" s="334"/>
      <c r="E83" s="334"/>
      <c r="F83" s="347"/>
      <c r="G83" s="336"/>
      <c r="H83" s="337"/>
      <c r="I83" s="337"/>
      <c r="J83" s="332"/>
    </row>
    <row r="84" spans="1:10" ht="10.5" customHeight="1">
      <c r="A84" s="333" t="s">
        <v>135</v>
      </c>
      <c r="B84" s="333"/>
      <c r="C84" s="338"/>
      <c r="D84" s="334">
        <v>179.5</v>
      </c>
      <c r="E84" s="334">
        <v>185.5</v>
      </c>
      <c r="F84" s="335">
        <v>151.5</v>
      </c>
      <c r="G84" s="336">
        <v>180.475</v>
      </c>
      <c r="H84" s="337">
        <v>-3.234501347708895</v>
      </c>
      <c r="I84" s="337">
        <v>18.48184818481848</v>
      </c>
      <c r="J84" s="337">
        <v>22.169571839566764</v>
      </c>
    </row>
    <row r="85" spans="1:10" ht="10.5" customHeight="1">
      <c r="A85" s="333"/>
      <c r="B85" s="333"/>
      <c r="C85" s="338"/>
      <c r="D85" s="334"/>
      <c r="E85" s="334"/>
      <c r="F85" s="335"/>
      <c r="G85" s="336"/>
      <c r="H85" s="337"/>
      <c r="I85" s="337"/>
      <c r="J85" s="337"/>
    </row>
    <row r="86" spans="1:10" ht="10.5" customHeight="1">
      <c r="A86" s="333"/>
      <c r="B86" s="333" t="s">
        <v>107</v>
      </c>
      <c r="C86" s="338"/>
      <c r="D86" s="334">
        <v>143.9</v>
      </c>
      <c r="E86" s="334">
        <v>147.5</v>
      </c>
      <c r="F86" s="335">
        <v>155.3</v>
      </c>
      <c r="G86" s="336">
        <v>145.975</v>
      </c>
      <c r="H86" s="337">
        <v>-2.440677966101691</v>
      </c>
      <c r="I86" s="337">
        <v>-7.340631036703158</v>
      </c>
      <c r="J86" s="337">
        <v>-1.4015535292131152</v>
      </c>
    </row>
    <row r="87" spans="1:10" ht="10.5" customHeight="1">
      <c r="A87" s="333"/>
      <c r="B87" s="333" t="s">
        <v>108</v>
      </c>
      <c r="C87" s="338"/>
      <c r="D87" s="334">
        <v>240.9</v>
      </c>
      <c r="E87" s="334">
        <v>251.3</v>
      </c>
      <c r="F87" s="335">
        <v>144.9</v>
      </c>
      <c r="G87" s="336">
        <v>240.2</v>
      </c>
      <c r="H87" s="337">
        <v>-4.138479904496619</v>
      </c>
      <c r="I87" s="337">
        <v>66.25258799171843</v>
      </c>
      <c r="J87" s="337">
        <v>63.17934782608699</v>
      </c>
    </row>
    <row r="88" spans="1:10" ht="10.5" customHeight="1">
      <c r="A88" s="333"/>
      <c r="B88" s="333"/>
      <c r="C88" s="338"/>
      <c r="D88" s="334"/>
      <c r="E88" s="334"/>
      <c r="F88" s="335"/>
      <c r="G88" s="336"/>
      <c r="H88" s="337"/>
      <c r="I88" s="337"/>
      <c r="J88" s="337"/>
    </row>
    <row r="89" spans="1:10" ht="10.5" customHeight="1">
      <c r="A89" s="333"/>
      <c r="B89" s="333"/>
      <c r="C89" s="338"/>
      <c r="D89" s="334"/>
      <c r="E89" s="334"/>
      <c r="F89" s="335"/>
      <c r="G89" s="336"/>
      <c r="H89" s="337"/>
      <c r="I89" s="337"/>
      <c r="J89" s="337"/>
    </row>
    <row r="90" spans="1:10" ht="10.5" customHeight="1">
      <c r="A90" s="333" t="s">
        <v>136</v>
      </c>
      <c r="B90" s="333"/>
      <c r="C90" s="338"/>
      <c r="D90" s="334">
        <v>161.7</v>
      </c>
      <c r="E90" s="334">
        <v>151.9</v>
      </c>
      <c r="F90" s="339">
        <v>147.1</v>
      </c>
      <c r="G90" s="336">
        <v>151.875</v>
      </c>
      <c r="H90" s="337">
        <v>6.451612903225795</v>
      </c>
      <c r="I90" s="337">
        <v>9.925220938137318</v>
      </c>
      <c r="J90" s="337">
        <v>13.2128214685054</v>
      </c>
    </row>
    <row r="91" spans="1:10" ht="10.5" customHeight="1">
      <c r="A91" s="333"/>
      <c r="B91" s="333"/>
      <c r="C91" s="338"/>
      <c r="D91" s="334"/>
      <c r="E91" s="334"/>
      <c r="F91" s="335"/>
      <c r="G91" s="336"/>
      <c r="H91" s="337"/>
      <c r="I91" s="337"/>
      <c r="J91" s="337"/>
    </row>
    <row r="92" spans="1:10" ht="10.5" customHeight="1">
      <c r="A92" s="333"/>
      <c r="B92" s="333" t="s">
        <v>107</v>
      </c>
      <c r="C92" s="338"/>
      <c r="D92" s="334">
        <v>148.5</v>
      </c>
      <c r="E92" s="334">
        <v>142.3</v>
      </c>
      <c r="F92" s="339">
        <v>141.3</v>
      </c>
      <c r="G92" s="336">
        <v>142</v>
      </c>
      <c r="H92" s="337">
        <v>4.356992269852416</v>
      </c>
      <c r="I92" s="337">
        <v>5.095541401273877</v>
      </c>
      <c r="J92" s="337">
        <v>10.872535623658022</v>
      </c>
    </row>
    <row r="93" spans="1:10" ht="10.5" customHeight="1">
      <c r="A93" s="333"/>
      <c r="B93" s="333" t="s">
        <v>108</v>
      </c>
      <c r="C93" s="338"/>
      <c r="D93" s="334">
        <v>230.6</v>
      </c>
      <c r="E93" s="334">
        <v>201.7</v>
      </c>
      <c r="F93" s="339">
        <v>177.2</v>
      </c>
      <c r="G93" s="336">
        <v>203.4</v>
      </c>
      <c r="H93" s="337">
        <v>14.328210213187907</v>
      </c>
      <c r="I93" s="337">
        <v>30.135440180586915</v>
      </c>
      <c r="J93" s="337">
        <v>22.789012979172956</v>
      </c>
    </row>
    <row r="94" spans="1:10" ht="10.5" customHeight="1">
      <c r="A94" s="333"/>
      <c r="B94" s="333"/>
      <c r="C94" s="338"/>
      <c r="D94" s="334"/>
      <c r="E94" s="334"/>
      <c r="F94" s="335"/>
      <c r="G94" s="336"/>
      <c r="H94" s="337"/>
      <c r="I94" s="337"/>
      <c r="J94" s="337"/>
    </row>
    <row r="95" spans="1:10" ht="10.5" customHeight="1">
      <c r="A95" s="333"/>
      <c r="B95" s="333"/>
      <c r="C95" s="338"/>
      <c r="D95" s="334"/>
      <c r="E95" s="334"/>
      <c r="F95" s="335"/>
      <c r="G95" s="336"/>
      <c r="H95" s="337"/>
      <c r="I95" s="337"/>
      <c r="J95" s="337"/>
    </row>
    <row r="96" spans="1:10" ht="10.5" customHeight="1">
      <c r="A96" s="333" t="s">
        <v>137</v>
      </c>
      <c r="B96" s="333"/>
      <c r="C96" s="338"/>
      <c r="D96" s="334">
        <v>123.1</v>
      </c>
      <c r="E96" s="334">
        <v>122.6</v>
      </c>
      <c r="F96" s="335">
        <v>109.9</v>
      </c>
      <c r="G96" s="336">
        <v>116.375</v>
      </c>
      <c r="H96" s="337">
        <v>0.4078303425774878</v>
      </c>
      <c r="I96" s="337">
        <v>12.010919017288433</v>
      </c>
      <c r="J96" s="337">
        <v>9.529411764705882</v>
      </c>
    </row>
    <row r="97" spans="1:10" ht="10.5" customHeight="1">
      <c r="A97" s="333"/>
      <c r="B97" s="333"/>
      <c r="C97" s="338"/>
      <c r="D97" s="334"/>
      <c r="E97" s="334"/>
      <c r="F97" s="335"/>
      <c r="G97" s="336"/>
      <c r="H97" s="337"/>
      <c r="I97" s="337"/>
      <c r="J97" s="337"/>
    </row>
    <row r="98" spans="1:10" ht="10.5" customHeight="1">
      <c r="A98" s="333"/>
      <c r="B98" s="333" t="s">
        <v>107</v>
      </c>
      <c r="C98" s="338"/>
      <c r="D98" s="334">
        <v>118.4</v>
      </c>
      <c r="E98" s="334">
        <v>110.7</v>
      </c>
      <c r="F98" s="339">
        <v>112.2</v>
      </c>
      <c r="G98" s="336">
        <v>109.275</v>
      </c>
      <c r="H98" s="337">
        <v>6.955736224028909</v>
      </c>
      <c r="I98" s="337">
        <v>5.525846702317293</v>
      </c>
      <c r="J98" s="337">
        <v>0.9468822170900746</v>
      </c>
    </row>
    <row r="99" spans="1:10" ht="10.5" customHeight="1">
      <c r="A99" s="333"/>
      <c r="B99" s="333" t="s">
        <v>108</v>
      </c>
      <c r="C99" s="338"/>
      <c r="D99" s="334">
        <v>136.2</v>
      </c>
      <c r="E99" s="334">
        <v>155.9</v>
      </c>
      <c r="F99" s="335">
        <v>103.4</v>
      </c>
      <c r="G99" s="336">
        <v>136.275</v>
      </c>
      <c r="H99" s="337">
        <v>-12.636305323925605</v>
      </c>
      <c r="I99" s="337">
        <v>31.72147001934234</v>
      </c>
      <c r="J99" s="337">
        <v>35.394932935916515</v>
      </c>
    </row>
    <row r="100" spans="1:10" ht="10.5" customHeight="1">
      <c r="A100" s="333"/>
      <c r="B100" s="333"/>
      <c r="C100" s="338"/>
      <c r="D100" s="334"/>
      <c r="E100" s="334"/>
      <c r="F100" s="335"/>
      <c r="G100" s="336"/>
      <c r="H100" s="337"/>
      <c r="I100" s="337"/>
      <c r="J100" s="337"/>
    </row>
    <row r="101" spans="1:10" ht="11.25" customHeight="1">
      <c r="A101" s="333"/>
      <c r="B101" s="333"/>
      <c r="C101" s="338"/>
      <c r="D101" s="334"/>
      <c r="E101" s="334"/>
      <c r="F101" s="335"/>
      <c r="G101" s="336"/>
      <c r="H101" s="337"/>
      <c r="I101" s="337"/>
      <c r="J101" s="337"/>
    </row>
    <row r="102" spans="1:10" ht="10.5" customHeight="1">
      <c r="A102" s="333" t="s">
        <v>138</v>
      </c>
      <c r="B102" s="333"/>
      <c r="C102" s="338"/>
      <c r="D102" s="334"/>
      <c r="E102" s="334"/>
      <c r="F102" s="335"/>
      <c r="G102" s="336"/>
      <c r="H102" s="337"/>
      <c r="I102" s="337"/>
      <c r="J102" s="337"/>
    </row>
    <row r="103" spans="1:10" ht="10.5" customHeight="1">
      <c r="A103" s="333"/>
      <c r="B103" s="333" t="s">
        <v>139</v>
      </c>
      <c r="C103" s="338"/>
      <c r="D103" s="334">
        <v>164.9</v>
      </c>
      <c r="E103" s="334">
        <v>153.4</v>
      </c>
      <c r="F103" s="339">
        <v>154.5</v>
      </c>
      <c r="G103" s="336">
        <v>155.775</v>
      </c>
      <c r="H103" s="337">
        <v>7.496740547588005</v>
      </c>
      <c r="I103" s="337">
        <v>6.73139158576052</v>
      </c>
      <c r="J103" s="337">
        <v>1.8303644386337525</v>
      </c>
    </row>
    <row r="104" spans="1:10" ht="10.5" customHeight="1">
      <c r="A104" s="333"/>
      <c r="B104" s="333"/>
      <c r="C104" s="338"/>
      <c r="D104" s="334"/>
      <c r="E104" s="334"/>
      <c r="F104" s="339"/>
      <c r="G104" s="336"/>
      <c r="H104" s="337"/>
      <c r="I104" s="337"/>
      <c r="J104" s="337"/>
    </row>
    <row r="105" spans="1:10" ht="10.5" customHeight="1">
      <c r="A105" s="333"/>
      <c r="B105" s="333" t="s">
        <v>107</v>
      </c>
      <c r="C105" s="338"/>
      <c r="D105" s="334">
        <v>161.2</v>
      </c>
      <c r="E105" s="334">
        <v>146.4</v>
      </c>
      <c r="F105" s="339">
        <v>154.1</v>
      </c>
      <c r="G105" s="336">
        <v>151.675</v>
      </c>
      <c r="H105" s="337">
        <v>10.109289617486326</v>
      </c>
      <c r="I105" s="337">
        <v>4.60739779364049</v>
      </c>
      <c r="J105" s="337">
        <v>-0.720013091147108</v>
      </c>
    </row>
    <row r="106" spans="1:10" ht="10.5" customHeight="1">
      <c r="A106" s="333"/>
      <c r="B106" s="333" t="s">
        <v>108</v>
      </c>
      <c r="C106" s="338"/>
      <c r="D106" s="334">
        <v>194.8</v>
      </c>
      <c r="E106" s="334">
        <v>209</v>
      </c>
      <c r="F106" s="339">
        <v>158.3</v>
      </c>
      <c r="G106" s="336">
        <v>188.575</v>
      </c>
      <c r="H106" s="337">
        <v>-6.794258373205736</v>
      </c>
      <c r="I106" s="337">
        <v>23.05748578648136</v>
      </c>
      <c r="J106" s="337">
        <v>21.818475452196367</v>
      </c>
    </row>
    <row r="107" spans="1:10" ht="10.5" customHeight="1">
      <c r="A107" s="333"/>
      <c r="B107" s="333"/>
      <c r="C107" s="338"/>
      <c r="D107" s="334"/>
      <c r="E107" s="334"/>
      <c r="F107" s="335"/>
      <c r="G107" s="336"/>
      <c r="H107" s="337"/>
      <c r="I107" s="337"/>
      <c r="J107" s="337"/>
    </row>
    <row r="108" spans="1:10" ht="10.5" customHeight="1">
      <c r="A108" s="333"/>
      <c r="B108" s="333"/>
      <c r="C108" s="338"/>
      <c r="D108" s="334"/>
      <c r="E108" s="334"/>
      <c r="F108" s="335"/>
      <c r="G108" s="336"/>
      <c r="H108" s="337"/>
      <c r="I108" s="337"/>
      <c r="J108" s="337"/>
    </row>
    <row r="109" spans="1:10" ht="10.5" customHeight="1">
      <c r="A109" s="333" t="s">
        <v>140</v>
      </c>
      <c r="B109" s="333"/>
      <c r="C109" s="338"/>
      <c r="D109" s="334">
        <v>109</v>
      </c>
      <c r="E109" s="334">
        <v>129.8</v>
      </c>
      <c r="F109" s="335">
        <v>99.4</v>
      </c>
      <c r="G109" s="336">
        <v>110.425</v>
      </c>
      <c r="H109" s="337">
        <v>-16.02465331278891</v>
      </c>
      <c r="I109" s="337">
        <v>9.657947686116694</v>
      </c>
      <c r="J109" s="337">
        <v>19.507575757575747</v>
      </c>
    </row>
    <row r="110" spans="1:10" ht="10.5" customHeight="1">
      <c r="A110" s="333"/>
      <c r="B110" s="333"/>
      <c r="C110" s="338"/>
      <c r="D110" s="334"/>
      <c r="E110" s="334"/>
      <c r="F110" s="335"/>
      <c r="G110" s="336"/>
      <c r="H110" s="337"/>
      <c r="I110" s="337"/>
      <c r="J110" s="337"/>
    </row>
    <row r="111" spans="1:10" ht="10.5" customHeight="1">
      <c r="A111" s="333"/>
      <c r="B111" s="333" t="s">
        <v>107</v>
      </c>
      <c r="C111" s="338"/>
      <c r="D111" s="334">
        <v>84.6</v>
      </c>
      <c r="E111" s="334">
        <v>98.8</v>
      </c>
      <c r="F111" s="335">
        <v>87.2</v>
      </c>
      <c r="G111" s="336">
        <v>90.65</v>
      </c>
      <c r="H111" s="337">
        <v>-14.372469635627533</v>
      </c>
      <c r="I111" s="337">
        <v>-2.981651376146799</v>
      </c>
      <c r="J111" s="337">
        <v>13.100436681222707</v>
      </c>
    </row>
    <row r="112" spans="1:10" ht="10.5" customHeight="1">
      <c r="A112" s="333"/>
      <c r="B112" s="333" t="s">
        <v>108</v>
      </c>
      <c r="C112" s="338"/>
      <c r="D112" s="334">
        <v>149.1</v>
      </c>
      <c r="E112" s="334">
        <v>180.7</v>
      </c>
      <c r="F112" s="335">
        <v>119.4</v>
      </c>
      <c r="G112" s="336">
        <v>142.875</v>
      </c>
      <c r="H112" s="337">
        <v>-17.48754842280022</v>
      </c>
      <c r="I112" s="337">
        <v>24.874371859296474</v>
      </c>
      <c r="J112" s="337">
        <v>26.97178404798933</v>
      </c>
    </row>
    <row r="113" spans="1:10" ht="10.5" customHeight="1">
      <c r="A113" s="340"/>
      <c r="B113" s="340"/>
      <c r="C113" s="348"/>
      <c r="D113" s="334"/>
      <c r="E113" s="334"/>
      <c r="F113" s="335"/>
      <c r="G113" s="336"/>
      <c r="H113" s="337"/>
      <c r="I113" s="337"/>
      <c r="J113" s="337"/>
    </row>
    <row r="114" spans="1:10" ht="10.5" customHeight="1">
      <c r="A114" s="340"/>
      <c r="B114" s="340"/>
      <c r="C114" s="348"/>
      <c r="D114" s="334"/>
      <c r="E114" s="334"/>
      <c r="F114" s="335"/>
      <c r="G114" s="336"/>
      <c r="H114" s="337"/>
      <c r="I114" s="337"/>
      <c r="J114" s="337"/>
    </row>
    <row r="115" spans="1:10" ht="10.5" customHeight="1">
      <c r="A115" s="333" t="s">
        <v>141</v>
      </c>
      <c r="B115" s="340"/>
      <c r="C115" s="348"/>
      <c r="D115" s="334"/>
      <c r="E115" s="334"/>
      <c r="F115" s="335"/>
      <c r="G115" s="336"/>
      <c r="H115" s="337"/>
      <c r="I115" s="337"/>
      <c r="J115" s="337"/>
    </row>
    <row r="116" spans="1:10" ht="10.5" customHeight="1">
      <c r="A116" s="333"/>
      <c r="B116" s="333" t="s">
        <v>142</v>
      </c>
      <c r="C116" s="348"/>
      <c r="D116" s="334">
        <v>125.5</v>
      </c>
      <c r="E116" s="334">
        <v>128.3</v>
      </c>
      <c r="F116" s="339">
        <v>102.1</v>
      </c>
      <c r="G116" s="336">
        <v>121.55</v>
      </c>
      <c r="H116" s="337">
        <v>-2.182385035074054</v>
      </c>
      <c r="I116" s="337">
        <v>22.91870714985309</v>
      </c>
      <c r="J116" s="337">
        <v>18.875305623471895</v>
      </c>
    </row>
    <row r="117" spans="1:10" ht="10.5" customHeight="1">
      <c r="A117" s="333"/>
      <c r="B117" s="333"/>
      <c r="C117" s="348"/>
      <c r="D117" s="334"/>
      <c r="E117" s="334"/>
      <c r="F117" s="335"/>
      <c r="G117" s="336"/>
      <c r="H117" s="337"/>
      <c r="I117" s="337"/>
      <c r="J117" s="337"/>
    </row>
    <row r="118" spans="1:10" ht="10.5" customHeight="1">
      <c r="A118" s="333"/>
      <c r="B118" s="333" t="s">
        <v>107</v>
      </c>
      <c r="C118" s="348"/>
      <c r="D118" s="334">
        <v>116.1</v>
      </c>
      <c r="E118" s="334">
        <v>118.8</v>
      </c>
      <c r="F118" s="339">
        <v>96.3</v>
      </c>
      <c r="G118" s="336">
        <v>112.025</v>
      </c>
      <c r="H118" s="337">
        <v>-2.272727272727275</v>
      </c>
      <c r="I118" s="337">
        <v>20.5607476635514</v>
      </c>
      <c r="J118" s="337">
        <v>15.163197121562595</v>
      </c>
    </row>
    <row r="119" spans="1:10" ht="10.5" customHeight="1">
      <c r="A119" s="333"/>
      <c r="B119" s="333" t="s">
        <v>108</v>
      </c>
      <c r="C119" s="348"/>
      <c r="D119" s="334">
        <v>139.5</v>
      </c>
      <c r="E119" s="334">
        <v>142.5</v>
      </c>
      <c r="F119" s="339">
        <v>110.8</v>
      </c>
      <c r="G119" s="336">
        <v>135.775</v>
      </c>
      <c r="H119" s="337">
        <v>-2.1052631578947367</v>
      </c>
      <c r="I119" s="337">
        <v>25.90252707581228</v>
      </c>
      <c r="J119" s="337">
        <v>23.79758377023022</v>
      </c>
    </row>
    <row r="120" spans="1:10" ht="10.5" customHeight="1">
      <c r="A120" s="333"/>
      <c r="B120" s="333"/>
      <c r="C120" s="348"/>
      <c r="D120" s="334"/>
      <c r="E120" s="334"/>
      <c r="F120" s="335"/>
      <c r="G120" s="336"/>
      <c r="H120" s="337"/>
      <c r="I120" s="337"/>
      <c r="J120" s="337"/>
    </row>
    <row r="121" spans="1:10" ht="10.5" customHeight="1">
      <c r="A121" s="333"/>
      <c r="B121" s="333"/>
      <c r="C121" s="348"/>
      <c r="D121" s="334"/>
      <c r="E121" s="334"/>
      <c r="F121" s="335"/>
      <c r="G121" s="336"/>
      <c r="H121" s="337"/>
      <c r="I121" s="337"/>
      <c r="J121" s="337"/>
    </row>
    <row r="122" spans="1:10" ht="10.5" customHeight="1">
      <c r="A122" s="333" t="s">
        <v>143</v>
      </c>
      <c r="B122" s="333"/>
      <c r="C122" s="348"/>
      <c r="D122" s="334">
        <v>134.9</v>
      </c>
      <c r="E122" s="334">
        <v>136.9</v>
      </c>
      <c r="F122" s="335">
        <v>157.1</v>
      </c>
      <c r="G122" s="336">
        <v>135.625</v>
      </c>
      <c r="H122" s="337">
        <v>-1.4609203798392987</v>
      </c>
      <c r="I122" s="337">
        <v>-14.131126670910243</v>
      </c>
      <c r="J122" s="337">
        <v>-3.79499911331796</v>
      </c>
    </row>
    <row r="123" spans="1:10" ht="10.5" customHeight="1">
      <c r="A123" s="333"/>
      <c r="B123" s="333"/>
      <c r="C123" s="348"/>
      <c r="D123" s="334"/>
      <c r="E123" s="334"/>
      <c r="F123" s="335"/>
      <c r="G123" s="336"/>
      <c r="H123" s="337"/>
      <c r="I123" s="337"/>
      <c r="J123" s="337"/>
    </row>
    <row r="124" spans="1:10" ht="10.5" customHeight="1">
      <c r="A124" s="333"/>
      <c r="B124" s="333" t="s">
        <v>107</v>
      </c>
      <c r="C124" s="348"/>
      <c r="D124" s="334">
        <v>119.7</v>
      </c>
      <c r="E124" s="334">
        <v>112.3</v>
      </c>
      <c r="F124" s="334" t="s">
        <v>201</v>
      </c>
      <c r="G124" s="336">
        <v>109.8</v>
      </c>
      <c r="H124" s="337">
        <v>6.589492430988429</v>
      </c>
      <c r="I124" s="349" t="s">
        <v>209</v>
      </c>
      <c r="J124" s="337" t="s">
        <v>211</v>
      </c>
    </row>
    <row r="125" spans="1:10" ht="10.5" customHeight="1">
      <c r="A125" s="333"/>
      <c r="B125" s="333" t="s">
        <v>108</v>
      </c>
      <c r="C125" s="348"/>
      <c r="D125" s="334">
        <v>160.6</v>
      </c>
      <c r="E125" s="334">
        <v>178.3</v>
      </c>
      <c r="F125" s="334" t="s">
        <v>201</v>
      </c>
      <c r="G125" s="336">
        <v>179.025</v>
      </c>
      <c r="H125" s="337">
        <v>-9.927089175546842</v>
      </c>
      <c r="I125" s="349" t="s">
        <v>209</v>
      </c>
      <c r="J125" s="337" t="s">
        <v>211</v>
      </c>
    </row>
    <row r="126" spans="1:10" ht="10.5" customHeight="1">
      <c r="A126" s="333"/>
      <c r="B126" s="333"/>
      <c r="C126" s="348"/>
      <c r="D126" s="334"/>
      <c r="E126" s="334"/>
      <c r="F126" s="335"/>
      <c r="G126" s="336"/>
      <c r="H126" s="337"/>
      <c r="I126" s="337"/>
      <c r="J126" s="337"/>
    </row>
    <row r="127" spans="1:10" ht="10.5" customHeight="1">
      <c r="A127" s="333" t="s">
        <v>144</v>
      </c>
      <c r="B127" s="333"/>
      <c r="C127" s="348"/>
      <c r="D127" s="334">
        <v>92.2</v>
      </c>
      <c r="E127" s="334">
        <v>101.6</v>
      </c>
      <c r="F127" s="335">
        <v>112.6</v>
      </c>
      <c r="G127" s="336">
        <v>75.875</v>
      </c>
      <c r="H127" s="337">
        <v>-9.251968503937</v>
      </c>
      <c r="I127" s="337">
        <v>-18.117229129662515</v>
      </c>
      <c r="J127" s="337">
        <v>-34.9967873206254</v>
      </c>
    </row>
    <row r="128" spans="1:10" ht="10.5" customHeight="1">
      <c r="A128" s="333"/>
      <c r="B128" s="333"/>
      <c r="C128" s="348"/>
      <c r="D128" s="334"/>
      <c r="E128" s="334"/>
      <c r="F128" s="335"/>
      <c r="G128" s="336"/>
      <c r="H128" s="337"/>
      <c r="I128" s="337"/>
      <c r="J128" s="337"/>
    </row>
    <row r="129" spans="1:10" ht="10.5" customHeight="1">
      <c r="A129" s="340"/>
      <c r="B129" s="340"/>
      <c r="C129" s="348"/>
      <c r="D129" s="334"/>
      <c r="E129" s="334"/>
      <c r="F129" s="335"/>
      <c r="G129" s="336"/>
      <c r="H129" s="337"/>
      <c r="I129" s="337"/>
      <c r="J129" s="337"/>
    </row>
    <row r="130" spans="1:10" ht="10.5" customHeight="1">
      <c r="A130" s="333" t="s">
        <v>145</v>
      </c>
      <c r="B130" s="333"/>
      <c r="C130" s="338"/>
      <c r="D130" s="334"/>
      <c r="E130" s="334"/>
      <c r="F130" s="339"/>
      <c r="G130" s="336"/>
      <c r="H130" s="337"/>
      <c r="I130" s="337"/>
      <c r="J130" s="337"/>
    </row>
    <row r="131" spans="1:10" ht="10.5" customHeight="1">
      <c r="A131" s="333"/>
      <c r="B131" s="333" t="s">
        <v>146</v>
      </c>
      <c r="C131" s="338"/>
      <c r="D131" s="334">
        <v>86.3</v>
      </c>
      <c r="E131" s="334">
        <v>95</v>
      </c>
      <c r="F131" s="339">
        <v>91</v>
      </c>
      <c r="G131" s="336">
        <v>87.65</v>
      </c>
      <c r="H131" s="337">
        <v>-9.157894736842108</v>
      </c>
      <c r="I131" s="337">
        <v>-5.164835164835168</v>
      </c>
      <c r="J131" s="337">
        <v>-6.456776947705426</v>
      </c>
    </row>
    <row r="132" spans="1:10" ht="10.5" customHeight="1">
      <c r="A132" s="333"/>
      <c r="B132" s="333"/>
      <c r="C132" s="338"/>
      <c r="D132" s="334"/>
      <c r="E132" s="334"/>
      <c r="F132" s="335"/>
      <c r="G132" s="336"/>
      <c r="H132" s="337"/>
      <c r="I132" s="337"/>
      <c r="J132" s="337"/>
    </row>
    <row r="133" spans="1:10" ht="10.5" customHeight="1">
      <c r="A133" s="333"/>
      <c r="B133" s="333" t="s">
        <v>107</v>
      </c>
      <c r="C133" s="338"/>
      <c r="D133" s="334">
        <v>84.7</v>
      </c>
      <c r="E133" s="334">
        <v>92</v>
      </c>
      <c r="F133" s="339">
        <v>89.3</v>
      </c>
      <c r="G133" s="336">
        <v>84.8</v>
      </c>
      <c r="H133" s="337">
        <v>-7.93478260869565</v>
      </c>
      <c r="I133" s="337">
        <v>-5.151175811870095</v>
      </c>
      <c r="J133" s="337">
        <v>-7.1702244116037335</v>
      </c>
    </row>
    <row r="134" spans="1:10" ht="10.5" customHeight="1">
      <c r="A134" s="333"/>
      <c r="B134" s="333" t="s">
        <v>108</v>
      </c>
      <c r="C134" s="338"/>
      <c r="D134" s="334">
        <v>99.4</v>
      </c>
      <c r="E134" s="334">
        <v>119</v>
      </c>
      <c r="F134" s="339">
        <v>104</v>
      </c>
      <c r="G134" s="336">
        <v>110.525</v>
      </c>
      <c r="H134" s="337">
        <v>-16.470588235294112</v>
      </c>
      <c r="I134" s="337">
        <v>-4.423076923076918</v>
      </c>
      <c r="J134" s="337">
        <v>-1.5148139897527189</v>
      </c>
    </row>
    <row r="135" spans="1:10" ht="10.5" customHeight="1">
      <c r="A135" s="333"/>
      <c r="B135" s="333"/>
      <c r="C135" s="341"/>
      <c r="D135" s="334"/>
      <c r="E135" s="334"/>
      <c r="F135" s="347"/>
      <c r="G135" s="336"/>
      <c r="H135" s="337"/>
      <c r="I135" s="337"/>
      <c r="J135" s="337"/>
    </row>
    <row r="136" ht="10.5" customHeight="1"/>
    <row r="137" spans="1:10" ht="10.5" customHeight="1">
      <c r="A137" s="340"/>
      <c r="B137" s="340"/>
      <c r="C137" s="350"/>
      <c r="D137" s="351"/>
      <c r="E137" s="351"/>
      <c r="F137" s="352"/>
      <c r="G137" s="353"/>
      <c r="H137" s="354"/>
      <c r="I137" s="354"/>
      <c r="J137" s="354"/>
    </row>
    <row r="138" spans="1:10" ht="10.5" customHeight="1">
      <c r="A138" s="340"/>
      <c r="B138" s="340"/>
      <c r="C138" s="350"/>
      <c r="D138" s="355"/>
      <c r="E138" s="355"/>
      <c r="F138" s="352"/>
      <c r="G138" s="356"/>
      <c r="H138" s="355"/>
      <c r="I138" s="355"/>
      <c r="J138" s="355"/>
    </row>
    <row r="139" spans="1:10" ht="10.5" customHeight="1">
      <c r="A139" s="340"/>
      <c r="B139" s="340"/>
      <c r="C139" s="350"/>
      <c r="D139" s="355"/>
      <c r="E139" s="355"/>
      <c r="F139" s="352"/>
      <c r="G139" s="356"/>
      <c r="H139" s="355"/>
      <c r="I139" s="355"/>
      <c r="J139" s="355"/>
    </row>
    <row r="140" spans="1:10" ht="10.5" customHeight="1">
      <c r="A140" s="340"/>
      <c r="B140" s="340"/>
      <c r="C140" s="350"/>
      <c r="D140" s="355"/>
      <c r="E140" s="355"/>
      <c r="F140" s="352"/>
      <c r="G140" s="356"/>
      <c r="H140" s="355"/>
      <c r="I140" s="355"/>
      <c r="J140" s="355"/>
    </row>
    <row r="141" spans="1:10" ht="10.5" customHeight="1">
      <c r="A141" s="340"/>
      <c r="B141" s="340"/>
      <c r="C141" s="350"/>
      <c r="D141" s="355"/>
      <c r="E141" s="355"/>
      <c r="F141" s="352"/>
      <c r="G141" s="356"/>
      <c r="H141" s="355"/>
      <c r="I141" s="355"/>
      <c r="J141" s="355"/>
    </row>
    <row r="142" spans="1:10" ht="12.75">
      <c r="A142" s="340"/>
      <c r="B142" s="340"/>
      <c r="C142" s="350"/>
      <c r="D142" s="355"/>
      <c r="E142" s="355"/>
      <c r="F142" s="352"/>
      <c r="G142" s="356"/>
      <c r="H142" s="355"/>
      <c r="I142" s="355"/>
      <c r="J142" s="355"/>
    </row>
    <row r="143" spans="1:10" ht="10.5" customHeight="1">
      <c r="A143" s="340"/>
      <c r="C143" s="327"/>
      <c r="D143" s="355"/>
      <c r="E143" s="355"/>
      <c r="F143" s="352"/>
      <c r="G143" s="356"/>
      <c r="H143" s="355"/>
      <c r="I143" s="355"/>
      <c r="J143" s="355"/>
    </row>
    <row r="144" spans="1:10" ht="10.5" customHeight="1">
      <c r="A144" s="340"/>
      <c r="B144" s="340"/>
      <c r="C144" s="350"/>
      <c r="D144" s="355"/>
      <c r="E144" s="355"/>
      <c r="F144" s="352"/>
      <c r="G144" s="356"/>
      <c r="H144" s="355"/>
      <c r="I144" s="355"/>
      <c r="J144" s="355"/>
    </row>
    <row r="145" spans="2:10" ht="10.5" customHeight="1">
      <c r="B145" s="340"/>
      <c r="C145" s="327"/>
      <c r="D145" s="355"/>
      <c r="E145" s="355"/>
      <c r="F145" s="352"/>
      <c r="G145" s="356"/>
      <c r="H145" s="355"/>
      <c r="I145" s="355"/>
      <c r="J145" s="355"/>
    </row>
    <row r="146"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sheetPr codeName="Tabelle15"/>
  <dimension ref="A1:Q112"/>
  <sheetViews>
    <sheetView workbookViewId="0" topLeftCell="A1">
      <selection activeCell="A1" sqref="A1:Q1"/>
    </sheetView>
  </sheetViews>
  <sheetFormatPr defaultColWidth="11.421875" defaultRowHeight="12.75"/>
  <cols>
    <col min="1" max="1" width="4.421875" style="357" customWidth="1"/>
    <col min="2" max="3" width="5.28125" style="357" customWidth="1"/>
    <col min="4" max="6" width="5.421875" style="357" customWidth="1"/>
    <col min="7" max="7" width="5.57421875" style="357" customWidth="1"/>
    <col min="8" max="8" width="5.421875" style="357" customWidth="1"/>
    <col min="9" max="9" width="5.8515625" style="357" customWidth="1"/>
    <col min="10" max="10" width="5.57421875" style="357" customWidth="1"/>
    <col min="11" max="11" width="5.421875" style="357" customWidth="1"/>
    <col min="12" max="12" width="5.7109375" style="357" customWidth="1"/>
    <col min="13" max="13" width="5.28125" style="357" customWidth="1"/>
    <col min="14" max="14" width="5.00390625" style="357" customWidth="1"/>
    <col min="15" max="16" width="6.7109375" style="357" customWidth="1"/>
    <col min="17" max="17" width="6.57421875" style="357" customWidth="1"/>
    <col min="18" max="16384" width="11.421875" style="357" customWidth="1"/>
  </cols>
  <sheetData>
    <row r="1" spans="1:17" ht="12" customHeight="1">
      <c r="A1" s="536"/>
      <c r="B1" s="536"/>
      <c r="C1" s="536"/>
      <c r="D1" s="536"/>
      <c r="E1" s="536"/>
      <c r="F1" s="536"/>
      <c r="G1" s="536"/>
      <c r="H1" s="536"/>
      <c r="I1" s="536"/>
      <c r="J1" s="536"/>
      <c r="K1" s="536"/>
      <c r="L1" s="536"/>
      <c r="M1" s="536"/>
      <c r="N1" s="536"/>
      <c r="O1" s="536"/>
      <c r="P1" s="536"/>
      <c r="Q1" s="536"/>
    </row>
    <row r="2" spans="1:17" ht="12.75" customHeight="1">
      <c r="A2" s="358"/>
      <c r="B2" s="358"/>
      <c r="C2" s="358"/>
      <c r="D2" s="358"/>
      <c r="E2" s="358"/>
      <c r="F2" s="358"/>
      <c r="G2" s="358"/>
      <c r="H2" s="358"/>
      <c r="I2" s="358"/>
      <c r="J2" s="358"/>
      <c r="K2" s="358"/>
      <c r="L2" s="358"/>
      <c r="M2" s="358"/>
      <c r="N2" s="359"/>
      <c r="O2" s="360"/>
      <c r="P2" s="360"/>
      <c r="Q2" s="358"/>
    </row>
    <row r="3" spans="1:17" ht="12.75" customHeight="1">
      <c r="A3" s="537" t="s">
        <v>172</v>
      </c>
      <c r="B3" s="537"/>
      <c r="C3" s="537"/>
      <c r="D3" s="537"/>
      <c r="E3" s="537"/>
      <c r="F3" s="537"/>
      <c r="G3" s="537"/>
      <c r="H3" s="537"/>
      <c r="I3" s="537"/>
      <c r="J3" s="537"/>
      <c r="K3" s="537"/>
      <c r="L3" s="537"/>
      <c r="M3" s="537"/>
      <c r="N3" s="537"/>
      <c r="O3" s="537"/>
      <c r="P3" s="537"/>
      <c r="Q3" s="537"/>
    </row>
    <row r="4" spans="1:17" ht="12.75" customHeight="1">
      <c r="A4" s="533" t="s">
        <v>173</v>
      </c>
      <c r="B4" s="533"/>
      <c r="C4" s="533"/>
      <c r="D4" s="533"/>
      <c r="E4" s="533"/>
      <c r="F4" s="533"/>
      <c r="G4" s="533"/>
      <c r="H4" s="533"/>
      <c r="I4" s="533"/>
      <c r="J4" s="533"/>
      <c r="K4" s="533"/>
      <c r="L4" s="533"/>
      <c r="M4" s="533"/>
      <c r="N4" s="533"/>
      <c r="O4" s="533"/>
      <c r="P4" s="533"/>
      <c r="Q4" s="533"/>
    </row>
    <row r="5" spans="1:17" ht="12.75" customHeight="1">
      <c r="A5" s="533" t="s">
        <v>85</v>
      </c>
      <c r="B5" s="533"/>
      <c r="C5" s="533"/>
      <c r="D5" s="533"/>
      <c r="E5" s="533"/>
      <c r="F5" s="533"/>
      <c r="G5" s="533"/>
      <c r="H5" s="533"/>
      <c r="I5" s="533"/>
      <c r="J5" s="533"/>
      <c r="K5" s="533"/>
      <c r="L5" s="533"/>
      <c r="M5" s="533"/>
      <c r="N5" s="533"/>
      <c r="O5" s="533"/>
      <c r="P5" s="533"/>
      <c r="Q5" s="533"/>
    </row>
    <row r="6" spans="1:17" ht="12.75" customHeight="1">
      <c r="A6" s="358"/>
      <c r="B6" s="361"/>
      <c r="C6" s="358"/>
      <c r="D6" s="358"/>
      <c r="E6" s="358"/>
      <c r="F6" s="358"/>
      <c r="G6" s="358"/>
      <c r="H6" s="358"/>
      <c r="I6" s="358"/>
      <c r="J6" s="358"/>
      <c r="K6" s="358"/>
      <c r="L6" s="358"/>
      <c r="M6" s="358"/>
      <c r="N6" s="359"/>
      <c r="O6" s="360"/>
      <c r="P6" s="360"/>
      <c r="Q6" s="358"/>
    </row>
    <row r="7" spans="1:17" ht="12.75" customHeight="1">
      <c r="A7" s="361"/>
      <c r="B7" s="361"/>
      <c r="C7" s="358"/>
      <c r="D7" s="358"/>
      <c r="E7" s="358"/>
      <c r="F7" s="358"/>
      <c r="G7" s="358"/>
      <c r="H7" s="358"/>
      <c r="I7" s="358"/>
      <c r="J7" s="358"/>
      <c r="K7" s="358"/>
      <c r="L7" s="358"/>
      <c r="M7" s="358"/>
      <c r="N7" s="362"/>
      <c r="O7" s="360"/>
      <c r="P7" s="360"/>
      <c r="Q7" s="363"/>
    </row>
    <row r="8" spans="1:17" ht="12" customHeight="1">
      <c r="A8" s="364"/>
      <c r="B8" s="365"/>
      <c r="C8" s="366"/>
      <c r="D8" s="366"/>
      <c r="E8" s="366"/>
      <c r="F8" s="366"/>
      <c r="G8" s="366"/>
      <c r="H8" s="366"/>
      <c r="I8" s="366"/>
      <c r="J8" s="366"/>
      <c r="K8" s="366"/>
      <c r="L8" s="366"/>
      <c r="M8" s="366"/>
      <c r="N8" s="367"/>
      <c r="O8" s="534" t="s">
        <v>86</v>
      </c>
      <c r="P8" s="535"/>
      <c r="Q8" s="535"/>
    </row>
    <row r="9" spans="1:17" ht="12" customHeight="1">
      <c r="A9" s="368"/>
      <c r="B9" s="369"/>
      <c r="C9" s="370"/>
      <c r="D9" s="370"/>
      <c r="E9" s="370"/>
      <c r="F9" s="370"/>
      <c r="G9" s="370"/>
      <c r="H9" s="370"/>
      <c r="I9" s="370"/>
      <c r="J9" s="370"/>
      <c r="K9" s="370"/>
      <c r="L9" s="370"/>
      <c r="M9" s="370"/>
      <c r="N9" s="371"/>
      <c r="O9" s="372" t="s">
        <v>87</v>
      </c>
      <c r="P9" s="373"/>
      <c r="Q9" s="374" t="s">
        <v>215</v>
      </c>
    </row>
    <row r="10" spans="1:17" ht="12" customHeight="1">
      <c r="A10" s="375" t="s">
        <v>88</v>
      </c>
      <c r="B10" s="369" t="s">
        <v>89</v>
      </c>
      <c r="C10" s="370" t="s">
        <v>90</v>
      </c>
      <c r="D10" s="370" t="s">
        <v>91</v>
      </c>
      <c r="E10" s="370" t="s">
        <v>87</v>
      </c>
      <c r="F10" s="370" t="s">
        <v>92</v>
      </c>
      <c r="G10" s="370" t="s">
        <v>93</v>
      </c>
      <c r="H10" s="370" t="s">
        <v>94</v>
      </c>
      <c r="I10" s="370" t="s">
        <v>95</v>
      </c>
      <c r="J10" s="370" t="s">
        <v>96</v>
      </c>
      <c r="K10" s="370" t="s">
        <v>97</v>
      </c>
      <c r="L10" s="370" t="s">
        <v>98</v>
      </c>
      <c r="M10" s="370" t="s">
        <v>99</v>
      </c>
      <c r="N10" s="376" t="s">
        <v>100</v>
      </c>
      <c r="O10" s="530" t="s">
        <v>101</v>
      </c>
      <c r="P10" s="531"/>
      <c r="Q10" s="531"/>
    </row>
    <row r="11" spans="1:17" ht="12" customHeight="1">
      <c r="A11" s="368"/>
      <c r="B11" s="369"/>
      <c r="C11" s="370"/>
      <c r="D11" s="370"/>
      <c r="E11" s="370"/>
      <c r="F11" s="370"/>
      <c r="G11" s="370"/>
      <c r="H11" s="370"/>
      <c r="I11" s="370"/>
      <c r="J11" s="370"/>
      <c r="K11" s="370"/>
      <c r="L11" s="370"/>
      <c r="M11" s="370"/>
      <c r="N11" s="371"/>
      <c r="O11" s="377" t="s">
        <v>102</v>
      </c>
      <c r="P11" s="378" t="s">
        <v>103</v>
      </c>
      <c r="Q11" s="379" t="s">
        <v>103</v>
      </c>
    </row>
    <row r="12" spans="1:17" ht="12" customHeight="1">
      <c r="A12" s="380"/>
      <c r="B12" s="381"/>
      <c r="C12" s="382"/>
      <c r="D12" s="382"/>
      <c r="E12" s="382"/>
      <c r="F12" s="382"/>
      <c r="G12" s="382"/>
      <c r="H12" s="382"/>
      <c r="I12" s="382"/>
      <c r="J12" s="382"/>
      <c r="K12" s="382"/>
      <c r="L12" s="382"/>
      <c r="M12" s="382"/>
      <c r="N12" s="383"/>
      <c r="O12" s="384" t="s">
        <v>104</v>
      </c>
      <c r="P12" s="385" t="s">
        <v>105</v>
      </c>
      <c r="Q12" s="386" t="s">
        <v>204</v>
      </c>
    </row>
    <row r="13" spans="1:17" ht="12" customHeight="1">
      <c r="A13" s="387"/>
      <c r="B13" s="388"/>
      <c r="C13" s="388"/>
      <c r="D13" s="388"/>
      <c r="E13" s="388"/>
      <c r="F13" s="388"/>
      <c r="G13" s="388"/>
      <c r="H13" s="388"/>
      <c r="I13" s="388"/>
      <c r="J13" s="388"/>
      <c r="K13" s="388"/>
      <c r="L13" s="388"/>
      <c r="M13" s="388"/>
      <c r="N13" s="389"/>
      <c r="O13" s="390"/>
      <c r="P13" s="378"/>
      <c r="Q13" s="378"/>
    </row>
    <row r="14" spans="1:17" ht="12" customHeight="1">
      <c r="A14" s="387"/>
      <c r="B14" s="388"/>
      <c r="C14" s="388"/>
      <c r="D14" s="388"/>
      <c r="E14" s="388"/>
      <c r="F14" s="388"/>
      <c r="G14" s="388"/>
      <c r="H14" s="388"/>
      <c r="I14" s="388"/>
      <c r="J14" s="388"/>
      <c r="K14" s="388"/>
      <c r="L14" s="388"/>
      <c r="M14" s="388"/>
      <c r="N14" s="389"/>
      <c r="O14" s="390"/>
      <c r="P14" s="378"/>
      <c r="Q14" s="363"/>
    </row>
    <row r="15" spans="1:17" ht="12" customHeight="1">
      <c r="A15" s="387"/>
      <c r="B15" s="388"/>
      <c r="C15" s="388"/>
      <c r="D15" s="388"/>
      <c r="E15" s="388"/>
      <c r="F15" s="388"/>
      <c r="G15" s="388"/>
      <c r="H15" s="388"/>
      <c r="I15" s="388"/>
      <c r="J15" s="388"/>
      <c r="K15" s="388"/>
      <c r="L15" s="388"/>
      <c r="M15" s="388"/>
      <c r="N15" s="389"/>
      <c r="O15" s="390"/>
      <c r="P15" s="378"/>
      <c r="Q15" s="363"/>
    </row>
    <row r="16" spans="1:17" ht="1.5" customHeight="1">
      <c r="A16" s="387"/>
      <c r="B16" s="388"/>
      <c r="C16" s="388"/>
      <c r="D16" s="388"/>
      <c r="E16" s="388"/>
      <c r="F16" s="388"/>
      <c r="G16" s="388"/>
      <c r="H16" s="388"/>
      <c r="I16" s="388"/>
      <c r="J16" s="388"/>
      <c r="K16" s="388"/>
      <c r="L16" s="388"/>
      <c r="M16" s="388"/>
      <c r="N16" s="389"/>
      <c r="O16" s="390"/>
      <c r="P16" s="378"/>
      <c r="Q16" s="363"/>
    </row>
    <row r="17" spans="1:17" ht="12" customHeight="1">
      <c r="A17" s="532" t="s">
        <v>192</v>
      </c>
      <c r="B17" s="532"/>
      <c r="C17" s="532"/>
      <c r="D17" s="532"/>
      <c r="E17" s="532"/>
      <c r="F17" s="532"/>
      <c r="G17" s="532"/>
      <c r="H17" s="532"/>
      <c r="I17" s="532"/>
      <c r="J17" s="532"/>
      <c r="K17" s="532"/>
      <c r="L17" s="532"/>
      <c r="M17" s="532"/>
      <c r="N17" s="532"/>
      <c r="O17" s="532"/>
      <c r="P17" s="532"/>
      <c r="Q17" s="532"/>
    </row>
    <row r="18" spans="1:17" ht="1.5" customHeight="1">
      <c r="A18" s="391"/>
      <c r="B18" s="392"/>
      <c r="C18" s="392"/>
      <c r="D18" s="392"/>
      <c r="E18" s="393"/>
      <c r="F18" s="393"/>
      <c r="G18" s="393"/>
      <c r="H18" s="393"/>
      <c r="I18" s="393"/>
      <c r="J18" s="393"/>
      <c r="K18" s="393"/>
      <c r="L18" s="393"/>
      <c r="M18" s="393"/>
      <c r="N18" s="394"/>
      <c r="O18" s="395"/>
      <c r="P18" s="395"/>
      <c r="Q18" s="358"/>
    </row>
    <row r="19" spans="1:17" ht="12" customHeight="1">
      <c r="A19" s="396"/>
      <c r="B19" s="397"/>
      <c r="C19" s="397"/>
      <c r="D19" s="397"/>
      <c r="E19" s="397"/>
      <c r="F19" s="397"/>
      <c r="G19" s="397"/>
      <c r="H19" s="397"/>
      <c r="I19" s="397"/>
      <c r="J19" s="397"/>
      <c r="K19" s="397"/>
      <c r="L19" s="397"/>
      <c r="M19" s="397"/>
      <c r="N19" s="389"/>
      <c r="O19" s="390"/>
      <c r="P19" s="390"/>
      <c r="Q19" s="398"/>
    </row>
    <row r="20" spans="1:17" ht="12" customHeight="1">
      <c r="A20" s="399">
        <v>1999</v>
      </c>
      <c r="B20" s="397">
        <v>58.343208824892834</v>
      </c>
      <c r="C20" s="397">
        <v>95.61198681204172</v>
      </c>
      <c r="D20" s="397">
        <v>121.45794527777005</v>
      </c>
      <c r="E20" s="397">
        <v>104.96664312887249</v>
      </c>
      <c r="F20" s="397">
        <v>115.3227051832184</v>
      </c>
      <c r="G20" s="397">
        <v>129.79299100632977</v>
      </c>
      <c r="H20" s="397">
        <v>119.15047581191783</v>
      </c>
      <c r="I20" s="397">
        <v>113.33989191695957</v>
      </c>
      <c r="J20" s="397">
        <v>104.05371862185487</v>
      </c>
      <c r="K20" s="397">
        <v>88.91003406028521</v>
      </c>
      <c r="L20" s="397">
        <v>80.27217181755839</v>
      </c>
      <c r="M20" s="397">
        <v>68.77822753829876</v>
      </c>
      <c r="N20" s="400" t="e">
        <v>#REF!</v>
      </c>
      <c r="O20" s="401" t="e">
        <v>#REF!</v>
      </c>
      <c r="P20" s="401" t="e">
        <v>#REF!</v>
      </c>
      <c r="Q20" s="402"/>
    </row>
    <row r="21" spans="1:17" ht="12" customHeight="1">
      <c r="A21" s="399">
        <v>2001</v>
      </c>
      <c r="B21" s="397">
        <v>51.61510416118137</v>
      </c>
      <c r="C21" s="397">
        <v>60.91581946278218</v>
      </c>
      <c r="D21" s="397">
        <v>88.09674597033347</v>
      </c>
      <c r="E21" s="397">
        <v>91.00507088689332</v>
      </c>
      <c r="F21" s="397">
        <v>107.00987235411287</v>
      </c>
      <c r="G21" s="397">
        <v>127.05319179774477</v>
      </c>
      <c r="H21" s="397">
        <v>104.91948952831632</v>
      </c>
      <c r="I21" s="397">
        <v>103.96871199046002</v>
      </c>
      <c r="J21" s="397">
        <v>95.44261176696632</v>
      </c>
      <c r="K21" s="397">
        <v>83.50993207202816</v>
      </c>
      <c r="L21" s="397">
        <v>73.73682987076637</v>
      </c>
      <c r="M21" s="397">
        <v>53.63120199171429</v>
      </c>
      <c r="N21" s="400">
        <v>86.74204848777497</v>
      </c>
      <c r="O21" s="401">
        <v>3.301285290990459</v>
      </c>
      <c r="P21" s="401">
        <v>-13.300960977515391</v>
      </c>
      <c r="Q21" s="402">
        <v>-23.33116724000761</v>
      </c>
    </row>
    <row r="22" spans="1:17" ht="12" customHeight="1">
      <c r="A22" s="399">
        <v>2002</v>
      </c>
      <c r="B22" s="397">
        <v>36.023397465602194</v>
      </c>
      <c r="C22" s="397">
        <v>63.71142235316469</v>
      </c>
      <c r="D22" s="397">
        <v>81.37485103157579</v>
      </c>
      <c r="E22" s="397">
        <v>87.32034357195974</v>
      </c>
      <c r="F22" s="397">
        <v>96.38009126208586</v>
      </c>
      <c r="G22" s="397">
        <v>93.9042284507029</v>
      </c>
      <c r="H22" s="397">
        <v>92.97185925093817</v>
      </c>
      <c r="I22" s="397">
        <v>92.82789769669118</v>
      </c>
      <c r="J22" s="397">
        <v>88.11025282385293</v>
      </c>
      <c r="K22" s="397">
        <v>70.21680500027992</v>
      </c>
      <c r="L22" s="397">
        <v>72.95005942158058</v>
      </c>
      <c r="M22" s="397">
        <v>60.177888751616074</v>
      </c>
      <c r="N22" s="400">
        <v>77.99742475667082</v>
      </c>
      <c r="O22" s="401">
        <v>7.306302211326851</v>
      </c>
      <c r="P22" s="401">
        <v>-4.048925273090757</v>
      </c>
      <c r="Q22" s="402">
        <v>-7.956145808801763</v>
      </c>
    </row>
    <row r="23" spans="1:17" ht="12" customHeight="1">
      <c r="A23" s="399">
        <v>2003</v>
      </c>
      <c r="B23" s="397">
        <v>47.2</v>
      </c>
      <c r="C23" s="397">
        <v>47.2</v>
      </c>
      <c r="D23" s="397">
        <v>69.66752270484518</v>
      </c>
      <c r="E23" s="397">
        <v>74.04182180641666</v>
      </c>
      <c r="F23" s="397">
        <v>85.3</v>
      </c>
      <c r="G23" s="397">
        <v>86.3</v>
      </c>
      <c r="H23" s="397">
        <v>77.1</v>
      </c>
      <c r="I23" s="397">
        <v>80.12554509756251</v>
      </c>
      <c r="J23" s="397">
        <v>81.8</v>
      </c>
      <c r="K23" s="397">
        <v>67.4</v>
      </c>
      <c r="L23" s="397">
        <v>60.5</v>
      </c>
      <c r="M23" s="397">
        <v>62.6</v>
      </c>
      <c r="N23" s="400">
        <v>69.93624080073536</v>
      </c>
      <c r="O23" s="401">
        <v>6.2788210800945565</v>
      </c>
      <c r="P23" s="401">
        <v>-15.206676041763844</v>
      </c>
      <c r="Q23" s="402">
        <v>-11.295558723675036</v>
      </c>
    </row>
    <row r="24" spans="1:17" ht="12" customHeight="1">
      <c r="A24" s="399">
        <v>2004</v>
      </c>
      <c r="B24" s="397">
        <v>33.578035740015714</v>
      </c>
      <c r="C24" s="397">
        <v>45.2</v>
      </c>
      <c r="D24" s="397">
        <v>93.42427831261664</v>
      </c>
      <c r="E24" s="397">
        <v>69.8</v>
      </c>
      <c r="F24" s="397">
        <v>79.1</v>
      </c>
      <c r="G24" s="397">
        <v>104.5</v>
      </c>
      <c r="H24" s="397">
        <v>76.44025326468584</v>
      </c>
      <c r="I24" s="397">
        <v>81.15448278958715</v>
      </c>
      <c r="J24" s="397">
        <v>78.8</v>
      </c>
      <c r="K24" s="397">
        <v>57.79511881466375</v>
      </c>
      <c r="L24" s="397">
        <v>62.2</v>
      </c>
      <c r="M24" s="397">
        <v>46.73120591054884</v>
      </c>
      <c r="N24" s="400">
        <v>69.06028123600983</v>
      </c>
      <c r="O24" s="401">
        <v>-25.287086760857814</v>
      </c>
      <c r="P24" s="401">
        <v>-5.728953857330748</v>
      </c>
      <c r="Q24" s="402">
        <v>1.6349503415588817</v>
      </c>
    </row>
    <row r="25" spans="1:17" ht="12" customHeight="1">
      <c r="A25" s="399">
        <v>2005</v>
      </c>
      <c r="B25" s="397">
        <v>31.723446974695435</v>
      </c>
      <c r="C25" s="397">
        <v>40.2</v>
      </c>
      <c r="D25" s="397">
        <v>63.62872743744114</v>
      </c>
      <c r="E25" s="397">
        <v>66.38536478536182</v>
      </c>
      <c r="F25" s="397"/>
      <c r="G25" s="397"/>
      <c r="H25" s="397"/>
      <c r="I25" s="397"/>
      <c r="J25" s="397"/>
      <c r="K25" s="397"/>
      <c r="L25" s="397"/>
      <c r="M25" s="397"/>
      <c r="N25" s="400">
        <v>50.4843847993746</v>
      </c>
      <c r="O25" s="401">
        <v>4.332378563803527</v>
      </c>
      <c r="P25" s="401">
        <v>-4.892027528134931</v>
      </c>
      <c r="Q25" s="402">
        <v>-16.5555337815573</v>
      </c>
    </row>
    <row r="26" spans="1:17" ht="12.75" customHeight="1">
      <c r="A26" s="398"/>
      <c r="B26" s="398"/>
      <c r="C26" s="398"/>
      <c r="D26" s="397"/>
      <c r="E26" s="398"/>
      <c r="F26" s="398"/>
      <c r="G26" s="398"/>
      <c r="H26" s="398"/>
      <c r="I26" s="398"/>
      <c r="J26" s="401"/>
      <c r="K26" s="401"/>
      <c r="L26" s="402"/>
      <c r="M26" s="398"/>
      <c r="N26" s="403"/>
      <c r="O26" s="398"/>
      <c r="P26" s="398"/>
      <c r="Q26" s="398"/>
    </row>
    <row r="27" spans="1:17" ht="12" customHeight="1">
      <c r="A27" s="398"/>
      <c r="B27" s="398"/>
      <c r="C27" s="398"/>
      <c r="D27" s="398"/>
      <c r="E27" s="398"/>
      <c r="F27" s="398"/>
      <c r="G27" s="398"/>
      <c r="H27" s="398"/>
      <c r="I27" s="398"/>
      <c r="J27" s="401"/>
      <c r="K27" s="401"/>
      <c r="L27" s="402"/>
      <c r="M27" s="398"/>
      <c r="N27" s="403"/>
      <c r="O27" s="398"/>
      <c r="P27" s="398"/>
      <c r="Q27" s="398"/>
    </row>
    <row r="28" spans="1:17" ht="12" customHeight="1">
      <c r="A28" s="532" t="s">
        <v>174</v>
      </c>
      <c r="B28" s="532"/>
      <c r="C28" s="532"/>
      <c r="D28" s="532"/>
      <c r="E28" s="532"/>
      <c r="F28" s="532"/>
      <c r="G28" s="532"/>
      <c r="H28" s="532"/>
      <c r="I28" s="532"/>
      <c r="J28" s="532"/>
      <c r="K28" s="532"/>
      <c r="L28" s="532"/>
      <c r="M28" s="532"/>
      <c r="N28" s="532"/>
      <c r="O28" s="532"/>
      <c r="P28" s="532"/>
      <c r="Q28" s="532"/>
    </row>
    <row r="29" spans="1:17" ht="1.5" customHeight="1">
      <c r="A29" s="391"/>
      <c r="B29" s="358"/>
      <c r="C29" s="358"/>
      <c r="D29" s="358"/>
      <c r="E29" s="358"/>
      <c r="F29" s="358"/>
      <c r="G29" s="358"/>
      <c r="H29" s="358"/>
      <c r="I29" s="358"/>
      <c r="J29" s="358"/>
      <c r="K29" s="358"/>
      <c r="L29" s="358"/>
      <c r="M29" s="358"/>
      <c r="N29" s="404"/>
      <c r="O29" s="358"/>
      <c r="P29" s="358"/>
      <c r="Q29" s="358"/>
    </row>
    <row r="30" spans="1:17" ht="12" customHeight="1">
      <c r="A30" s="391"/>
      <c r="B30" s="397"/>
      <c r="C30" s="397"/>
      <c r="D30" s="397"/>
      <c r="E30" s="397"/>
      <c r="F30" s="397"/>
      <c r="G30" s="397"/>
      <c r="H30" s="397"/>
      <c r="I30" s="397"/>
      <c r="J30" s="397"/>
      <c r="K30" s="397"/>
      <c r="L30" s="397"/>
      <c r="M30" s="397"/>
      <c r="N30" s="404"/>
      <c r="O30" s="358"/>
      <c r="P30" s="358"/>
      <c r="Q30" s="358"/>
    </row>
    <row r="31" spans="1:17" ht="12" customHeight="1">
      <c r="A31" s="399">
        <v>1999</v>
      </c>
      <c r="B31" s="397">
        <v>70.48886322564562</v>
      </c>
      <c r="C31" s="397">
        <v>68.51910333275926</v>
      </c>
      <c r="D31" s="397">
        <v>112.69837382197494</v>
      </c>
      <c r="E31" s="397">
        <v>120.02222647592116</v>
      </c>
      <c r="F31" s="397">
        <v>128.56830260647808</v>
      </c>
      <c r="G31" s="397">
        <v>128.95042140472745</v>
      </c>
      <c r="H31" s="397">
        <v>109.4746749401696</v>
      </c>
      <c r="I31" s="397">
        <v>110.71726472053282</v>
      </c>
      <c r="J31" s="397">
        <v>91.63666087641987</v>
      </c>
      <c r="K31" s="397">
        <v>95.08301406348333</v>
      </c>
      <c r="L31" s="397">
        <v>81.85461424788542</v>
      </c>
      <c r="M31" s="397">
        <v>81.98648028400245</v>
      </c>
      <c r="N31" s="400"/>
      <c r="O31" s="401"/>
      <c r="P31" s="401"/>
      <c r="Q31" s="402"/>
    </row>
    <row r="32" spans="1:17" ht="12" customHeight="1">
      <c r="A32" s="399">
        <v>2001</v>
      </c>
      <c r="B32" s="397">
        <v>70.53104448204948</v>
      </c>
      <c r="C32" s="397">
        <v>75.85633160767603</v>
      </c>
      <c r="D32" s="397">
        <v>90.43821904419076</v>
      </c>
      <c r="E32" s="397">
        <v>84.02454939556479</v>
      </c>
      <c r="F32" s="397">
        <v>105.32678812989164</v>
      </c>
      <c r="G32" s="397">
        <v>139.37466753738806</v>
      </c>
      <c r="H32" s="397">
        <v>83.85229852293101</v>
      </c>
      <c r="I32" s="397">
        <v>91.67219759349909</v>
      </c>
      <c r="J32" s="397">
        <v>88.60292394794962</v>
      </c>
      <c r="K32" s="397">
        <v>82.97903630902358</v>
      </c>
      <c r="L32" s="397">
        <v>84.5424383989966</v>
      </c>
      <c r="M32" s="397">
        <v>56.03308971699674</v>
      </c>
      <c r="N32" s="400">
        <v>87.76946539051312</v>
      </c>
      <c r="O32" s="401">
        <v>-7.09176907330745</v>
      </c>
      <c r="P32" s="401">
        <v>-29.992509002137382</v>
      </c>
      <c r="Q32" s="402">
        <v>-13.686982078643418</v>
      </c>
    </row>
    <row r="33" spans="1:17" ht="12" customHeight="1">
      <c r="A33" s="399">
        <v>2002</v>
      </c>
      <c r="B33" s="397">
        <v>38.38366542489733</v>
      </c>
      <c r="C33" s="397">
        <v>71.84180823787459</v>
      </c>
      <c r="D33" s="397">
        <v>80.77830133952759</v>
      </c>
      <c r="E33" s="397">
        <v>83.25088521729288</v>
      </c>
      <c r="F33" s="397">
        <v>82.42697963856101</v>
      </c>
      <c r="G33" s="397">
        <v>82.56886518424307</v>
      </c>
      <c r="H33" s="397">
        <v>77.26298737269035</v>
      </c>
      <c r="I33" s="397">
        <v>83.76507338957624</v>
      </c>
      <c r="J33" s="397">
        <v>80.07968495698773</v>
      </c>
      <c r="K33" s="397">
        <v>66.8307294174882</v>
      </c>
      <c r="L33" s="397">
        <v>52.376769081675555</v>
      </c>
      <c r="M33" s="397">
        <v>65.61668044211311</v>
      </c>
      <c r="N33" s="400">
        <v>72.09853580857731</v>
      </c>
      <c r="O33" s="401">
        <v>3.060950573066047</v>
      </c>
      <c r="P33" s="401">
        <v>-0.9207596873024735</v>
      </c>
      <c r="Q33" s="402">
        <v>-14.522506878785984</v>
      </c>
    </row>
    <row r="34" spans="1:17" ht="12" customHeight="1">
      <c r="A34" s="399">
        <v>2003</v>
      </c>
      <c r="B34" s="397">
        <v>56.0220746433377</v>
      </c>
      <c r="C34" s="397">
        <v>47.1</v>
      </c>
      <c r="D34" s="397">
        <v>60.97648257682171</v>
      </c>
      <c r="E34" s="397">
        <v>75.20387905183003</v>
      </c>
      <c r="F34" s="397">
        <v>72.6</v>
      </c>
      <c r="G34" s="397">
        <v>67.5</v>
      </c>
      <c r="H34" s="397">
        <v>67.2</v>
      </c>
      <c r="I34" s="397">
        <v>77.51069430855291</v>
      </c>
      <c r="J34" s="397">
        <v>72.3</v>
      </c>
      <c r="K34" s="397">
        <v>60.9</v>
      </c>
      <c r="L34" s="397">
        <v>56.5</v>
      </c>
      <c r="M34" s="397">
        <v>55.9</v>
      </c>
      <c r="N34" s="400">
        <v>64.14276088171185</v>
      </c>
      <c r="O34" s="401">
        <v>23.332596230167624</v>
      </c>
      <c r="P34" s="401">
        <v>-9.665970691433948</v>
      </c>
      <c r="Q34" s="402">
        <v>-12.74444121373074</v>
      </c>
    </row>
    <row r="35" spans="1:17" ht="12" customHeight="1">
      <c r="A35" s="399">
        <v>2004</v>
      </c>
      <c r="B35" s="397">
        <v>38.625162768263024</v>
      </c>
      <c r="C35" s="397">
        <v>51.3</v>
      </c>
      <c r="D35" s="397">
        <v>65.54407471467157</v>
      </c>
      <c r="E35" s="397">
        <v>51.9</v>
      </c>
      <c r="F35" s="397">
        <v>72.1</v>
      </c>
      <c r="G35" s="397">
        <v>90.1</v>
      </c>
      <c r="H35" s="397">
        <v>66.82337702027559</v>
      </c>
      <c r="I35" s="397">
        <v>75.09987553220704</v>
      </c>
      <c r="J35" s="397">
        <v>69.1</v>
      </c>
      <c r="K35" s="397">
        <v>44.5981639248289</v>
      </c>
      <c r="L35" s="397">
        <v>44.9</v>
      </c>
      <c r="M35" s="397">
        <v>44.671807087149595</v>
      </c>
      <c r="N35" s="400">
        <v>59.563538420616304</v>
      </c>
      <c r="O35" s="401">
        <v>-20.816640976422907</v>
      </c>
      <c r="P35" s="401">
        <v>-30.987602429083676</v>
      </c>
      <c r="Q35" s="402">
        <v>-13.344284866686355</v>
      </c>
    </row>
    <row r="36" spans="1:17" ht="12" customHeight="1">
      <c r="A36" s="399">
        <v>2005</v>
      </c>
      <c r="B36" s="397">
        <v>32.14923068356386</v>
      </c>
      <c r="C36" s="397">
        <v>33.8</v>
      </c>
      <c r="D36" s="397">
        <v>57.554526256392876</v>
      </c>
      <c r="E36" s="397">
        <v>67.85316470958938</v>
      </c>
      <c r="F36" s="397"/>
      <c r="G36" s="397"/>
      <c r="H36" s="397"/>
      <c r="I36" s="397"/>
      <c r="J36" s="397"/>
      <c r="K36" s="397"/>
      <c r="L36" s="397"/>
      <c r="M36" s="397"/>
      <c r="N36" s="400">
        <v>47.83923041238653</v>
      </c>
      <c r="O36" s="401">
        <v>17.893707277370876</v>
      </c>
      <c r="P36" s="401">
        <v>30.738274970307092</v>
      </c>
      <c r="Q36" s="402">
        <v>-7.721644747189769</v>
      </c>
    </row>
    <row r="37" spans="1:17" ht="12" customHeight="1">
      <c r="A37" s="388"/>
      <c r="B37" s="398"/>
      <c r="C37" s="398"/>
      <c r="D37" s="398"/>
      <c r="E37" s="398"/>
      <c r="F37" s="398"/>
      <c r="G37" s="398"/>
      <c r="H37" s="398"/>
      <c r="I37" s="398"/>
      <c r="J37" s="398"/>
      <c r="K37" s="398"/>
      <c r="L37" s="398"/>
      <c r="M37" s="398"/>
      <c r="N37" s="403"/>
      <c r="O37" s="398"/>
      <c r="P37" s="398"/>
      <c r="Q37" s="398"/>
    </row>
    <row r="38" spans="1:17" ht="12" customHeight="1">
      <c r="A38" s="398"/>
      <c r="B38" s="398"/>
      <c r="C38" s="398"/>
      <c r="D38" s="398"/>
      <c r="E38" s="398"/>
      <c r="F38" s="398"/>
      <c r="G38" s="398"/>
      <c r="H38" s="398"/>
      <c r="I38" s="398"/>
      <c r="J38" s="398"/>
      <c r="K38" s="398"/>
      <c r="L38" s="398"/>
      <c r="M38" s="398"/>
      <c r="N38" s="403"/>
      <c r="O38" s="398"/>
      <c r="P38" s="398"/>
      <c r="Q38" s="398"/>
    </row>
    <row r="39" spans="1:17" ht="12" customHeight="1">
      <c r="A39" s="532" t="s">
        <v>175</v>
      </c>
      <c r="B39" s="532"/>
      <c r="C39" s="532"/>
      <c r="D39" s="532"/>
      <c r="E39" s="532"/>
      <c r="F39" s="532"/>
      <c r="G39" s="532"/>
      <c r="H39" s="532"/>
      <c r="I39" s="532"/>
      <c r="J39" s="532"/>
      <c r="K39" s="532"/>
      <c r="L39" s="532"/>
      <c r="M39" s="532"/>
      <c r="N39" s="532"/>
      <c r="O39" s="532"/>
      <c r="P39" s="532"/>
      <c r="Q39" s="532"/>
    </row>
    <row r="40" spans="1:17" ht="1.5" customHeight="1">
      <c r="A40" s="391"/>
      <c r="B40" s="358"/>
      <c r="C40" s="358"/>
      <c r="D40" s="358"/>
      <c r="E40" s="358"/>
      <c r="F40" s="358"/>
      <c r="G40" s="358"/>
      <c r="H40" s="358"/>
      <c r="I40" s="358"/>
      <c r="J40" s="358"/>
      <c r="K40" s="358"/>
      <c r="L40" s="358"/>
      <c r="M40" s="358"/>
      <c r="N40" s="404"/>
      <c r="O40" s="358"/>
      <c r="P40" s="358"/>
      <c r="Q40" s="358"/>
    </row>
    <row r="41" spans="1:17" ht="12" customHeight="1">
      <c r="A41" s="391"/>
      <c r="B41" s="397"/>
      <c r="C41" s="397"/>
      <c r="D41" s="397"/>
      <c r="E41" s="397"/>
      <c r="F41" s="397"/>
      <c r="G41" s="397"/>
      <c r="H41" s="397"/>
      <c r="I41" s="397"/>
      <c r="J41" s="397"/>
      <c r="K41" s="397"/>
      <c r="L41" s="397"/>
      <c r="M41" s="397"/>
      <c r="N41" s="404"/>
      <c r="O41" s="358"/>
      <c r="P41" s="358"/>
      <c r="Q41" s="358"/>
    </row>
    <row r="42" spans="1:17" ht="12" customHeight="1">
      <c r="A42" s="399">
        <v>1999</v>
      </c>
      <c r="B42" s="397">
        <v>65.86018781267506</v>
      </c>
      <c r="C42" s="397">
        <v>90.50667338643845</v>
      </c>
      <c r="D42" s="397">
        <v>125.84824739130728</v>
      </c>
      <c r="E42" s="397">
        <v>137.94101764489136</v>
      </c>
      <c r="F42" s="397">
        <v>140.9529120980506</v>
      </c>
      <c r="G42" s="397">
        <v>135.82141505781385</v>
      </c>
      <c r="H42" s="397">
        <v>96.72567099474601</v>
      </c>
      <c r="I42" s="397">
        <v>99.13392806524328</v>
      </c>
      <c r="J42" s="397">
        <v>81.51966441972816</v>
      </c>
      <c r="K42" s="397">
        <v>101.41944993308216</v>
      </c>
      <c r="L42" s="397">
        <v>65.20092316878262</v>
      </c>
      <c r="M42" s="397">
        <v>59.069910027241</v>
      </c>
      <c r="N42" s="400"/>
      <c r="O42" s="401"/>
      <c r="P42" s="401"/>
      <c r="Q42" s="402"/>
    </row>
    <row r="43" spans="1:17" ht="12" customHeight="1">
      <c r="A43" s="399">
        <v>2001</v>
      </c>
      <c r="B43" s="397">
        <v>39.39948458298072</v>
      </c>
      <c r="C43" s="397">
        <v>65.94035535659192</v>
      </c>
      <c r="D43" s="397">
        <v>88.91710078892424</v>
      </c>
      <c r="E43" s="397">
        <v>77.69081931522678</v>
      </c>
      <c r="F43" s="397">
        <v>97.3252944285412</v>
      </c>
      <c r="G43" s="397">
        <v>120.88201198502237</v>
      </c>
      <c r="H43" s="397">
        <v>70.51110118943554</v>
      </c>
      <c r="I43" s="397">
        <v>89.77195990048558</v>
      </c>
      <c r="J43" s="397">
        <v>70.18940276965765</v>
      </c>
      <c r="K43" s="397">
        <v>73.90479881724073</v>
      </c>
      <c r="L43" s="397">
        <v>53.42856389406641</v>
      </c>
      <c r="M43" s="397">
        <v>36.525970794876486</v>
      </c>
      <c r="N43" s="400">
        <v>73.7072386519208</v>
      </c>
      <c r="O43" s="401">
        <v>-12.62555950890365</v>
      </c>
      <c r="P43" s="401">
        <v>-43.67823244915429</v>
      </c>
      <c r="Q43" s="402">
        <v>-35.27459364202704</v>
      </c>
    </row>
    <row r="44" spans="1:17" ht="12" customHeight="1">
      <c r="A44" s="399">
        <v>2002</v>
      </c>
      <c r="B44" s="397">
        <v>35.93941035619805</v>
      </c>
      <c r="C44" s="397">
        <v>35.746330879076346</v>
      </c>
      <c r="D44" s="397">
        <v>69.36529062188204</v>
      </c>
      <c r="E44" s="397">
        <v>63.56130249895732</v>
      </c>
      <c r="F44" s="397">
        <v>74.00441577766102</v>
      </c>
      <c r="G44" s="397">
        <v>63.25861329486292</v>
      </c>
      <c r="H44" s="397">
        <v>58.15185696635212</v>
      </c>
      <c r="I44" s="397">
        <v>65.41680658846602</v>
      </c>
      <c r="J44" s="397">
        <v>58.23895893784283</v>
      </c>
      <c r="K44" s="397">
        <v>50.94497532523204</v>
      </c>
      <c r="L44" s="397">
        <v>39.62944406927024</v>
      </c>
      <c r="M44" s="397">
        <v>42.429770282742055</v>
      </c>
      <c r="N44" s="400">
        <v>54.723931299878586</v>
      </c>
      <c r="O44" s="401">
        <v>-8.367280048695983</v>
      </c>
      <c r="P44" s="401">
        <v>-18.18685520478246</v>
      </c>
      <c r="Q44" s="402">
        <v>-24.7604266631149</v>
      </c>
    </row>
    <row r="45" spans="1:17" ht="12" customHeight="1">
      <c r="A45" s="399">
        <v>2003</v>
      </c>
      <c r="B45" s="397">
        <v>26.699662000860673</v>
      </c>
      <c r="C45" s="397">
        <v>29.9</v>
      </c>
      <c r="D45" s="397">
        <v>47.79312124911311</v>
      </c>
      <c r="E45" s="397">
        <v>47.207413346120816</v>
      </c>
      <c r="F45" s="397">
        <v>43.5</v>
      </c>
      <c r="G45" s="397">
        <v>46.5</v>
      </c>
      <c r="H45" s="397">
        <v>57.8</v>
      </c>
      <c r="I45" s="397">
        <v>42.96729115105797</v>
      </c>
      <c r="J45" s="397">
        <v>59.7</v>
      </c>
      <c r="K45" s="397">
        <v>50.4</v>
      </c>
      <c r="L45" s="397">
        <v>35.4</v>
      </c>
      <c r="M45" s="397">
        <v>33.3</v>
      </c>
      <c r="N45" s="400">
        <v>43.43062397892937</v>
      </c>
      <c r="O45" s="401">
        <v>-1.2255066998855322</v>
      </c>
      <c r="P45" s="401">
        <v>-25.7293172258463</v>
      </c>
      <c r="Q45" s="402">
        <v>-25.90857385349759</v>
      </c>
    </row>
    <row r="46" spans="1:17" ht="12" customHeight="1">
      <c r="A46" s="399">
        <v>2004</v>
      </c>
      <c r="B46" s="397">
        <v>22.90654913384827</v>
      </c>
      <c r="C46" s="397">
        <v>34</v>
      </c>
      <c r="D46" s="397">
        <v>38.75174177717289</v>
      </c>
      <c r="E46" s="397">
        <v>41</v>
      </c>
      <c r="F46" s="397">
        <v>47</v>
      </c>
      <c r="G46" s="397">
        <v>39.3</v>
      </c>
      <c r="H46" s="397">
        <v>42.877772441330734</v>
      </c>
      <c r="I46" s="397">
        <v>31.72749879758664</v>
      </c>
      <c r="J46" s="397">
        <v>30.2</v>
      </c>
      <c r="K46" s="397">
        <v>25.916010584288536</v>
      </c>
      <c r="L46" s="397">
        <v>38.5</v>
      </c>
      <c r="M46" s="397">
        <v>25.836921196519103</v>
      </c>
      <c r="N46" s="400">
        <v>34.83470782756218</v>
      </c>
      <c r="O46" s="401">
        <v>5.801695923127437</v>
      </c>
      <c r="P46" s="401">
        <v>-13.149234211602696</v>
      </c>
      <c r="Q46" s="402">
        <v>-9.856125533189683</v>
      </c>
    </row>
    <row r="47" spans="1:17" ht="12" customHeight="1">
      <c r="A47" s="399">
        <v>2005</v>
      </c>
      <c r="B47" s="397">
        <v>18.88970937485191</v>
      </c>
      <c r="C47" s="397">
        <v>18.4</v>
      </c>
      <c r="D47" s="397">
        <v>48.9672376217756</v>
      </c>
      <c r="E47" s="397">
        <v>40.60388804154478</v>
      </c>
      <c r="F47" s="397"/>
      <c r="G47" s="397"/>
      <c r="H47" s="397"/>
      <c r="I47" s="397"/>
      <c r="J47" s="397"/>
      <c r="K47" s="397"/>
      <c r="L47" s="397"/>
      <c r="M47" s="397"/>
      <c r="N47" s="400">
        <v>31.71520875954307</v>
      </c>
      <c r="O47" s="401">
        <v>-17.079480049149566</v>
      </c>
      <c r="P47" s="401">
        <v>-0.9661267279395663</v>
      </c>
      <c r="Q47" s="402">
        <v>-7.1693095292901425</v>
      </c>
    </row>
    <row r="48" spans="1:17" ht="12" customHeight="1">
      <c r="A48" s="388"/>
      <c r="B48" s="398"/>
      <c r="C48" s="398"/>
      <c r="D48" s="398"/>
      <c r="E48" s="398"/>
      <c r="F48" s="398"/>
      <c r="G48" s="398"/>
      <c r="H48" s="398"/>
      <c r="I48" s="398"/>
      <c r="J48" s="398"/>
      <c r="K48" s="398"/>
      <c r="L48" s="398"/>
      <c r="M48" s="398"/>
      <c r="N48" s="403"/>
      <c r="O48" s="405"/>
      <c r="P48" s="405"/>
      <c r="Q48" s="398"/>
    </row>
    <row r="49" spans="1:17" ht="12" customHeight="1">
      <c r="A49" s="398"/>
      <c r="B49" s="398"/>
      <c r="C49" s="398"/>
      <c r="D49" s="398"/>
      <c r="E49" s="398"/>
      <c r="F49" s="398"/>
      <c r="G49" s="398"/>
      <c r="H49" s="398"/>
      <c r="I49" s="398"/>
      <c r="J49" s="398"/>
      <c r="K49" s="398"/>
      <c r="L49" s="398"/>
      <c r="M49" s="398"/>
      <c r="N49" s="403"/>
      <c r="O49" s="398"/>
      <c r="P49" s="398"/>
      <c r="Q49" s="398"/>
    </row>
    <row r="50" spans="1:17" ht="12" customHeight="1">
      <c r="A50" s="532" t="s">
        <v>176</v>
      </c>
      <c r="B50" s="532"/>
      <c r="C50" s="532"/>
      <c r="D50" s="532"/>
      <c r="E50" s="532"/>
      <c r="F50" s="532"/>
      <c r="G50" s="532"/>
      <c r="H50" s="532"/>
      <c r="I50" s="532"/>
      <c r="J50" s="532"/>
      <c r="K50" s="532"/>
      <c r="L50" s="532"/>
      <c r="M50" s="532"/>
      <c r="N50" s="532"/>
      <c r="O50" s="532"/>
      <c r="P50" s="532"/>
      <c r="Q50" s="532"/>
    </row>
    <row r="51" spans="1:17" ht="1.5" customHeight="1">
      <c r="A51" s="391"/>
      <c r="B51" s="358"/>
      <c r="C51" s="358"/>
      <c r="D51" s="358"/>
      <c r="E51" s="358"/>
      <c r="F51" s="358"/>
      <c r="G51" s="358"/>
      <c r="H51" s="358"/>
      <c r="I51" s="358"/>
      <c r="J51" s="358"/>
      <c r="K51" s="358"/>
      <c r="L51" s="358"/>
      <c r="M51" s="358"/>
      <c r="N51" s="404"/>
      <c r="O51" s="358"/>
      <c r="P51" s="358"/>
      <c r="Q51" s="358"/>
    </row>
    <row r="52" spans="1:17" ht="12" customHeight="1">
      <c r="A52" s="398"/>
      <c r="B52" s="397"/>
      <c r="C52" s="397"/>
      <c r="D52" s="397"/>
      <c r="E52" s="397"/>
      <c r="F52" s="397"/>
      <c r="G52" s="397"/>
      <c r="H52" s="397"/>
      <c r="I52" s="397"/>
      <c r="J52" s="397"/>
      <c r="K52" s="397"/>
      <c r="L52" s="397"/>
      <c r="M52" s="397"/>
      <c r="N52" s="403"/>
      <c r="O52" s="398"/>
      <c r="P52" s="398"/>
      <c r="Q52" s="398"/>
    </row>
    <row r="53" spans="1:17" ht="12" customHeight="1">
      <c r="A53" s="399">
        <v>1999</v>
      </c>
      <c r="B53" s="397">
        <v>73.22789781562665</v>
      </c>
      <c r="C53" s="397">
        <v>55.507883155622736</v>
      </c>
      <c r="D53" s="397">
        <v>104.91689092530252</v>
      </c>
      <c r="E53" s="397">
        <v>109.41872019312532</v>
      </c>
      <c r="F53" s="397">
        <v>121.23966735895826</v>
      </c>
      <c r="G53" s="397">
        <v>124.88448728659802</v>
      </c>
      <c r="H53" s="397">
        <v>117.01894185862028</v>
      </c>
      <c r="I53" s="397">
        <v>117.57174401223833</v>
      </c>
      <c r="J53" s="397">
        <v>97.62342831402034</v>
      </c>
      <c r="K53" s="397">
        <v>91.3334063516543</v>
      </c>
      <c r="L53" s="397">
        <v>91.70949320282308</v>
      </c>
      <c r="M53" s="397">
        <v>95.5474395254102</v>
      </c>
      <c r="N53" s="400" t="e">
        <v>#REF!</v>
      </c>
      <c r="O53" s="401" t="e">
        <v>#REF!</v>
      </c>
      <c r="P53" s="401" t="e">
        <v>#REF!</v>
      </c>
      <c r="Q53" s="402"/>
    </row>
    <row r="54" spans="1:17" ht="12" customHeight="1">
      <c r="A54" s="399">
        <v>2001</v>
      </c>
      <c r="B54" s="397">
        <v>88.95325208914785</v>
      </c>
      <c r="C54" s="397">
        <v>81.7241446474586</v>
      </c>
      <c r="D54" s="397">
        <v>91.3383460016679</v>
      </c>
      <c r="E54" s="397">
        <v>87.77255594729563</v>
      </c>
      <c r="F54" s="397">
        <v>110.06169953847727</v>
      </c>
      <c r="G54" s="397">
        <v>150.31776004212412</v>
      </c>
      <c r="H54" s="397">
        <v>91.74699791485811</v>
      </c>
      <c r="I54" s="397">
        <v>92.79666978175507</v>
      </c>
      <c r="J54" s="397">
        <v>99.49918841474702</v>
      </c>
      <c r="K54" s="397">
        <v>88.34874754391547</v>
      </c>
      <c r="L54" s="397">
        <v>102.95418061330737</v>
      </c>
      <c r="M54" s="397">
        <v>67.57649440872265</v>
      </c>
      <c r="N54" s="400">
        <v>96.09083641195643</v>
      </c>
      <c r="O54" s="401">
        <v>-3.9039354339820846</v>
      </c>
      <c r="P54" s="401">
        <v>-19.782870981879483</v>
      </c>
      <c r="Q54" s="402">
        <v>1.9578742940294391</v>
      </c>
    </row>
    <row r="55" spans="1:17" ht="12" customHeight="1">
      <c r="A55" s="399">
        <v>2002</v>
      </c>
      <c r="B55" s="397">
        <v>39.83006176566108</v>
      </c>
      <c r="C55" s="397">
        <v>93.20143106875595</v>
      </c>
      <c r="D55" s="397">
        <v>87.53198967201602</v>
      </c>
      <c r="E55" s="397">
        <v>94.90226348777794</v>
      </c>
      <c r="F55" s="397">
        <v>87.41106076178748</v>
      </c>
      <c r="G55" s="397">
        <v>93.99577313247491</v>
      </c>
      <c r="H55" s="397">
        <v>88.57206449871077</v>
      </c>
      <c r="I55" s="397">
        <v>94.62272335431811</v>
      </c>
      <c r="J55" s="397">
        <v>93.004009671808</v>
      </c>
      <c r="K55" s="397">
        <v>76.23117902013114</v>
      </c>
      <c r="L55" s="397">
        <v>59.92004248574013</v>
      </c>
      <c r="M55" s="397">
        <v>79.3376142503753</v>
      </c>
      <c r="N55" s="400">
        <v>82.38001776412973</v>
      </c>
      <c r="O55" s="401">
        <v>8.420091721184987</v>
      </c>
      <c r="P55" s="401">
        <v>8.122934855358954</v>
      </c>
      <c r="Q55" s="402">
        <v>-9.812378750328662</v>
      </c>
    </row>
    <row r="56" spans="1:17" ht="12" customHeight="1">
      <c r="A56" s="399">
        <v>2003</v>
      </c>
      <c r="B56" s="397">
        <v>73.37371314112067</v>
      </c>
      <c r="C56" s="397">
        <v>57.4</v>
      </c>
      <c r="D56" s="397">
        <v>68.87915595437559</v>
      </c>
      <c r="E56" s="397">
        <v>91.89591037776256</v>
      </c>
      <c r="F56" s="397">
        <v>90</v>
      </c>
      <c r="G56" s="397">
        <v>80</v>
      </c>
      <c r="H56" s="397">
        <v>72.8</v>
      </c>
      <c r="I56" s="397">
        <v>98.08073313310769</v>
      </c>
      <c r="J56" s="397">
        <v>79.8</v>
      </c>
      <c r="K56" s="397">
        <v>67.3</v>
      </c>
      <c r="L56" s="397">
        <v>69.1</v>
      </c>
      <c r="M56" s="397">
        <v>69.4</v>
      </c>
      <c r="N56" s="400">
        <v>76.50245938386387</v>
      </c>
      <c r="O56" s="401">
        <v>33.416138894955225</v>
      </c>
      <c r="P56" s="401">
        <v>-3.1678413132923406</v>
      </c>
      <c r="Q56" s="402">
        <v>-7.5814781239009825</v>
      </c>
    </row>
    <row r="57" spans="1:17" ht="12" customHeight="1">
      <c r="A57" s="399">
        <v>2004</v>
      </c>
      <c r="B57" s="397">
        <v>47.99092070525526</v>
      </c>
      <c r="C57" s="397">
        <v>61.7</v>
      </c>
      <c r="D57" s="397">
        <v>81.50749676670893</v>
      </c>
      <c r="E57" s="397">
        <v>58.5</v>
      </c>
      <c r="F57" s="397">
        <v>87</v>
      </c>
      <c r="G57" s="397">
        <v>120.3</v>
      </c>
      <c r="H57" s="397">
        <v>81.10436481185148</v>
      </c>
      <c r="I57" s="397">
        <v>100.89048127561281</v>
      </c>
      <c r="J57" s="397">
        <v>92.3</v>
      </c>
      <c r="K57" s="397">
        <v>55.72753674673301</v>
      </c>
      <c r="L57" s="397">
        <v>48.8</v>
      </c>
      <c r="M57" s="397">
        <v>55.891682345225924</v>
      </c>
      <c r="N57" s="400">
        <v>74.30937355428229</v>
      </c>
      <c r="O57" s="401">
        <v>-28.22746088321308</v>
      </c>
      <c r="P57" s="401">
        <v>-36.34101913837057</v>
      </c>
      <c r="Q57" s="402">
        <v>-14.35449741100123</v>
      </c>
    </row>
    <row r="58" spans="1:17" ht="12" customHeight="1">
      <c r="A58" s="399">
        <v>2005</v>
      </c>
      <c r="B58" s="397">
        <v>40.04904604438707</v>
      </c>
      <c r="C58" s="397">
        <v>42.9</v>
      </c>
      <c r="D58" s="397">
        <v>62.73176900402571</v>
      </c>
      <c r="E58" s="397">
        <v>84.09082367186983</v>
      </c>
      <c r="F58" s="397"/>
      <c r="G58" s="397"/>
      <c r="H58" s="397"/>
      <c r="I58" s="397"/>
      <c r="J58" s="397"/>
      <c r="K58" s="397"/>
      <c r="L58" s="397"/>
      <c r="M58" s="397"/>
      <c r="N58" s="400">
        <v>57.442909680070656</v>
      </c>
      <c r="O58" s="401">
        <v>34.04822629260374</v>
      </c>
      <c r="P58" s="401">
        <v>43.74499772969202</v>
      </c>
      <c r="Q58" s="402">
        <v>-7.9803384232176535</v>
      </c>
    </row>
    <row r="59" spans="1:17" ht="51.75" customHeight="1">
      <c r="A59" s="406"/>
      <c r="B59" s="407"/>
      <c r="C59" s="407"/>
      <c r="D59" s="407"/>
      <c r="E59" s="407"/>
      <c r="F59" s="407"/>
      <c r="G59" s="407"/>
      <c r="H59" s="407"/>
      <c r="I59" s="407"/>
      <c r="J59" s="407"/>
      <c r="K59" s="407"/>
      <c r="L59" s="407"/>
      <c r="M59" s="407"/>
      <c r="N59" s="407"/>
      <c r="O59" s="402"/>
      <c r="P59" s="402"/>
      <c r="Q59" s="402"/>
    </row>
    <row r="60" spans="1:17" ht="15" customHeight="1">
      <c r="A60" s="406"/>
      <c r="B60" s="407"/>
      <c r="C60" s="407"/>
      <c r="D60" s="407"/>
      <c r="E60" s="407"/>
      <c r="F60" s="407"/>
      <c r="G60" s="407"/>
      <c r="H60" s="407"/>
      <c r="I60" s="407"/>
      <c r="J60" s="407"/>
      <c r="K60" s="407"/>
      <c r="L60" s="407"/>
      <c r="M60" s="407"/>
      <c r="N60" s="407"/>
      <c r="O60" s="402"/>
      <c r="P60" s="402"/>
      <c r="Q60" s="402"/>
    </row>
    <row r="61" spans="1:17" ht="15" customHeight="1">
      <c r="A61" s="406"/>
      <c r="B61" s="407"/>
      <c r="C61" s="407"/>
      <c r="D61" s="407"/>
      <c r="E61" s="407"/>
      <c r="F61" s="407"/>
      <c r="G61" s="407"/>
      <c r="H61" s="407"/>
      <c r="I61" s="407"/>
      <c r="J61" s="407"/>
      <c r="K61" s="407"/>
      <c r="L61" s="407"/>
      <c r="M61" s="407"/>
      <c r="N61" s="407"/>
      <c r="O61" s="402"/>
      <c r="P61" s="402"/>
      <c r="Q61" s="402"/>
    </row>
    <row r="62" spans="1:17" ht="19.5" customHeight="1">
      <c r="A62" s="406"/>
      <c r="B62" s="407"/>
      <c r="C62" s="407"/>
      <c r="D62" s="407"/>
      <c r="E62" s="407"/>
      <c r="F62" s="407"/>
      <c r="G62" s="407"/>
      <c r="H62" s="407"/>
      <c r="I62" s="407"/>
      <c r="J62" s="407"/>
      <c r="K62" s="407"/>
      <c r="L62" s="407"/>
      <c r="M62" s="407"/>
      <c r="N62" s="407"/>
      <c r="O62" s="402"/>
      <c r="P62" s="402"/>
      <c r="Q62" s="402"/>
    </row>
    <row r="63" spans="1:17" ht="12" customHeight="1">
      <c r="A63" s="388"/>
      <c r="B63" s="408"/>
      <c r="C63" s="398"/>
      <c r="D63" s="398"/>
      <c r="E63" s="398"/>
      <c r="F63" s="398"/>
      <c r="G63" s="398"/>
      <c r="H63" s="398"/>
      <c r="I63" s="407"/>
      <c r="J63" s="407"/>
      <c r="K63" s="407"/>
      <c r="L63" s="407"/>
      <c r="M63" s="407"/>
      <c r="N63" s="407"/>
      <c r="O63" s="402"/>
      <c r="P63" s="402"/>
      <c r="Q63" s="402"/>
    </row>
    <row r="64" spans="1:17" ht="12" customHeight="1">
      <c r="A64" s="406" t="s">
        <v>193</v>
      </c>
      <c r="B64" s="408"/>
      <c r="C64" s="398"/>
      <c r="D64" s="398"/>
      <c r="E64" s="398"/>
      <c r="F64" s="398"/>
      <c r="G64" s="398"/>
      <c r="H64" s="398"/>
      <c r="I64" s="398"/>
      <c r="J64" s="398"/>
      <c r="K64" s="398"/>
      <c r="L64" s="398"/>
      <c r="M64" s="398"/>
      <c r="N64" s="403"/>
      <c r="O64" s="409"/>
      <c r="P64" s="409"/>
      <c r="Q64" s="398"/>
    </row>
    <row r="65" spans="1:17" ht="12" customHeight="1">
      <c r="A65" s="406"/>
      <c r="B65" s="408"/>
      <c r="C65" s="398"/>
      <c r="D65" s="398"/>
      <c r="E65" s="398"/>
      <c r="F65" s="398"/>
      <c r="G65" s="398"/>
      <c r="H65" s="398"/>
      <c r="I65" s="398"/>
      <c r="J65" s="398"/>
      <c r="K65" s="398"/>
      <c r="L65" s="398"/>
      <c r="M65" s="398"/>
      <c r="N65" s="403"/>
      <c r="O65" s="409"/>
      <c r="P65" s="409"/>
      <c r="Q65" s="398"/>
    </row>
    <row r="66" spans="1:17" ht="12.75" customHeight="1">
      <c r="A66" s="536"/>
      <c r="B66" s="536"/>
      <c r="C66" s="536"/>
      <c r="D66" s="536"/>
      <c r="E66" s="536"/>
      <c r="F66" s="536"/>
      <c r="G66" s="536"/>
      <c r="H66" s="536"/>
      <c r="I66" s="536"/>
      <c r="J66" s="536"/>
      <c r="K66" s="536"/>
      <c r="L66" s="536"/>
      <c r="M66" s="536"/>
      <c r="N66" s="536"/>
      <c r="O66" s="536"/>
      <c r="P66" s="536"/>
      <c r="Q66" s="536"/>
    </row>
    <row r="67" spans="1:17" ht="12.75">
      <c r="A67" s="358"/>
      <c r="B67" s="358"/>
      <c r="C67" s="358"/>
      <c r="D67" s="358"/>
      <c r="E67" s="358"/>
      <c r="F67" s="358"/>
      <c r="G67" s="358"/>
      <c r="H67" s="358"/>
      <c r="I67" s="358"/>
      <c r="J67" s="358"/>
      <c r="K67" s="358"/>
      <c r="L67" s="358"/>
      <c r="M67" s="358"/>
      <c r="N67" s="359"/>
      <c r="O67" s="360"/>
      <c r="P67" s="360"/>
      <c r="Q67" s="358"/>
    </row>
    <row r="68" spans="1:17" ht="12.75" customHeight="1">
      <c r="A68" s="533" t="s">
        <v>177</v>
      </c>
      <c r="B68" s="533"/>
      <c r="C68" s="533"/>
      <c r="D68" s="533"/>
      <c r="E68" s="533"/>
      <c r="F68" s="533"/>
      <c r="G68" s="533"/>
      <c r="H68" s="533"/>
      <c r="I68" s="533"/>
      <c r="J68" s="533"/>
      <c r="K68" s="533"/>
      <c r="L68" s="533"/>
      <c r="M68" s="533"/>
      <c r="N68" s="533"/>
      <c r="O68" s="533"/>
      <c r="P68" s="533"/>
      <c r="Q68" s="533"/>
    </row>
    <row r="69" spans="1:17" ht="12.75" customHeight="1">
      <c r="A69" s="533" t="s">
        <v>178</v>
      </c>
      <c r="B69" s="533"/>
      <c r="C69" s="533"/>
      <c r="D69" s="533"/>
      <c r="E69" s="533"/>
      <c r="F69" s="533"/>
      <c r="G69" s="533"/>
      <c r="H69" s="533"/>
      <c r="I69" s="533"/>
      <c r="J69" s="533"/>
      <c r="K69" s="533"/>
      <c r="L69" s="533"/>
      <c r="M69" s="533"/>
      <c r="N69" s="533"/>
      <c r="O69" s="533"/>
      <c r="P69" s="533"/>
      <c r="Q69" s="533"/>
    </row>
    <row r="70" spans="1:17" ht="13.5" customHeight="1">
      <c r="A70" s="533" t="s">
        <v>85</v>
      </c>
      <c r="B70" s="533"/>
      <c r="C70" s="533"/>
      <c r="D70" s="533"/>
      <c r="E70" s="533"/>
      <c r="F70" s="533"/>
      <c r="G70" s="533"/>
      <c r="H70" s="533"/>
      <c r="I70" s="533"/>
      <c r="J70" s="533"/>
      <c r="K70" s="533"/>
      <c r="L70" s="533"/>
      <c r="M70" s="533"/>
      <c r="N70" s="533"/>
      <c r="O70" s="533"/>
      <c r="P70" s="533"/>
      <c r="Q70" s="533"/>
    </row>
    <row r="71" spans="1:17" ht="12.75" customHeight="1">
      <c r="A71" s="358"/>
      <c r="B71" s="361"/>
      <c r="C71" s="358"/>
      <c r="D71" s="358"/>
      <c r="E71" s="358"/>
      <c r="F71" s="358"/>
      <c r="G71" s="358"/>
      <c r="H71" s="358"/>
      <c r="I71" s="358"/>
      <c r="J71" s="358"/>
      <c r="K71" s="358"/>
      <c r="L71" s="358"/>
      <c r="M71" s="358"/>
      <c r="N71" s="359"/>
      <c r="O71" s="360"/>
      <c r="P71" s="360"/>
      <c r="Q71" s="410"/>
    </row>
    <row r="72" spans="1:17" ht="12.75" customHeight="1">
      <c r="A72" s="361"/>
      <c r="B72" s="361"/>
      <c r="C72" s="358"/>
      <c r="D72" s="358"/>
      <c r="E72" s="358"/>
      <c r="F72" s="358"/>
      <c r="G72" s="358"/>
      <c r="H72" s="358"/>
      <c r="I72" s="358"/>
      <c r="J72" s="358"/>
      <c r="K72" s="358"/>
      <c r="L72" s="358"/>
      <c r="M72" s="358"/>
      <c r="N72" s="362"/>
      <c r="O72" s="360"/>
      <c r="P72" s="360"/>
      <c r="Q72" s="398"/>
    </row>
    <row r="73" spans="1:17" ht="12.75">
      <c r="A73" s="364"/>
      <c r="B73" s="365"/>
      <c r="C73" s="366"/>
      <c r="D73" s="366"/>
      <c r="E73" s="366"/>
      <c r="F73" s="366"/>
      <c r="G73" s="366"/>
      <c r="H73" s="366"/>
      <c r="I73" s="366"/>
      <c r="J73" s="366"/>
      <c r="K73" s="366"/>
      <c r="L73" s="366"/>
      <c r="M73" s="366"/>
      <c r="N73" s="411"/>
      <c r="O73" s="534" t="s">
        <v>86</v>
      </c>
      <c r="P73" s="535"/>
      <c r="Q73" s="535"/>
    </row>
    <row r="74" spans="1:17" ht="12.75">
      <c r="A74" s="368"/>
      <c r="B74" s="369"/>
      <c r="C74" s="370"/>
      <c r="D74" s="370"/>
      <c r="E74" s="370"/>
      <c r="F74" s="370"/>
      <c r="G74" s="370"/>
      <c r="H74" s="370"/>
      <c r="I74" s="370"/>
      <c r="J74" s="370"/>
      <c r="K74" s="370"/>
      <c r="L74" s="370"/>
      <c r="M74" s="370"/>
      <c r="N74" s="371"/>
      <c r="O74" s="372" t="s">
        <v>87</v>
      </c>
      <c r="P74" s="373"/>
      <c r="Q74" s="374" t="s">
        <v>215</v>
      </c>
    </row>
    <row r="75" spans="1:17" ht="12.75">
      <c r="A75" s="375" t="s">
        <v>88</v>
      </c>
      <c r="B75" s="369" t="s">
        <v>89</v>
      </c>
      <c r="C75" s="370" t="s">
        <v>90</v>
      </c>
      <c r="D75" s="370" t="s">
        <v>91</v>
      </c>
      <c r="E75" s="370" t="s">
        <v>87</v>
      </c>
      <c r="F75" s="370" t="s">
        <v>92</v>
      </c>
      <c r="G75" s="370" t="s">
        <v>93</v>
      </c>
      <c r="H75" s="370" t="s">
        <v>94</v>
      </c>
      <c r="I75" s="370" t="s">
        <v>95</v>
      </c>
      <c r="J75" s="370" t="s">
        <v>96</v>
      </c>
      <c r="K75" s="370" t="s">
        <v>97</v>
      </c>
      <c r="L75" s="370" t="s">
        <v>98</v>
      </c>
      <c r="M75" s="370" t="s">
        <v>99</v>
      </c>
      <c r="N75" s="376" t="s">
        <v>100</v>
      </c>
      <c r="O75" s="530" t="s">
        <v>101</v>
      </c>
      <c r="P75" s="531"/>
      <c r="Q75" s="531"/>
    </row>
    <row r="76" spans="1:17" ht="12.75">
      <c r="A76" s="368"/>
      <c r="B76" s="369"/>
      <c r="C76" s="370"/>
      <c r="D76" s="370"/>
      <c r="E76" s="370"/>
      <c r="F76" s="370"/>
      <c r="G76" s="370"/>
      <c r="H76" s="370"/>
      <c r="I76" s="370"/>
      <c r="J76" s="370"/>
      <c r="K76" s="370"/>
      <c r="L76" s="370"/>
      <c r="M76" s="370"/>
      <c r="N76" s="371"/>
      <c r="O76" s="377" t="s">
        <v>102</v>
      </c>
      <c r="P76" s="378" t="s">
        <v>103</v>
      </c>
      <c r="Q76" s="379" t="s">
        <v>103</v>
      </c>
    </row>
    <row r="77" spans="1:17" ht="12.75">
      <c r="A77" s="380"/>
      <c r="B77" s="381"/>
      <c r="C77" s="382"/>
      <c r="D77" s="382"/>
      <c r="E77" s="382"/>
      <c r="F77" s="382"/>
      <c r="G77" s="382"/>
      <c r="H77" s="382"/>
      <c r="I77" s="382"/>
      <c r="J77" s="382"/>
      <c r="K77" s="382"/>
      <c r="L77" s="382"/>
      <c r="M77" s="382"/>
      <c r="N77" s="383"/>
      <c r="O77" s="384" t="s">
        <v>104</v>
      </c>
      <c r="P77" s="385" t="s">
        <v>105</v>
      </c>
      <c r="Q77" s="386" t="s">
        <v>204</v>
      </c>
    </row>
    <row r="78" spans="1:17" ht="12.75">
      <c r="A78" s="387"/>
      <c r="B78" s="388"/>
      <c r="C78" s="388"/>
      <c r="D78" s="388"/>
      <c r="E78" s="388"/>
      <c r="F78" s="388"/>
      <c r="G78" s="388"/>
      <c r="H78" s="388"/>
      <c r="I78" s="388"/>
      <c r="J78" s="388"/>
      <c r="K78" s="388"/>
      <c r="L78" s="388"/>
      <c r="M78" s="388"/>
      <c r="N78" s="389"/>
      <c r="O78" s="390"/>
      <c r="P78" s="378"/>
      <c r="Q78" s="378"/>
    </row>
    <row r="79" spans="1:17" ht="12.75" customHeight="1">
      <c r="A79" s="387"/>
      <c r="B79" s="388"/>
      <c r="C79" s="388"/>
      <c r="D79" s="388"/>
      <c r="E79" s="388"/>
      <c r="F79" s="388"/>
      <c r="G79" s="388"/>
      <c r="H79" s="388"/>
      <c r="I79" s="388"/>
      <c r="J79" s="388"/>
      <c r="K79" s="388"/>
      <c r="L79" s="388"/>
      <c r="M79" s="388"/>
      <c r="N79" s="389"/>
      <c r="O79" s="390"/>
      <c r="P79" s="378"/>
      <c r="Q79" s="363"/>
    </row>
    <row r="80" spans="1:17" ht="12.75" customHeight="1">
      <c r="A80" s="387"/>
      <c r="B80" s="388"/>
      <c r="C80" s="388"/>
      <c r="D80" s="388"/>
      <c r="E80" s="388"/>
      <c r="F80" s="388"/>
      <c r="G80" s="388"/>
      <c r="H80" s="388"/>
      <c r="I80" s="388"/>
      <c r="J80" s="388"/>
      <c r="K80" s="388"/>
      <c r="L80" s="388"/>
      <c r="M80" s="388"/>
      <c r="N80" s="389"/>
      <c r="O80" s="390"/>
      <c r="P80" s="378"/>
      <c r="Q80" s="363"/>
    </row>
    <row r="81" spans="1:17" ht="1.5" customHeight="1">
      <c r="A81" s="398"/>
      <c r="B81" s="398"/>
      <c r="C81" s="398"/>
      <c r="D81" s="398"/>
      <c r="E81" s="398"/>
      <c r="F81" s="398"/>
      <c r="G81" s="398"/>
      <c r="H81" s="398"/>
      <c r="I81" s="398"/>
      <c r="J81" s="398"/>
      <c r="K81" s="398"/>
      <c r="L81" s="398"/>
      <c r="M81" s="398"/>
      <c r="N81" s="403"/>
      <c r="O81" s="398"/>
      <c r="P81" s="398"/>
      <c r="Q81" s="398"/>
    </row>
    <row r="82" spans="1:17" ht="12.75" customHeight="1">
      <c r="A82" s="532" t="s">
        <v>179</v>
      </c>
      <c r="B82" s="532"/>
      <c r="C82" s="532"/>
      <c r="D82" s="532"/>
      <c r="E82" s="532"/>
      <c r="F82" s="532"/>
      <c r="G82" s="532"/>
      <c r="H82" s="532"/>
      <c r="I82" s="532"/>
      <c r="J82" s="532"/>
      <c r="K82" s="532"/>
      <c r="L82" s="532"/>
      <c r="M82" s="532"/>
      <c r="N82" s="532"/>
      <c r="O82" s="532"/>
      <c r="P82" s="532"/>
      <c r="Q82" s="532"/>
    </row>
    <row r="83" spans="1:17" ht="1.5" customHeight="1">
      <c r="A83" s="398"/>
      <c r="B83" s="398"/>
      <c r="C83" s="398"/>
      <c r="D83" s="398"/>
      <c r="E83" s="398"/>
      <c r="F83" s="398"/>
      <c r="G83" s="398"/>
      <c r="H83" s="398"/>
      <c r="I83" s="398"/>
      <c r="J83" s="398"/>
      <c r="K83" s="398"/>
      <c r="L83" s="398"/>
      <c r="M83" s="398"/>
      <c r="N83" s="403"/>
      <c r="O83" s="398"/>
      <c r="P83" s="398"/>
      <c r="Q83" s="398"/>
    </row>
    <row r="84" spans="1:17" ht="12.75" customHeight="1">
      <c r="A84" s="398"/>
      <c r="B84" s="397"/>
      <c r="C84" s="397"/>
      <c r="D84" s="397"/>
      <c r="E84" s="397"/>
      <c r="F84" s="397"/>
      <c r="G84" s="397"/>
      <c r="H84" s="397"/>
      <c r="I84" s="397"/>
      <c r="J84" s="397"/>
      <c r="K84" s="397"/>
      <c r="L84" s="397"/>
      <c r="M84" s="397"/>
      <c r="N84" s="403"/>
      <c r="O84" s="398"/>
      <c r="P84" s="398"/>
      <c r="Q84" s="398"/>
    </row>
    <row r="85" spans="1:17" ht="12.75" customHeight="1">
      <c r="A85" s="399">
        <v>1999</v>
      </c>
      <c r="B85" s="397">
        <v>48.13904386989183</v>
      </c>
      <c r="C85" s="397">
        <v>118.37405816754527</v>
      </c>
      <c r="D85" s="397">
        <v>128.81729448373068</v>
      </c>
      <c r="E85" s="397">
        <v>92.31770294846291</v>
      </c>
      <c r="F85" s="397">
        <v>104.1944236946474</v>
      </c>
      <c r="G85" s="397">
        <v>130.5008753999683</v>
      </c>
      <c r="H85" s="397">
        <v>127.27959466457865</v>
      </c>
      <c r="I85" s="397">
        <v>115.54329073309518</v>
      </c>
      <c r="J85" s="397">
        <v>114.48590294963708</v>
      </c>
      <c r="K85" s="397">
        <v>83.72380825983333</v>
      </c>
      <c r="L85" s="397">
        <v>78.94268366829505</v>
      </c>
      <c r="M85" s="397">
        <v>57.68132116031457</v>
      </c>
      <c r="N85" s="400"/>
      <c r="O85" s="401"/>
      <c r="P85" s="401"/>
      <c r="Q85" s="402"/>
    </row>
    <row r="86" spans="1:17" ht="12.75" customHeight="1">
      <c r="A86" s="399">
        <v>2001</v>
      </c>
      <c r="B86" s="397">
        <v>35.72288716370697</v>
      </c>
      <c r="C86" s="397">
        <v>48.363556290429486</v>
      </c>
      <c r="D86" s="397">
        <v>86.12955863773063</v>
      </c>
      <c r="E86" s="397">
        <v>96.86975223045532</v>
      </c>
      <c r="F86" s="397">
        <v>108.42391465191193</v>
      </c>
      <c r="G86" s="397">
        <v>116.70131064026923</v>
      </c>
      <c r="H86" s="397">
        <v>122.6190786211973</v>
      </c>
      <c r="I86" s="397">
        <v>114.2996218894242</v>
      </c>
      <c r="J86" s="397">
        <v>101.18897177714676</v>
      </c>
      <c r="K86" s="397">
        <v>83.95596385927169</v>
      </c>
      <c r="L86" s="397">
        <v>64.65850372850495</v>
      </c>
      <c r="M86" s="397">
        <v>51.6132573224954</v>
      </c>
      <c r="N86" s="400">
        <v>85.87886473437867</v>
      </c>
      <c r="O86" s="401">
        <v>12.469811482372739</v>
      </c>
      <c r="P86" s="401">
        <v>4.930851978123446</v>
      </c>
      <c r="Q86" s="402">
        <v>-31.100976713740714</v>
      </c>
    </row>
    <row r="87" spans="1:17" ht="12.75" customHeight="1">
      <c r="A87" s="399">
        <v>2002</v>
      </c>
      <c r="B87" s="397">
        <v>34.04041962019616</v>
      </c>
      <c r="C87" s="397">
        <v>56.880683063378115</v>
      </c>
      <c r="D87" s="397">
        <v>81.87604193168389</v>
      </c>
      <c r="E87" s="397">
        <v>90.7392968006927</v>
      </c>
      <c r="F87" s="397">
        <v>108.10279042213816</v>
      </c>
      <c r="G87" s="397">
        <v>103.42762774886229</v>
      </c>
      <c r="H87" s="397">
        <v>106.16965943638417</v>
      </c>
      <c r="I87" s="397">
        <v>100.44202462115415</v>
      </c>
      <c r="J87" s="397">
        <v>94.85713006010499</v>
      </c>
      <c r="K87" s="397">
        <v>73.06161456400064</v>
      </c>
      <c r="L87" s="397">
        <v>90.23469813833086</v>
      </c>
      <c r="M87" s="397">
        <v>55.60849086373606</v>
      </c>
      <c r="N87" s="400">
        <v>82.9533731058885</v>
      </c>
      <c r="O87" s="401">
        <v>10.825211697952103</v>
      </c>
      <c r="P87" s="401">
        <v>-6.328554877665144</v>
      </c>
      <c r="Q87" s="402">
        <v>-1.3289038628725158</v>
      </c>
    </row>
    <row r="88" spans="1:17" ht="12.75" customHeight="1">
      <c r="A88" s="399">
        <v>2003</v>
      </c>
      <c r="B88" s="397">
        <v>39.812055240467856</v>
      </c>
      <c r="C88" s="397">
        <v>47.2</v>
      </c>
      <c r="D88" s="397">
        <v>76.91580218809207</v>
      </c>
      <c r="E88" s="397">
        <v>72.99954313226374</v>
      </c>
      <c r="F88" s="397">
        <v>95.8</v>
      </c>
      <c r="G88" s="397">
        <v>102.1</v>
      </c>
      <c r="H88" s="397">
        <v>85.3</v>
      </c>
      <c r="I88" s="397">
        <v>82.25441064394985</v>
      </c>
      <c r="J88" s="397">
        <v>89.8</v>
      </c>
      <c r="K88" s="397">
        <v>72.7</v>
      </c>
      <c r="L88" s="397">
        <v>63.8</v>
      </c>
      <c r="M88" s="397">
        <v>68.1</v>
      </c>
      <c r="N88" s="400">
        <v>74.73181760039779</v>
      </c>
      <c r="O88" s="401">
        <v>-5.091618294835441</v>
      </c>
      <c r="P88" s="401">
        <v>-19.550243713475126</v>
      </c>
      <c r="Q88" s="402">
        <v>-10.096911346362537</v>
      </c>
    </row>
    <row r="89" spans="1:17" ht="12.75" customHeight="1">
      <c r="A89" s="399">
        <v>2004</v>
      </c>
      <c r="B89" s="397">
        <v>29.30380767017408</v>
      </c>
      <c r="C89" s="397">
        <v>39.9</v>
      </c>
      <c r="D89" s="397">
        <v>116.7903197839395</v>
      </c>
      <c r="E89" s="397">
        <v>84.9</v>
      </c>
      <c r="F89" s="397">
        <v>84.9</v>
      </c>
      <c r="G89" s="397">
        <v>116.5</v>
      </c>
      <c r="H89" s="397">
        <v>84.4612441411289</v>
      </c>
      <c r="I89" s="397">
        <v>86.17537358300011</v>
      </c>
      <c r="J89" s="397">
        <v>86.9</v>
      </c>
      <c r="K89" s="397">
        <v>68.84340981774487</v>
      </c>
      <c r="L89" s="397">
        <v>76.6</v>
      </c>
      <c r="M89" s="397">
        <v>48.42221836914736</v>
      </c>
      <c r="N89" s="400">
        <v>76.97469778042789</v>
      </c>
      <c r="O89" s="401">
        <v>-27.30561902984438</v>
      </c>
      <c r="P89" s="401">
        <v>16.302097735289248</v>
      </c>
      <c r="Q89" s="402">
        <v>14.336343881243064</v>
      </c>
    </row>
    <row r="90" spans="1:17" ht="12.75" customHeight="1">
      <c r="A90" s="399">
        <v>2005</v>
      </c>
      <c r="B90" s="397">
        <v>31.33752028320995</v>
      </c>
      <c r="C90" s="397">
        <v>45.6</v>
      </c>
      <c r="D90" s="397">
        <v>68.68147266686087</v>
      </c>
      <c r="E90" s="397">
        <v>65.092665315892</v>
      </c>
      <c r="F90" s="397"/>
      <c r="G90" s="397"/>
      <c r="H90" s="397"/>
      <c r="I90" s="397"/>
      <c r="J90" s="397"/>
      <c r="K90" s="397"/>
      <c r="L90" s="397"/>
      <c r="M90" s="397"/>
      <c r="N90" s="400">
        <v>52.67791456649071</v>
      </c>
      <c r="O90" s="401">
        <v>-5.2252917877523615</v>
      </c>
      <c r="P90" s="401">
        <v>-23.330193974214367</v>
      </c>
      <c r="Q90" s="402">
        <v>-22.21623250151296</v>
      </c>
    </row>
    <row r="91" spans="1:17" ht="12.75" customHeight="1">
      <c r="A91" s="388"/>
      <c r="B91" s="412"/>
      <c r="C91" s="412"/>
      <c r="D91" s="412"/>
      <c r="E91" s="412"/>
      <c r="F91" s="412"/>
      <c r="G91" s="412"/>
      <c r="H91" s="412"/>
      <c r="I91" s="412"/>
      <c r="J91" s="412"/>
      <c r="K91" s="412"/>
      <c r="L91" s="363"/>
      <c r="M91" s="363"/>
      <c r="N91" s="403"/>
      <c r="O91" s="409"/>
      <c r="P91" s="409"/>
      <c r="Q91" s="409"/>
    </row>
    <row r="92" spans="1:17" ht="12.75" customHeight="1">
      <c r="A92" s="388"/>
      <c r="B92" s="412"/>
      <c r="C92" s="412"/>
      <c r="D92" s="412"/>
      <c r="E92" s="412"/>
      <c r="F92" s="412"/>
      <c r="G92" s="412"/>
      <c r="H92" s="412"/>
      <c r="I92" s="412"/>
      <c r="J92" s="412"/>
      <c r="K92" s="412"/>
      <c r="L92" s="363"/>
      <c r="M92" s="363"/>
      <c r="N92" s="403"/>
      <c r="O92" s="409"/>
      <c r="P92" s="409"/>
      <c r="Q92" s="409"/>
    </row>
    <row r="93" spans="1:17" ht="12.75" customHeight="1">
      <c r="A93" s="532" t="s">
        <v>180</v>
      </c>
      <c r="B93" s="532"/>
      <c r="C93" s="532"/>
      <c r="D93" s="532"/>
      <c r="E93" s="532"/>
      <c r="F93" s="532"/>
      <c r="G93" s="532"/>
      <c r="H93" s="532"/>
      <c r="I93" s="532"/>
      <c r="J93" s="532"/>
      <c r="K93" s="532"/>
      <c r="L93" s="532"/>
      <c r="M93" s="532"/>
      <c r="N93" s="532"/>
      <c r="O93" s="532"/>
      <c r="P93" s="532"/>
      <c r="Q93" s="532"/>
    </row>
    <row r="94" spans="1:17" ht="1.5" customHeight="1">
      <c r="A94" s="398"/>
      <c r="B94" s="398"/>
      <c r="C94" s="398"/>
      <c r="D94" s="398"/>
      <c r="E94" s="398"/>
      <c r="F94" s="398"/>
      <c r="G94" s="398"/>
      <c r="H94" s="398"/>
      <c r="I94" s="398"/>
      <c r="J94" s="398"/>
      <c r="K94" s="398"/>
      <c r="L94" s="398"/>
      <c r="M94" s="398"/>
      <c r="N94" s="403"/>
      <c r="O94" s="398"/>
      <c r="P94" s="398"/>
      <c r="Q94" s="398"/>
    </row>
    <row r="95" spans="1:17" ht="12.75" customHeight="1">
      <c r="A95" s="398"/>
      <c r="B95" s="397"/>
      <c r="C95" s="397"/>
      <c r="D95" s="397"/>
      <c r="E95" s="397"/>
      <c r="F95" s="397"/>
      <c r="G95" s="397"/>
      <c r="H95" s="397"/>
      <c r="I95" s="397"/>
      <c r="J95" s="397"/>
      <c r="K95" s="397"/>
      <c r="L95" s="397"/>
      <c r="M95" s="397"/>
      <c r="N95" s="403"/>
      <c r="O95" s="398"/>
      <c r="P95" s="398"/>
      <c r="Q95" s="398"/>
    </row>
    <row r="96" spans="1:17" ht="12.75" customHeight="1">
      <c r="A96" s="399">
        <v>1999</v>
      </c>
      <c r="B96" s="413">
        <v>37.904361054389916</v>
      </c>
      <c r="C96" s="413">
        <v>50.52075182045967</v>
      </c>
      <c r="D96" s="413">
        <v>100.66260296751884</v>
      </c>
      <c r="E96" s="413">
        <v>90.73366822698628</v>
      </c>
      <c r="F96" s="413">
        <v>104.43456800812949</v>
      </c>
      <c r="G96" s="413">
        <v>143.39600417391313</v>
      </c>
      <c r="H96" s="413">
        <v>174.2254950682223</v>
      </c>
      <c r="I96" s="413">
        <v>148.63073020262985</v>
      </c>
      <c r="J96" s="413">
        <v>147.79973460510604</v>
      </c>
      <c r="K96" s="413">
        <v>91.2191596233878</v>
      </c>
      <c r="L96" s="413">
        <v>69.60691759087965</v>
      </c>
      <c r="M96" s="413">
        <v>40.86600665837706</v>
      </c>
      <c r="N96" s="400"/>
      <c r="O96" s="401"/>
      <c r="P96" s="401"/>
      <c r="Q96" s="402"/>
    </row>
    <row r="97" spans="1:17" ht="12.75" customHeight="1">
      <c r="A97" s="399">
        <v>2001</v>
      </c>
      <c r="B97" s="413">
        <v>25.22365113138192</v>
      </c>
      <c r="C97" s="413">
        <v>39.603542316420715</v>
      </c>
      <c r="D97" s="413">
        <v>61.13591801521516</v>
      </c>
      <c r="E97" s="413">
        <v>109.83029855047938</v>
      </c>
      <c r="F97" s="413">
        <v>156.33232277985002</v>
      </c>
      <c r="G97" s="413">
        <v>149.6609228632186</v>
      </c>
      <c r="H97" s="413">
        <v>160.70544702353834</v>
      </c>
      <c r="I97" s="413">
        <v>153.5932283657812</v>
      </c>
      <c r="J97" s="413">
        <v>115.0108683848999</v>
      </c>
      <c r="K97" s="413">
        <v>109.82807237338044</v>
      </c>
      <c r="L97" s="413">
        <v>49.75741800697551</v>
      </c>
      <c r="M97" s="413">
        <v>35.19935204508131</v>
      </c>
      <c r="N97" s="400">
        <v>97.15675348801854</v>
      </c>
      <c r="O97" s="401">
        <v>79.64938143751345</v>
      </c>
      <c r="P97" s="401">
        <v>21.04690650852946</v>
      </c>
      <c r="Q97" s="402">
        <v>-15.734313588036954</v>
      </c>
    </row>
    <row r="98" spans="1:17" ht="12.75" customHeight="1">
      <c r="A98" s="399">
        <v>2002</v>
      </c>
      <c r="B98" s="413">
        <v>30.200854869567657</v>
      </c>
      <c r="C98" s="413">
        <v>56.482089319862425</v>
      </c>
      <c r="D98" s="413">
        <v>80.76909911171948</v>
      </c>
      <c r="E98" s="413">
        <v>83.61196359715966</v>
      </c>
      <c r="F98" s="413">
        <v>147.6293070124639</v>
      </c>
      <c r="G98" s="413">
        <v>124.32917941703448</v>
      </c>
      <c r="H98" s="413">
        <v>122.20756063362184</v>
      </c>
      <c r="I98" s="413">
        <v>137.32609690306688</v>
      </c>
      <c r="J98" s="413">
        <v>87.06991003516022</v>
      </c>
      <c r="K98" s="413">
        <v>55.12483657429469</v>
      </c>
      <c r="L98" s="413">
        <v>130.24708376325748</v>
      </c>
      <c r="M98" s="413">
        <v>41.7266155364403</v>
      </c>
      <c r="N98" s="400">
        <v>91.39371639780406</v>
      </c>
      <c r="O98" s="401">
        <v>3.5197427193138995</v>
      </c>
      <c r="P98" s="401">
        <v>-23.871677760458287</v>
      </c>
      <c r="Q98" s="402">
        <v>6.476261098195211</v>
      </c>
    </row>
    <row r="99" spans="1:17" ht="12.75" customHeight="1">
      <c r="A99" s="399">
        <v>2003</v>
      </c>
      <c r="B99" s="413">
        <v>27.042618372892267</v>
      </c>
      <c r="C99" s="413">
        <v>47.5</v>
      </c>
      <c r="D99" s="413">
        <v>88.37199202416622</v>
      </c>
      <c r="E99" s="413">
        <v>78.46547702272882</v>
      </c>
      <c r="F99" s="413">
        <v>110.3</v>
      </c>
      <c r="G99" s="413">
        <v>107.6</v>
      </c>
      <c r="H99" s="413">
        <v>78.5</v>
      </c>
      <c r="I99" s="413">
        <v>90.81079242238553</v>
      </c>
      <c r="J99" s="413">
        <v>76.4</v>
      </c>
      <c r="K99" s="413">
        <v>59.3</v>
      </c>
      <c r="L99" s="413">
        <v>47.7</v>
      </c>
      <c r="M99" s="413">
        <v>57.8</v>
      </c>
      <c r="N99" s="400">
        <v>72.48257332018106</v>
      </c>
      <c r="O99" s="401">
        <v>-11.210016629169525</v>
      </c>
      <c r="P99" s="401">
        <v>-6.1552035773570415</v>
      </c>
      <c r="Q99" s="402">
        <v>-3.85715164756544</v>
      </c>
    </row>
    <row r="100" spans="1:17" ht="12.75" customHeight="1">
      <c r="A100" s="399">
        <v>2004</v>
      </c>
      <c r="B100" s="413">
        <v>21.011533903575156</v>
      </c>
      <c r="C100" s="413">
        <v>47.4</v>
      </c>
      <c r="D100" s="413">
        <v>232.72264374288457</v>
      </c>
      <c r="E100" s="413">
        <v>69.1</v>
      </c>
      <c r="F100" s="413">
        <v>94.7</v>
      </c>
      <c r="G100" s="413">
        <v>188.2</v>
      </c>
      <c r="H100" s="413">
        <v>108.92617015998863</v>
      </c>
      <c r="I100" s="413">
        <v>81.56585240857717</v>
      </c>
      <c r="J100" s="413">
        <v>72.4</v>
      </c>
      <c r="K100" s="413">
        <v>91.89760590029586</v>
      </c>
      <c r="L100" s="413">
        <v>106.7</v>
      </c>
      <c r="M100" s="413">
        <v>52.07125985405434</v>
      </c>
      <c r="N100" s="400">
        <v>97.22458883078129</v>
      </c>
      <c r="O100" s="401">
        <v>-70.30800317121582</v>
      </c>
      <c r="P100" s="401">
        <v>-11.935793138702211</v>
      </c>
      <c r="Q100" s="402">
        <v>53.382236954194425</v>
      </c>
    </row>
    <row r="101" spans="1:17" ht="12.75" customHeight="1">
      <c r="A101" s="399">
        <v>2005</v>
      </c>
      <c r="B101" s="413">
        <v>33.38226644766577</v>
      </c>
      <c r="C101" s="413">
        <v>18</v>
      </c>
      <c r="D101" s="413">
        <v>101.95793241717242</v>
      </c>
      <c r="E101" s="413">
        <v>77.64090375012303</v>
      </c>
      <c r="F101" s="413"/>
      <c r="G101" s="413"/>
      <c r="H101" s="413"/>
      <c r="I101" s="413"/>
      <c r="J101" s="413"/>
      <c r="K101" s="413"/>
      <c r="L101" s="413"/>
      <c r="M101" s="413"/>
      <c r="N101" s="400">
        <v>57.74527565374031</v>
      </c>
      <c r="O101" s="401">
        <v>-23.850060599065024</v>
      </c>
      <c r="P101" s="401">
        <v>12.360208032015972</v>
      </c>
      <c r="Q101" s="402">
        <v>-37.61216101568901</v>
      </c>
    </row>
    <row r="102" spans="1:17" ht="12.75" customHeight="1">
      <c r="A102" s="363"/>
      <c r="B102" s="363"/>
      <c r="C102" s="363"/>
      <c r="D102" s="363"/>
      <c r="E102" s="363"/>
      <c r="F102" s="363"/>
      <c r="G102" s="363"/>
      <c r="H102" s="363"/>
      <c r="I102" s="363"/>
      <c r="J102" s="363"/>
      <c r="K102" s="363"/>
      <c r="L102" s="363"/>
      <c r="M102" s="363"/>
      <c r="N102" s="362"/>
      <c r="O102" s="363"/>
      <c r="P102" s="363"/>
      <c r="Q102" s="363"/>
    </row>
    <row r="103" spans="1:17" ht="12.75" customHeight="1">
      <c r="A103" s="363"/>
      <c r="B103" s="363"/>
      <c r="C103" s="363"/>
      <c r="D103" s="363"/>
      <c r="E103" s="363"/>
      <c r="F103" s="363"/>
      <c r="G103" s="363"/>
      <c r="H103" s="363"/>
      <c r="I103" s="363"/>
      <c r="J103" s="363"/>
      <c r="K103" s="363"/>
      <c r="L103" s="363"/>
      <c r="M103" s="363"/>
      <c r="N103" s="362"/>
      <c r="O103" s="363"/>
      <c r="P103" s="363"/>
      <c r="Q103" s="363"/>
    </row>
    <row r="104" spans="1:17" ht="12.75" customHeight="1">
      <c r="A104" s="532" t="s">
        <v>181</v>
      </c>
      <c r="B104" s="532"/>
      <c r="C104" s="532"/>
      <c r="D104" s="532"/>
      <c r="E104" s="532"/>
      <c r="F104" s="532"/>
      <c r="G104" s="532"/>
      <c r="H104" s="532"/>
      <c r="I104" s="532"/>
      <c r="J104" s="532"/>
      <c r="K104" s="532"/>
      <c r="L104" s="532"/>
      <c r="M104" s="532"/>
      <c r="N104" s="532"/>
      <c r="O104" s="532"/>
      <c r="P104" s="532"/>
      <c r="Q104" s="532"/>
    </row>
    <row r="105" spans="1:17" ht="1.5" customHeight="1">
      <c r="A105" s="363"/>
      <c r="B105" s="363"/>
      <c r="C105" s="363"/>
      <c r="D105" s="363"/>
      <c r="E105" s="363"/>
      <c r="F105" s="363"/>
      <c r="G105" s="363"/>
      <c r="H105" s="363"/>
      <c r="I105" s="363"/>
      <c r="J105" s="363"/>
      <c r="K105" s="363"/>
      <c r="L105" s="363"/>
      <c r="M105" s="363"/>
      <c r="N105" s="362"/>
      <c r="O105" s="363"/>
      <c r="P105" s="363"/>
      <c r="Q105" s="363"/>
    </row>
    <row r="106" spans="1:17" ht="12.75" customHeight="1">
      <c r="A106" s="363"/>
      <c r="B106" s="397"/>
      <c r="C106" s="397"/>
      <c r="D106" s="397"/>
      <c r="E106" s="397"/>
      <c r="F106" s="397"/>
      <c r="G106" s="397"/>
      <c r="H106" s="397"/>
      <c r="I106" s="397"/>
      <c r="J106" s="397"/>
      <c r="K106" s="397"/>
      <c r="L106" s="397"/>
      <c r="M106" s="397"/>
      <c r="N106" s="362"/>
      <c r="O106" s="363"/>
      <c r="P106" s="363"/>
      <c r="Q106" s="363"/>
    </row>
    <row r="107" spans="1:17" ht="12.75" customHeight="1">
      <c r="A107" s="399">
        <v>1999</v>
      </c>
      <c r="B107" s="397">
        <v>53.35349426013089</v>
      </c>
      <c r="C107" s="397">
        <v>152.94451883923935</v>
      </c>
      <c r="D107" s="397">
        <v>143.16177831486655</v>
      </c>
      <c r="E107" s="397">
        <v>93.1247499884596</v>
      </c>
      <c r="F107" s="397">
        <v>104.07207299441328</v>
      </c>
      <c r="G107" s="397">
        <v>123.93095911828011</v>
      </c>
      <c r="H107" s="397">
        <v>103.36121115501602</v>
      </c>
      <c r="I107" s="397">
        <v>98.68562989844759</v>
      </c>
      <c r="J107" s="397">
        <v>97.51289796182196</v>
      </c>
      <c r="K107" s="397">
        <v>79.90501499117754</v>
      </c>
      <c r="L107" s="397">
        <v>83.69914656442162</v>
      </c>
      <c r="M107" s="397">
        <v>66.24852591372544</v>
      </c>
      <c r="N107" s="400"/>
      <c r="O107" s="401"/>
      <c r="P107" s="401"/>
      <c r="Q107" s="402"/>
    </row>
    <row r="108" spans="1:17" ht="12.75" customHeight="1">
      <c r="A108" s="399">
        <v>2001</v>
      </c>
      <c r="B108" s="397">
        <v>41.07212430303932</v>
      </c>
      <c r="C108" s="397">
        <v>52.826680268837755</v>
      </c>
      <c r="D108" s="397">
        <v>98.8635242570823</v>
      </c>
      <c r="E108" s="397">
        <v>90.26650647927302</v>
      </c>
      <c r="F108" s="397">
        <v>84.01514478949103</v>
      </c>
      <c r="G108" s="397">
        <v>99.90877628270508</v>
      </c>
      <c r="H108" s="397">
        <v>103.21452235321318</v>
      </c>
      <c r="I108" s="397">
        <v>94.27999203688023</v>
      </c>
      <c r="J108" s="397">
        <v>94.14687819599769</v>
      </c>
      <c r="K108" s="397">
        <v>70.77442919232885</v>
      </c>
      <c r="L108" s="397">
        <v>72.25043145663402</v>
      </c>
      <c r="M108" s="397">
        <v>59.97594880224709</v>
      </c>
      <c r="N108" s="400">
        <v>80.13291320147746</v>
      </c>
      <c r="O108" s="401">
        <v>-8.695843934769925</v>
      </c>
      <c r="P108" s="401">
        <v>-3.0692630149780635</v>
      </c>
      <c r="Q108" s="402">
        <v>-36.050899018926266</v>
      </c>
    </row>
    <row r="109" spans="1:17" ht="12.75" customHeight="1">
      <c r="A109" s="399">
        <v>2002</v>
      </c>
      <c r="B109" s="397">
        <v>35.99663265319195</v>
      </c>
      <c r="C109" s="397">
        <v>57.083761882613615</v>
      </c>
      <c r="D109" s="397">
        <v>82.4400162651916</v>
      </c>
      <c r="E109" s="397">
        <v>94.37058914990301</v>
      </c>
      <c r="F109" s="397">
        <v>87.9644956088359</v>
      </c>
      <c r="G109" s="397">
        <v>92.77853327105186</v>
      </c>
      <c r="H109" s="397">
        <v>97.99853760836973</v>
      </c>
      <c r="I109" s="397">
        <v>81.6500240705641</v>
      </c>
      <c r="J109" s="397">
        <v>98.82462697524598</v>
      </c>
      <c r="K109" s="397">
        <v>82.2001917601975</v>
      </c>
      <c r="L109" s="397">
        <v>69.84885877257389</v>
      </c>
      <c r="M109" s="397">
        <v>62.68114289629615</v>
      </c>
      <c r="N109" s="400">
        <v>78.6531175761696</v>
      </c>
      <c r="O109" s="401">
        <v>14.47182257501424</v>
      </c>
      <c r="P109" s="401">
        <v>4.546628456893224</v>
      </c>
      <c r="Q109" s="402">
        <v>-4.641871681740277</v>
      </c>
    </row>
    <row r="110" spans="1:17" ht="12.75" customHeight="1">
      <c r="A110" s="399">
        <v>2003</v>
      </c>
      <c r="B110" s="397">
        <v>46.3179329757709</v>
      </c>
      <c r="C110" s="397">
        <v>47.1</v>
      </c>
      <c r="D110" s="397">
        <v>71.07898270269052</v>
      </c>
      <c r="E110" s="397">
        <v>70.21469108274647</v>
      </c>
      <c r="F110" s="397">
        <v>88.5</v>
      </c>
      <c r="G110" s="397">
        <v>99.3</v>
      </c>
      <c r="H110" s="397">
        <v>88.8</v>
      </c>
      <c r="I110" s="397">
        <v>77.89500829888573</v>
      </c>
      <c r="J110" s="397">
        <v>96.7</v>
      </c>
      <c r="K110" s="397">
        <v>79.6</v>
      </c>
      <c r="L110" s="397">
        <v>72</v>
      </c>
      <c r="M110" s="397">
        <v>73.4</v>
      </c>
      <c r="N110" s="400">
        <v>75.90888458834114</v>
      </c>
      <c r="O110" s="401">
        <v>-1.2159594680177368</v>
      </c>
      <c r="P110" s="401">
        <v>-25.596849913468372</v>
      </c>
      <c r="Q110" s="402">
        <v>-13.034667030798474</v>
      </c>
    </row>
    <row r="111" spans="1:17" ht="12.75" customHeight="1">
      <c r="A111" s="399">
        <v>2004</v>
      </c>
      <c r="B111" s="397">
        <v>33.52861668667097</v>
      </c>
      <c r="C111" s="397">
        <v>36.1</v>
      </c>
      <c r="D111" s="397">
        <v>57.72410389822603</v>
      </c>
      <c r="E111" s="397">
        <v>92.9</v>
      </c>
      <c r="F111" s="397">
        <v>80</v>
      </c>
      <c r="G111" s="397">
        <v>79.9</v>
      </c>
      <c r="H111" s="397">
        <v>71.99662146088157</v>
      </c>
      <c r="I111" s="397">
        <v>88.52384566081155</v>
      </c>
      <c r="J111" s="397">
        <v>94.3</v>
      </c>
      <c r="K111" s="397">
        <v>57.09754242571721</v>
      </c>
      <c r="L111" s="397">
        <v>61.3</v>
      </c>
      <c r="M111" s="397">
        <v>46.56305937604219</v>
      </c>
      <c r="N111" s="400">
        <v>66.66114912569577</v>
      </c>
      <c r="O111" s="401">
        <v>60.937968242509164</v>
      </c>
      <c r="P111" s="401">
        <v>32.30849351814337</v>
      </c>
      <c r="Q111" s="402">
        <v>-6.160277446790744</v>
      </c>
    </row>
    <row r="112" spans="1:17" ht="12.75" customHeight="1">
      <c r="A112" s="399">
        <v>2005</v>
      </c>
      <c r="B112" s="397">
        <v>30.29573634587816</v>
      </c>
      <c r="C112" s="397">
        <v>59.6</v>
      </c>
      <c r="D112" s="397">
        <v>51.727479968928336</v>
      </c>
      <c r="E112" s="397">
        <v>58.69946320799851</v>
      </c>
      <c r="F112" s="397"/>
      <c r="G112" s="397"/>
      <c r="H112" s="397"/>
      <c r="I112" s="397"/>
      <c r="J112" s="397"/>
      <c r="K112" s="397"/>
      <c r="L112" s="397"/>
      <c r="M112" s="397"/>
      <c r="N112" s="400">
        <v>50.08066988070125</v>
      </c>
      <c r="O112" s="401">
        <v>13.478296725953221</v>
      </c>
      <c r="P112" s="401">
        <v>-36.81435607319859</v>
      </c>
      <c r="Q112" s="402">
        <v>-9.048715043867041</v>
      </c>
    </row>
  </sheetData>
  <mergeCells count="19">
    <mergeCell ref="A69:Q69"/>
    <mergeCell ref="A1:Q1"/>
    <mergeCell ref="A3:Q3"/>
    <mergeCell ref="A4:Q4"/>
    <mergeCell ref="A5:Q5"/>
    <mergeCell ref="O8:Q8"/>
    <mergeCell ref="O10:Q10"/>
    <mergeCell ref="A17:Q17"/>
    <mergeCell ref="A66:Q66"/>
    <mergeCell ref="O75:Q75"/>
    <mergeCell ref="A93:Q93"/>
    <mergeCell ref="A104:Q104"/>
    <mergeCell ref="A28:Q28"/>
    <mergeCell ref="A39:Q39"/>
    <mergeCell ref="A50:Q50"/>
    <mergeCell ref="A82:Q82"/>
    <mergeCell ref="A70:Q70"/>
    <mergeCell ref="O73:Q73"/>
    <mergeCell ref="A68:Q6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sheetPr codeName="Tabelle16"/>
  <dimension ref="A1:Q204"/>
  <sheetViews>
    <sheetView workbookViewId="0" topLeftCell="A1">
      <selection activeCell="H106" sqref="H106"/>
    </sheetView>
  </sheetViews>
  <sheetFormatPr defaultColWidth="11.421875" defaultRowHeight="12.75"/>
  <cols>
    <col min="1" max="1" width="4.421875" style="363" customWidth="1"/>
    <col min="2" max="2" width="5.28125" style="363" customWidth="1"/>
    <col min="3" max="3" width="5.421875" style="363" customWidth="1"/>
    <col min="4" max="5" width="5.7109375" style="363" bestFit="1" customWidth="1"/>
    <col min="6" max="6" width="5.7109375" style="363" customWidth="1"/>
    <col min="7" max="8" width="5.421875" style="363" customWidth="1"/>
    <col min="9" max="9" width="5.7109375" style="363" customWidth="1"/>
    <col min="10" max="10" width="5.7109375" style="363" bestFit="1" customWidth="1"/>
    <col min="11" max="11" width="6.140625" style="363" customWidth="1"/>
    <col min="12" max="12" width="5.421875" style="363" customWidth="1"/>
    <col min="13" max="13" width="5.28125" style="363" customWidth="1"/>
    <col min="14" max="14" width="5.421875" style="363" customWidth="1"/>
    <col min="15" max="15" width="7.57421875" style="362" customWidth="1"/>
    <col min="16" max="16" width="6.57421875" style="363" customWidth="1"/>
    <col min="17" max="17" width="6.7109375" style="363" customWidth="1"/>
    <col min="18" max="16384" width="11.421875" style="363" customWidth="1"/>
  </cols>
  <sheetData>
    <row r="1" spans="1:17" ht="12.75">
      <c r="A1" s="536"/>
      <c r="B1" s="536"/>
      <c r="C1" s="536"/>
      <c r="D1" s="536"/>
      <c r="E1" s="536"/>
      <c r="F1" s="536"/>
      <c r="G1" s="536"/>
      <c r="H1" s="536"/>
      <c r="I1" s="536"/>
      <c r="J1" s="536"/>
      <c r="K1" s="536"/>
      <c r="L1" s="536"/>
      <c r="M1" s="536"/>
      <c r="N1" s="536"/>
      <c r="O1" s="536"/>
      <c r="P1" s="536"/>
      <c r="Q1" s="536"/>
    </row>
    <row r="2" spans="1:17" ht="12.75">
      <c r="A2" s="358"/>
      <c r="B2" s="358"/>
      <c r="C2" s="358"/>
      <c r="D2" s="358"/>
      <c r="E2" s="358"/>
      <c r="F2" s="358"/>
      <c r="G2" s="358"/>
      <c r="H2" s="358"/>
      <c r="I2" s="358"/>
      <c r="J2" s="358"/>
      <c r="K2" s="358"/>
      <c r="L2" s="358"/>
      <c r="M2" s="358"/>
      <c r="N2" s="358"/>
      <c r="O2" s="359"/>
      <c r="P2" s="360"/>
      <c r="Q2" s="358"/>
    </row>
    <row r="3" spans="1:17" ht="13.5" customHeight="1">
      <c r="A3" s="533" t="s">
        <v>177</v>
      </c>
      <c r="B3" s="533"/>
      <c r="C3" s="533"/>
      <c r="D3" s="533"/>
      <c r="E3" s="533"/>
      <c r="F3" s="533"/>
      <c r="G3" s="533"/>
      <c r="H3" s="533"/>
      <c r="I3" s="533"/>
      <c r="J3" s="533"/>
      <c r="K3" s="533"/>
      <c r="L3" s="533"/>
      <c r="M3" s="533"/>
      <c r="N3" s="533"/>
      <c r="O3" s="533"/>
      <c r="P3" s="533"/>
      <c r="Q3" s="533"/>
    </row>
    <row r="4" spans="1:17" ht="12.75" customHeight="1">
      <c r="A4" s="533" t="s">
        <v>182</v>
      </c>
      <c r="B4" s="533"/>
      <c r="C4" s="533"/>
      <c r="D4" s="533"/>
      <c r="E4" s="533"/>
      <c r="F4" s="533"/>
      <c r="G4" s="533"/>
      <c r="H4" s="533"/>
      <c r="I4" s="533"/>
      <c r="J4" s="533"/>
      <c r="K4" s="533"/>
      <c r="L4" s="533"/>
      <c r="M4" s="533"/>
      <c r="N4" s="533"/>
      <c r="O4" s="533"/>
      <c r="P4" s="533"/>
      <c r="Q4" s="533"/>
    </row>
    <row r="5" spans="1:17" ht="12.75" customHeight="1">
      <c r="A5" s="533" t="s">
        <v>85</v>
      </c>
      <c r="B5" s="533"/>
      <c r="C5" s="533"/>
      <c r="D5" s="533"/>
      <c r="E5" s="533"/>
      <c r="F5" s="533"/>
      <c r="G5" s="533"/>
      <c r="H5" s="533"/>
      <c r="I5" s="533"/>
      <c r="J5" s="533"/>
      <c r="K5" s="533"/>
      <c r="L5" s="533"/>
      <c r="M5" s="533"/>
      <c r="N5" s="533"/>
      <c r="O5" s="533"/>
      <c r="P5" s="533"/>
      <c r="Q5" s="533"/>
    </row>
    <row r="6" spans="1:17" ht="12" customHeight="1">
      <c r="A6" s="358"/>
      <c r="B6" s="361"/>
      <c r="C6" s="358"/>
      <c r="D6" s="358"/>
      <c r="E6" s="358"/>
      <c r="F6" s="358"/>
      <c r="G6" s="358"/>
      <c r="H6" s="358"/>
      <c r="I6" s="358"/>
      <c r="J6" s="358"/>
      <c r="K6" s="358"/>
      <c r="L6" s="358"/>
      <c r="M6" s="358"/>
      <c r="N6" s="358"/>
      <c r="O6" s="359"/>
      <c r="P6" s="360"/>
      <c r="Q6" s="358"/>
    </row>
    <row r="7" spans="1:16" ht="12" customHeight="1">
      <c r="A7" s="361"/>
      <c r="B7" s="361"/>
      <c r="C7" s="358"/>
      <c r="D7" s="358"/>
      <c r="E7" s="358"/>
      <c r="F7" s="358"/>
      <c r="G7" s="358"/>
      <c r="H7" s="358"/>
      <c r="I7" s="358"/>
      <c r="J7" s="358"/>
      <c r="K7" s="358"/>
      <c r="L7" s="358"/>
      <c r="M7" s="358"/>
      <c r="N7" s="358"/>
      <c r="P7" s="360"/>
    </row>
    <row r="8" spans="1:17" ht="12" customHeight="1">
      <c r="A8" s="364"/>
      <c r="B8" s="365"/>
      <c r="C8" s="366"/>
      <c r="D8" s="366"/>
      <c r="E8" s="366"/>
      <c r="F8" s="366"/>
      <c r="G8" s="366"/>
      <c r="H8" s="366"/>
      <c r="I8" s="366"/>
      <c r="J8" s="366"/>
      <c r="K8" s="366"/>
      <c r="L8" s="366"/>
      <c r="M8" s="366"/>
      <c r="N8" s="414"/>
      <c r="O8" s="534" t="s">
        <v>86</v>
      </c>
      <c r="P8" s="535"/>
      <c r="Q8" s="535"/>
    </row>
    <row r="9" spans="1:17" ht="12" customHeight="1">
      <c r="A9" s="368"/>
      <c r="B9" s="369"/>
      <c r="C9" s="370"/>
      <c r="D9" s="370"/>
      <c r="E9" s="370"/>
      <c r="F9" s="370"/>
      <c r="G9" s="370"/>
      <c r="H9" s="370"/>
      <c r="I9" s="370"/>
      <c r="J9" s="370"/>
      <c r="K9" s="370"/>
      <c r="L9" s="370"/>
      <c r="M9" s="370"/>
      <c r="N9" s="415"/>
      <c r="O9" s="372" t="s">
        <v>87</v>
      </c>
      <c r="P9" s="373"/>
      <c r="Q9" s="374" t="s">
        <v>215</v>
      </c>
    </row>
    <row r="10" spans="1:17" ht="12" customHeight="1">
      <c r="A10" s="375" t="s">
        <v>88</v>
      </c>
      <c r="B10" s="369" t="s">
        <v>89</v>
      </c>
      <c r="C10" s="370" t="s">
        <v>90</v>
      </c>
      <c r="D10" s="370" t="s">
        <v>91</v>
      </c>
      <c r="E10" s="370" t="s">
        <v>87</v>
      </c>
      <c r="F10" s="370" t="s">
        <v>92</v>
      </c>
      <c r="G10" s="370" t="s">
        <v>93</v>
      </c>
      <c r="H10" s="370" t="s">
        <v>94</v>
      </c>
      <c r="I10" s="370" t="s">
        <v>95</v>
      </c>
      <c r="J10" s="370" t="s">
        <v>96</v>
      </c>
      <c r="K10" s="370" t="s">
        <v>97</v>
      </c>
      <c r="L10" s="370" t="s">
        <v>98</v>
      </c>
      <c r="M10" s="370" t="s">
        <v>99</v>
      </c>
      <c r="N10" s="415" t="s">
        <v>100</v>
      </c>
      <c r="O10" s="530" t="s">
        <v>101</v>
      </c>
      <c r="P10" s="531"/>
      <c r="Q10" s="531"/>
    </row>
    <row r="11" spans="1:17" ht="12" customHeight="1">
      <c r="A11" s="368"/>
      <c r="B11" s="369"/>
      <c r="C11" s="370"/>
      <c r="D11" s="370"/>
      <c r="E11" s="370"/>
      <c r="F11" s="370"/>
      <c r="G11" s="370"/>
      <c r="H11" s="370"/>
      <c r="I11" s="370"/>
      <c r="J11" s="370"/>
      <c r="K11" s="370"/>
      <c r="L11" s="370"/>
      <c r="M11" s="370"/>
      <c r="N11" s="370"/>
      <c r="O11" s="377" t="s">
        <v>102</v>
      </c>
      <c r="P11" s="378" t="s">
        <v>103</v>
      </c>
      <c r="Q11" s="379" t="s">
        <v>103</v>
      </c>
    </row>
    <row r="12" spans="1:17" ht="12" customHeight="1">
      <c r="A12" s="380"/>
      <c r="B12" s="381"/>
      <c r="C12" s="382"/>
      <c r="D12" s="382"/>
      <c r="E12" s="382"/>
      <c r="F12" s="382"/>
      <c r="G12" s="382"/>
      <c r="H12" s="382"/>
      <c r="I12" s="382"/>
      <c r="J12" s="382"/>
      <c r="K12" s="382"/>
      <c r="L12" s="382"/>
      <c r="M12" s="382"/>
      <c r="N12" s="382"/>
      <c r="O12" s="384" t="s">
        <v>104</v>
      </c>
      <c r="P12" s="385" t="s">
        <v>105</v>
      </c>
      <c r="Q12" s="386" t="s">
        <v>204</v>
      </c>
    </row>
    <row r="13" spans="1:17" ht="12" customHeight="1">
      <c r="A13" s="387"/>
      <c r="B13" s="388"/>
      <c r="C13" s="388"/>
      <c r="D13" s="388"/>
      <c r="E13" s="388"/>
      <c r="F13" s="388"/>
      <c r="G13" s="388"/>
      <c r="H13" s="388"/>
      <c r="I13" s="388"/>
      <c r="J13" s="388"/>
      <c r="K13" s="388"/>
      <c r="L13" s="388"/>
      <c r="M13" s="388"/>
      <c r="N13" s="388"/>
      <c r="O13" s="389"/>
      <c r="P13" s="390"/>
      <c r="Q13" s="378"/>
    </row>
    <row r="14" spans="1:16" ht="12" customHeight="1">
      <c r="A14" s="387"/>
      <c r="B14" s="388"/>
      <c r="C14" s="388"/>
      <c r="D14" s="388"/>
      <c r="E14" s="388"/>
      <c r="F14" s="388"/>
      <c r="G14" s="388"/>
      <c r="H14" s="388"/>
      <c r="I14" s="388"/>
      <c r="J14" s="388"/>
      <c r="K14" s="388"/>
      <c r="L14" s="388"/>
      <c r="M14" s="388"/>
      <c r="N14" s="388"/>
      <c r="O14" s="389"/>
      <c r="P14" s="390"/>
    </row>
    <row r="15" spans="1:16" ht="12" customHeight="1">
      <c r="A15" s="387"/>
      <c r="B15" s="388"/>
      <c r="C15" s="388"/>
      <c r="D15" s="388"/>
      <c r="E15" s="388"/>
      <c r="F15" s="388"/>
      <c r="G15" s="388"/>
      <c r="H15" s="388"/>
      <c r="I15" s="388"/>
      <c r="J15" s="388"/>
      <c r="K15" s="388"/>
      <c r="L15" s="388"/>
      <c r="M15" s="388"/>
      <c r="N15" s="388"/>
      <c r="O15" s="389"/>
      <c r="P15" s="390"/>
    </row>
    <row r="16" spans="1:16" ht="1.5" customHeight="1">
      <c r="A16" s="416"/>
      <c r="P16" s="417"/>
    </row>
    <row r="17" spans="1:17" ht="12" customHeight="1">
      <c r="A17" s="532" t="s">
        <v>192</v>
      </c>
      <c r="B17" s="532"/>
      <c r="C17" s="532"/>
      <c r="D17" s="532"/>
      <c r="E17" s="532"/>
      <c r="F17" s="532"/>
      <c r="G17" s="532"/>
      <c r="H17" s="532"/>
      <c r="I17" s="532"/>
      <c r="J17" s="532"/>
      <c r="K17" s="532"/>
      <c r="L17" s="532"/>
      <c r="M17" s="532"/>
      <c r="N17" s="532"/>
      <c r="O17" s="532"/>
      <c r="P17" s="532"/>
      <c r="Q17" s="532"/>
    </row>
    <row r="18" spans="1:17" ht="1.5" customHeight="1">
      <c r="A18" s="391"/>
      <c r="B18" s="392"/>
      <c r="C18" s="392"/>
      <c r="D18" s="392"/>
      <c r="E18" s="393"/>
      <c r="F18" s="393"/>
      <c r="G18" s="393"/>
      <c r="H18" s="393"/>
      <c r="I18" s="393"/>
      <c r="J18" s="393"/>
      <c r="K18" s="393"/>
      <c r="L18" s="393"/>
      <c r="M18" s="393"/>
      <c r="N18" s="393"/>
      <c r="O18" s="394"/>
      <c r="P18" s="395"/>
      <c r="Q18" s="358"/>
    </row>
    <row r="19" spans="1:16" s="398" customFormat="1" ht="12" customHeight="1">
      <c r="A19" s="396"/>
      <c r="B19" s="397"/>
      <c r="C19" s="397"/>
      <c r="D19" s="397"/>
      <c r="E19" s="397"/>
      <c r="F19" s="397"/>
      <c r="G19" s="397"/>
      <c r="H19" s="397"/>
      <c r="I19" s="397"/>
      <c r="J19" s="397"/>
      <c r="K19" s="397"/>
      <c r="L19" s="397"/>
      <c r="M19" s="397"/>
      <c r="N19" s="397"/>
      <c r="O19" s="389"/>
      <c r="P19" s="390"/>
    </row>
    <row r="20" spans="1:17" s="398" customFormat="1" ht="12" customHeight="1">
      <c r="A20" s="399">
        <v>1999</v>
      </c>
      <c r="B20" s="397">
        <v>58.438138099822154</v>
      </c>
      <c r="C20" s="397">
        <v>95.53956968499953</v>
      </c>
      <c r="D20" s="397">
        <v>121.33850273530769</v>
      </c>
      <c r="E20" s="397">
        <v>104.8949327296525</v>
      </c>
      <c r="F20" s="397">
        <v>115.25220209589486</v>
      </c>
      <c r="G20" s="397">
        <v>129.65013106288887</v>
      </c>
      <c r="H20" s="397">
        <v>118.95356839551492</v>
      </c>
      <c r="I20" s="397">
        <v>113.4754048348367</v>
      </c>
      <c r="J20" s="397">
        <v>104.18938801712537</v>
      </c>
      <c r="K20" s="397">
        <v>88.99758064549765</v>
      </c>
      <c r="L20" s="397">
        <v>80.43279149765205</v>
      </c>
      <c r="M20" s="397">
        <v>68.83779020080763</v>
      </c>
      <c r="N20" s="397"/>
      <c r="O20" s="400"/>
      <c r="P20" s="401"/>
      <c r="Q20" s="402"/>
    </row>
    <row r="21" spans="1:17" s="398" customFormat="1" ht="12" customHeight="1">
      <c r="A21" s="399">
        <v>2001</v>
      </c>
      <c r="B21" s="397">
        <v>51.62263376351002</v>
      </c>
      <c r="C21" s="397">
        <v>60.79693238340573</v>
      </c>
      <c r="D21" s="397">
        <v>88.01603956432325</v>
      </c>
      <c r="E21" s="397">
        <v>91.10101289757746</v>
      </c>
      <c r="F21" s="397">
        <v>107.0905467570568</v>
      </c>
      <c r="G21" s="397">
        <v>126.94186623990076</v>
      </c>
      <c r="H21" s="397">
        <v>105.12442918361016</v>
      </c>
      <c r="I21" s="397">
        <v>103.67178584173664</v>
      </c>
      <c r="J21" s="397">
        <v>95.03049787590516</v>
      </c>
      <c r="K21" s="397">
        <v>83.16802519477321</v>
      </c>
      <c r="L21" s="397">
        <v>73.11564242195288</v>
      </c>
      <c r="M21" s="397">
        <v>53.19112324701477</v>
      </c>
      <c r="N21" s="400">
        <v>86.57254461423058</v>
      </c>
      <c r="O21" s="401">
        <v>3.505012664197045</v>
      </c>
      <c r="P21" s="401">
        <v>-13.150225156849416</v>
      </c>
      <c r="Q21" s="402">
        <v>-23.322442336391546</v>
      </c>
    </row>
    <row r="22" spans="1:17" s="398" customFormat="1" ht="12" customHeight="1">
      <c r="A22" s="399">
        <v>2002</v>
      </c>
      <c r="B22" s="397">
        <v>35.73927470923863</v>
      </c>
      <c r="C22" s="397">
        <v>63.1026446463199</v>
      </c>
      <c r="D22" s="397">
        <v>80.60738683705549</v>
      </c>
      <c r="E22" s="397">
        <v>86.49952880490093</v>
      </c>
      <c r="F22" s="397">
        <v>95.81027561196397</v>
      </c>
      <c r="G22" s="397">
        <v>93.26946430120417</v>
      </c>
      <c r="H22" s="397">
        <v>92.33946600741196</v>
      </c>
      <c r="I22" s="397">
        <v>92.32708755789969</v>
      </c>
      <c r="J22" s="397">
        <v>87.46343328648763</v>
      </c>
      <c r="K22" s="397">
        <v>69.63900418226099</v>
      </c>
      <c r="L22" s="397">
        <v>73.02477922059819</v>
      </c>
      <c r="M22" s="397">
        <v>59.98973369070993</v>
      </c>
      <c r="N22" s="400">
        <v>77.48433990467096</v>
      </c>
      <c r="O22" s="401">
        <v>7.309679917742737</v>
      </c>
      <c r="P22" s="401">
        <v>-5.050969189387454</v>
      </c>
      <c r="Q22" s="402">
        <v>-8.77686780254359</v>
      </c>
    </row>
    <row r="23" spans="1:17" s="398" customFormat="1" ht="12" customHeight="1">
      <c r="A23" s="399">
        <v>2003</v>
      </c>
      <c r="B23" s="397">
        <v>47.053715756919914</v>
      </c>
      <c r="C23" s="397">
        <v>47.20978995386606</v>
      </c>
      <c r="D23" s="397">
        <v>69.70789013103933</v>
      </c>
      <c r="E23" s="397">
        <v>74.0376563182833</v>
      </c>
      <c r="F23" s="397">
        <v>85.3</v>
      </c>
      <c r="G23" s="397">
        <v>86.3</v>
      </c>
      <c r="H23" s="397">
        <v>77</v>
      </c>
      <c r="I23" s="397">
        <v>79.7495032474592</v>
      </c>
      <c r="J23" s="397">
        <v>81.4</v>
      </c>
      <c r="K23" s="397">
        <v>67</v>
      </c>
      <c r="L23" s="397">
        <v>60.2</v>
      </c>
      <c r="M23" s="397">
        <v>62.3</v>
      </c>
      <c r="N23" s="400">
        <v>69.77154628396399</v>
      </c>
      <c r="O23" s="401">
        <v>6.211300010808985</v>
      </c>
      <c r="P23" s="401">
        <v>-14.406867481007092</v>
      </c>
      <c r="Q23" s="402">
        <v>-10.505698525683488</v>
      </c>
    </row>
    <row r="24" spans="1:17" s="398" customFormat="1" ht="12" customHeight="1">
      <c r="A24" s="399">
        <v>2004</v>
      </c>
      <c r="B24" s="397">
        <v>33.427194268455196</v>
      </c>
      <c r="C24" s="397">
        <v>45.2</v>
      </c>
      <c r="D24" s="397">
        <v>93.39324502655447</v>
      </c>
      <c r="E24" s="397">
        <v>69.8</v>
      </c>
      <c r="F24" s="397">
        <v>80.3</v>
      </c>
      <c r="G24" s="397">
        <v>105.7</v>
      </c>
      <c r="H24" s="397">
        <v>77.52030603831507</v>
      </c>
      <c r="I24" s="397">
        <v>82.995347855945</v>
      </c>
      <c r="J24" s="397">
        <v>80.69241814616042</v>
      </c>
      <c r="K24" s="397">
        <v>58.864906989410514</v>
      </c>
      <c r="L24" s="397">
        <v>63.6</v>
      </c>
      <c r="M24" s="397">
        <v>47.98478850074378</v>
      </c>
      <c r="N24" s="400">
        <v>69.95651723546538</v>
      </c>
      <c r="O24" s="401">
        <v>-25.26226069117334</v>
      </c>
      <c r="P24" s="401">
        <v>-5.7236500032711435</v>
      </c>
      <c r="Q24" s="402">
        <v>1.6013622592543932</v>
      </c>
    </row>
    <row r="25" spans="1:17" s="398" customFormat="1" ht="12" customHeight="1">
      <c r="A25" s="399">
        <v>2005</v>
      </c>
      <c r="B25" s="397">
        <v>32.570390319407046</v>
      </c>
      <c r="C25" s="397">
        <v>41.7</v>
      </c>
      <c r="D25" s="397">
        <v>65.12032928827148</v>
      </c>
      <c r="E25" s="397">
        <v>68.2122505742524</v>
      </c>
      <c r="F25" s="397"/>
      <c r="G25" s="397"/>
      <c r="H25" s="397"/>
      <c r="I25" s="397"/>
      <c r="J25" s="397"/>
      <c r="K25" s="397"/>
      <c r="L25" s="397"/>
      <c r="M25" s="397"/>
      <c r="N25" s="400">
        <v>51.90074254548273</v>
      </c>
      <c r="O25" s="401">
        <v>4.748012363840716</v>
      </c>
      <c r="P25" s="401">
        <v>-2.2747126443375403</v>
      </c>
      <c r="Q25" s="402">
        <v>-14.149949116309005</v>
      </c>
    </row>
    <row r="26" s="398" customFormat="1" ht="12" customHeight="1">
      <c r="O26" s="403"/>
    </row>
    <row r="27" s="398" customFormat="1" ht="12" customHeight="1">
      <c r="O27" s="403"/>
    </row>
    <row r="28" spans="1:17" ht="12" customHeight="1">
      <c r="A28" s="532" t="s">
        <v>174</v>
      </c>
      <c r="B28" s="532"/>
      <c r="C28" s="532"/>
      <c r="D28" s="532"/>
      <c r="E28" s="532"/>
      <c r="F28" s="532"/>
      <c r="G28" s="532"/>
      <c r="H28" s="532"/>
      <c r="I28" s="532"/>
      <c r="J28" s="532"/>
      <c r="K28" s="532"/>
      <c r="L28" s="532"/>
      <c r="M28" s="532"/>
      <c r="N28" s="532"/>
      <c r="O28" s="532"/>
      <c r="P28" s="532"/>
      <c r="Q28" s="532"/>
    </row>
    <row r="29" spans="1:17" ht="1.5" customHeight="1">
      <c r="A29" s="391"/>
      <c r="B29" s="358"/>
      <c r="C29" s="358"/>
      <c r="D29" s="358"/>
      <c r="E29" s="358"/>
      <c r="F29" s="358"/>
      <c r="G29" s="358"/>
      <c r="H29" s="358"/>
      <c r="I29" s="358"/>
      <c r="J29" s="358"/>
      <c r="K29" s="358"/>
      <c r="L29" s="358"/>
      <c r="M29" s="358"/>
      <c r="N29" s="358"/>
      <c r="O29" s="404"/>
      <c r="P29" s="358"/>
      <c r="Q29" s="358"/>
    </row>
    <row r="30" spans="2:15" s="398" customFormat="1" ht="12" customHeight="1">
      <c r="B30" s="397"/>
      <c r="C30" s="397"/>
      <c r="D30" s="397"/>
      <c r="E30" s="397"/>
      <c r="F30" s="397"/>
      <c r="G30" s="397"/>
      <c r="H30" s="397"/>
      <c r="I30" s="397"/>
      <c r="J30" s="397"/>
      <c r="K30" s="397"/>
      <c r="L30" s="397"/>
      <c r="M30" s="397"/>
      <c r="N30" s="397"/>
      <c r="O30" s="403"/>
    </row>
    <row r="31" spans="1:17" s="398" customFormat="1" ht="12" customHeight="1">
      <c r="A31" s="399">
        <v>1999</v>
      </c>
      <c r="B31" s="397">
        <v>70.85781169735992</v>
      </c>
      <c r="C31" s="397">
        <v>68.6060963483555</v>
      </c>
      <c r="D31" s="397">
        <v>112.82008127387972</v>
      </c>
      <c r="E31" s="397">
        <v>120.15546717490908</v>
      </c>
      <c r="F31" s="397">
        <v>128.7578711734459</v>
      </c>
      <c r="G31" s="397">
        <v>129.14067949929745</v>
      </c>
      <c r="H31" s="397">
        <v>109.63662001877728</v>
      </c>
      <c r="I31" s="397">
        <v>110.55572258451107</v>
      </c>
      <c r="J31" s="397">
        <v>91.50309157042267</v>
      </c>
      <c r="K31" s="397">
        <v>94.94054976379233</v>
      </c>
      <c r="L31" s="397">
        <v>81.44529076626974</v>
      </c>
      <c r="M31" s="397">
        <v>81.58071812897948</v>
      </c>
      <c r="N31" s="397"/>
      <c r="O31" s="400"/>
      <c r="P31" s="401"/>
      <c r="Q31" s="402"/>
    </row>
    <row r="32" spans="1:17" s="398" customFormat="1" ht="12" customHeight="1">
      <c r="A32" s="399">
        <v>2001</v>
      </c>
      <c r="B32" s="397">
        <v>70.18970415947162</v>
      </c>
      <c r="C32" s="397">
        <v>75.1680488583877</v>
      </c>
      <c r="D32" s="397">
        <v>89.62094082482122</v>
      </c>
      <c r="E32" s="397">
        <v>83.26363620016336</v>
      </c>
      <c r="F32" s="397">
        <v>104.04974687469488</v>
      </c>
      <c r="G32" s="397">
        <v>137.6882956895892</v>
      </c>
      <c r="H32" s="397">
        <v>82.83869517862874</v>
      </c>
      <c r="I32" s="397">
        <v>90.09764419978373</v>
      </c>
      <c r="J32" s="397">
        <v>87.1037741891563</v>
      </c>
      <c r="K32" s="397">
        <v>81.56386034182717</v>
      </c>
      <c r="L32" s="397">
        <v>83.19562821386516</v>
      </c>
      <c r="M32" s="397">
        <v>55.13731302353233</v>
      </c>
      <c r="N32" s="400">
        <v>86.65977397949344</v>
      </c>
      <c r="O32" s="401">
        <v>-7.093548188792448</v>
      </c>
      <c r="P32" s="401">
        <v>-30.703414369853565</v>
      </c>
      <c r="Q32" s="402">
        <v>-14.551929315378556</v>
      </c>
    </row>
    <row r="33" spans="1:17" s="398" customFormat="1" ht="12" customHeight="1">
      <c r="A33" s="399">
        <v>2002</v>
      </c>
      <c r="B33" s="397">
        <v>37.739311489477615</v>
      </c>
      <c r="C33" s="397">
        <v>70.62730029356821</v>
      </c>
      <c r="D33" s="397">
        <v>79.30458724187875</v>
      </c>
      <c r="E33" s="397">
        <v>81.76144490856227</v>
      </c>
      <c r="F33" s="397">
        <v>81.2481770874439</v>
      </c>
      <c r="G33" s="397">
        <v>81.41298785569292</v>
      </c>
      <c r="H33" s="397">
        <v>76.18377762310637</v>
      </c>
      <c r="I33" s="397">
        <v>82.63965085937485</v>
      </c>
      <c r="J33" s="397">
        <v>79.01499117766978</v>
      </c>
      <c r="K33" s="397">
        <v>65.93607949733736</v>
      </c>
      <c r="L33" s="397">
        <v>51.89302482274824</v>
      </c>
      <c r="M33" s="397">
        <v>65.03668359060704</v>
      </c>
      <c r="N33" s="400">
        <v>71.06650137062228</v>
      </c>
      <c r="O33" s="401">
        <v>3.0980019594454355</v>
      </c>
      <c r="P33" s="401">
        <v>-1.8041384692711102</v>
      </c>
      <c r="Q33" s="402">
        <v>-15.337270218825363</v>
      </c>
    </row>
    <row r="34" spans="1:17" s="398" customFormat="1" ht="12" customHeight="1">
      <c r="A34" s="399">
        <v>2003</v>
      </c>
      <c r="B34" s="397">
        <v>55.561241636061986</v>
      </c>
      <c r="C34" s="397">
        <v>46.94588372382428</v>
      </c>
      <c r="D34" s="397">
        <v>60.67010396750874</v>
      </c>
      <c r="E34" s="397">
        <v>74.8810237613084</v>
      </c>
      <c r="F34" s="397">
        <v>72.4</v>
      </c>
      <c r="G34" s="397">
        <v>67.2</v>
      </c>
      <c r="H34" s="397">
        <v>66.8</v>
      </c>
      <c r="I34" s="397">
        <v>77.10004374403705</v>
      </c>
      <c r="J34" s="397">
        <v>71.8</v>
      </c>
      <c r="K34" s="397">
        <v>60.6</v>
      </c>
      <c r="L34" s="397">
        <v>56.3</v>
      </c>
      <c r="M34" s="397">
        <v>55.7</v>
      </c>
      <c r="N34" s="400">
        <v>63.82985806939504</v>
      </c>
      <c r="O34" s="401">
        <v>23.423265932443723</v>
      </c>
      <c r="P34" s="401">
        <v>-8.4152391814364</v>
      </c>
      <c r="Q34" s="402">
        <v>-11.644613802820668</v>
      </c>
    </row>
    <row r="35" spans="1:17" s="398" customFormat="1" ht="12" customHeight="1">
      <c r="A35" s="399">
        <v>2004</v>
      </c>
      <c r="B35" s="397">
        <v>38.472833444578946</v>
      </c>
      <c r="C35" s="397">
        <v>51.6</v>
      </c>
      <c r="D35" s="397">
        <v>65.85763767115797</v>
      </c>
      <c r="E35" s="397">
        <v>52.1</v>
      </c>
      <c r="F35" s="397">
        <v>72.9</v>
      </c>
      <c r="G35" s="397">
        <v>91.3</v>
      </c>
      <c r="H35" s="397">
        <v>67.5993856979625</v>
      </c>
      <c r="I35" s="397">
        <v>76.7</v>
      </c>
      <c r="J35" s="397">
        <v>70.61032359274301</v>
      </c>
      <c r="K35" s="397">
        <v>45.490498870574214</v>
      </c>
      <c r="L35" s="397">
        <v>45.9</v>
      </c>
      <c r="M35" s="397">
        <v>45.72383182680378</v>
      </c>
      <c r="N35" s="400">
        <v>60.354542591985044</v>
      </c>
      <c r="O35" s="401">
        <v>-20.88996532164266</v>
      </c>
      <c r="P35" s="401">
        <v>-30.42295980611249</v>
      </c>
      <c r="Q35" s="402">
        <v>-12.613627792092458</v>
      </c>
    </row>
    <row r="36" spans="1:17" s="398" customFormat="1" ht="12" customHeight="1">
      <c r="A36" s="399">
        <v>2005</v>
      </c>
      <c r="B36" s="397">
        <v>32.90348217619042</v>
      </c>
      <c r="C36" s="397">
        <v>34.7</v>
      </c>
      <c r="D36" s="397">
        <v>58.883574868296506</v>
      </c>
      <c r="E36" s="397">
        <v>69.61571240558264</v>
      </c>
      <c r="F36" s="397"/>
      <c r="G36" s="397"/>
      <c r="H36" s="397"/>
      <c r="I36" s="397"/>
      <c r="J36" s="397"/>
      <c r="K36" s="397"/>
      <c r="L36" s="397"/>
      <c r="M36" s="397"/>
      <c r="N36" s="400">
        <v>49.02569236251739</v>
      </c>
      <c r="O36" s="401">
        <v>18.226029179258312</v>
      </c>
      <c r="P36" s="401">
        <v>33.61940960764422</v>
      </c>
      <c r="Q36" s="402">
        <v>-5.733632001934666</v>
      </c>
    </row>
    <row r="37" spans="1:15" s="398" customFormat="1" ht="12" customHeight="1">
      <c r="A37" s="388"/>
      <c r="O37" s="403"/>
    </row>
    <row r="38" s="398" customFormat="1" ht="12" customHeight="1">
      <c r="O38" s="403"/>
    </row>
    <row r="39" spans="1:17" ht="12" customHeight="1">
      <c r="A39" s="532" t="s">
        <v>175</v>
      </c>
      <c r="B39" s="532"/>
      <c r="C39" s="532"/>
      <c r="D39" s="532"/>
      <c r="E39" s="532"/>
      <c r="F39" s="532"/>
      <c r="G39" s="532"/>
      <c r="H39" s="532"/>
      <c r="I39" s="532"/>
      <c r="J39" s="532"/>
      <c r="K39" s="532"/>
      <c r="L39" s="532"/>
      <c r="M39" s="532"/>
      <c r="N39" s="532"/>
      <c r="O39" s="532"/>
      <c r="P39" s="532"/>
      <c r="Q39" s="532"/>
    </row>
    <row r="40" spans="1:17" ht="1.5" customHeight="1">
      <c r="A40" s="391"/>
      <c r="B40" s="358"/>
      <c r="C40" s="358"/>
      <c r="D40" s="358"/>
      <c r="E40" s="358"/>
      <c r="F40" s="358"/>
      <c r="G40" s="358"/>
      <c r="H40" s="358"/>
      <c r="I40" s="358"/>
      <c r="J40" s="358"/>
      <c r="K40" s="358"/>
      <c r="L40" s="358"/>
      <c r="M40" s="358"/>
      <c r="N40" s="358"/>
      <c r="O40" s="404"/>
      <c r="P40" s="358"/>
      <c r="Q40" s="358"/>
    </row>
    <row r="41" spans="2:15" ht="12" customHeight="1">
      <c r="B41" s="397"/>
      <c r="C41" s="397"/>
      <c r="D41" s="397"/>
      <c r="E41" s="397"/>
      <c r="F41" s="397"/>
      <c r="G41" s="397"/>
      <c r="H41" s="397"/>
      <c r="I41" s="397"/>
      <c r="J41" s="397"/>
      <c r="K41" s="397"/>
      <c r="L41" s="397"/>
      <c r="M41" s="397"/>
      <c r="N41" s="397"/>
      <c r="O41" s="418"/>
    </row>
    <row r="42" spans="1:17" s="398" customFormat="1" ht="12" customHeight="1">
      <c r="A42" s="399">
        <v>1999</v>
      </c>
      <c r="B42" s="397">
        <v>66.28566602009882</v>
      </c>
      <c r="C42" s="397">
        <v>90.69228991266776</v>
      </c>
      <c r="D42" s="397">
        <v>126.1063445419238</v>
      </c>
      <c r="E42" s="397">
        <v>138.2239153756527</v>
      </c>
      <c r="F42" s="397">
        <v>141.0866050793488</v>
      </c>
      <c r="G42" s="397">
        <v>135.95024084532645</v>
      </c>
      <c r="H42" s="397">
        <v>96.81741470639321</v>
      </c>
      <c r="I42" s="397">
        <v>98.9001103245156</v>
      </c>
      <c r="J42" s="397">
        <v>81.32739176261165</v>
      </c>
      <c r="K42" s="397">
        <v>101.18024154991801</v>
      </c>
      <c r="L42" s="397">
        <v>64.75963879903335</v>
      </c>
      <c r="M42" s="397">
        <v>58.67012077962499</v>
      </c>
      <c r="N42" s="397"/>
      <c r="O42" s="400"/>
      <c r="P42" s="401"/>
      <c r="Q42" s="402"/>
    </row>
    <row r="43" spans="1:17" s="398" customFormat="1" ht="12" customHeight="1">
      <c r="A43" s="399">
        <v>2001</v>
      </c>
      <c r="B43" s="397">
        <v>39.13282613893324</v>
      </c>
      <c r="C43" s="397">
        <v>65.3486856228693</v>
      </c>
      <c r="D43" s="397">
        <v>88.11926527434946</v>
      </c>
      <c r="E43" s="397">
        <v>76.9937149983278</v>
      </c>
      <c r="F43" s="397">
        <v>96.02286140643204</v>
      </c>
      <c r="G43" s="397">
        <v>119.26433669194752</v>
      </c>
      <c r="H43" s="397">
        <v>69.56750284582273</v>
      </c>
      <c r="I43" s="397">
        <v>87.97683817708108</v>
      </c>
      <c r="J43" s="397">
        <v>68.7858629360139</v>
      </c>
      <c r="K43" s="397">
        <v>72.42696420198075</v>
      </c>
      <c r="L43" s="397">
        <v>52.24238587990334</v>
      </c>
      <c r="M43" s="397">
        <v>35.71505056148319</v>
      </c>
      <c r="N43" s="400">
        <v>72.63302456126202</v>
      </c>
      <c r="O43" s="401">
        <v>-12.625559508903645</v>
      </c>
      <c r="P43" s="401">
        <v>-44.297833852353904</v>
      </c>
      <c r="Q43" s="402">
        <v>-36.010150789405685</v>
      </c>
    </row>
    <row r="44" spans="1:17" s="398" customFormat="1" ht="12" customHeight="1">
      <c r="A44" s="399">
        <v>2002</v>
      </c>
      <c r="B44" s="397">
        <v>35.141512466016486</v>
      </c>
      <c r="C44" s="397">
        <v>34.83450294523799</v>
      </c>
      <c r="D44" s="397">
        <v>67.59590036356967</v>
      </c>
      <c r="E44" s="397">
        <v>61.9399620787123</v>
      </c>
      <c r="F44" s="397">
        <v>72.60616914081042</v>
      </c>
      <c r="G44" s="397">
        <v>62.06339889634488</v>
      </c>
      <c r="H44" s="397">
        <v>57.05313011910413</v>
      </c>
      <c r="I44" s="397">
        <v>64.18081507573469</v>
      </c>
      <c r="J44" s="397">
        <v>57.13858637746515</v>
      </c>
      <c r="K44" s="397">
        <v>49.98241600138092</v>
      </c>
      <c r="L44" s="397">
        <v>38.96805381262676</v>
      </c>
      <c r="M44" s="397">
        <v>41.7216443598153</v>
      </c>
      <c r="N44" s="400">
        <v>53.60217430306823</v>
      </c>
      <c r="O44" s="401">
        <v>-8.367280048695969</v>
      </c>
      <c r="P44" s="401">
        <v>-19.551924361543602</v>
      </c>
      <c r="Q44" s="402">
        <v>-25.99556602661604</v>
      </c>
    </row>
    <row r="45" spans="1:17" s="398" customFormat="1" ht="12" customHeight="1">
      <c r="A45" s="399">
        <v>2003</v>
      </c>
      <c r="B45" s="397">
        <v>26.25406159647003</v>
      </c>
      <c r="C45" s="397">
        <v>29.444429850062242</v>
      </c>
      <c r="D45" s="397">
        <v>47.004109180186425</v>
      </c>
      <c r="E45" s="397">
        <v>46.42807067296174</v>
      </c>
      <c r="F45" s="397">
        <v>42.8</v>
      </c>
      <c r="G45" s="397">
        <v>45.7</v>
      </c>
      <c r="H45" s="397">
        <v>56.8</v>
      </c>
      <c r="I45" s="397">
        <v>42.300849720099094</v>
      </c>
      <c r="J45" s="397">
        <v>58.7</v>
      </c>
      <c r="K45" s="397">
        <v>49.6</v>
      </c>
      <c r="L45" s="397">
        <v>35</v>
      </c>
      <c r="M45" s="397">
        <v>32.9</v>
      </c>
      <c r="N45" s="400">
        <v>42.74429341831496</v>
      </c>
      <c r="O45" s="401">
        <v>-1.2255066998855162</v>
      </c>
      <c r="P45" s="401">
        <v>-25.043430582082536</v>
      </c>
      <c r="Q45" s="402">
        <v>-25.252234150610995</v>
      </c>
    </row>
    <row r="46" spans="1:17" s="398" customFormat="1" ht="12" customHeight="1">
      <c r="A46" s="399">
        <v>2004</v>
      </c>
      <c r="B46" s="397">
        <v>22.642744399370663</v>
      </c>
      <c r="C46" s="397">
        <v>33.8</v>
      </c>
      <c r="D46" s="397">
        <v>38.53760914268062</v>
      </c>
      <c r="E46" s="397">
        <v>40.8</v>
      </c>
      <c r="F46" s="397">
        <v>46.9</v>
      </c>
      <c r="G46" s="397">
        <v>39.2</v>
      </c>
      <c r="H46" s="397">
        <v>42.769276638062024</v>
      </c>
      <c r="I46" s="397">
        <v>31.7</v>
      </c>
      <c r="J46" s="397">
        <v>30.20720611512351</v>
      </c>
      <c r="K46" s="397">
        <v>25.92806291859721</v>
      </c>
      <c r="L46" s="397">
        <v>38.5</v>
      </c>
      <c r="M46" s="397">
        <v>25.848936750022393</v>
      </c>
      <c r="N46" s="400">
        <v>34.73615299698803</v>
      </c>
      <c r="O46" s="401">
        <v>5.870605124835738</v>
      </c>
      <c r="P46" s="401">
        <v>-12.122129115822498</v>
      </c>
      <c r="Q46" s="402">
        <v>-8.95209391956769</v>
      </c>
    </row>
    <row r="47" spans="1:17" s="398" customFormat="1" ht="12" customHeight="1">
      <c r="A47" s="399">
        <v>2005</v>
      </c>
      <c r="B47" s="397">
        <v>18.89849410241015</v>
      </c>
      <c r="C47" s="397">
        <v>18.4</v>
      </c>
      <c r="D47" s="397">
        <v>48.94111778689803</v>
      </c>
      <c r="E47" s="397">
        <v>40.58222933865399</v>
      </c>
      <c r="F47" s="397"/>
      <c r="G47" s="397"/>
      <c r="H47" s="397"/>
      <c r="I47" s="397"/>
      <c r="J47" s="397"/>
      <c r="K47" s="397"/>
      <c r="L47" s="397"/>
      <c r="M47" s="397"/>
      <c r="N47" s="400">
        <v>31.705460306990542</v>
      </c>
      <c r="O47" s="401">
        <v>-17.079480049149577</v>
      </c>
      <c r="P47" s="401">
        <v>-0.5337516209461002</v>
      </c>
      <c r="Q47" s="402">
        <v>-6.597797163132771</v>
      </c>
    </row>
    <row r="48" spans="1:16" s="398" customFormat="1" ht="12" customHeight="1">
      <c r="A48" s="388"/>
      <c r="O48" s="403"/>
      <c r="P48" s="405"/>
    </row>
    <row r="49" s="398" customFormat="1" ht="12" customHeight="1">
      <c r="O49" s="403"/>
    </row>
    <row r="50" spans="1:17" ht="12" customHeight="1">
      <c r="A50" s="532" t="s">
        <v>176</v>
      </c>
      <c r="B50" s="532"/>
      <c r="C50" s="532"/>
      <c r="D50" s="532"/>
      <c r="E50" s="532"/>
      <c r="F50" s="532"/>
      <c r="G50" s="532"/>
      <c r="H50" s="532"/>
      <c r="I50" s="532"/>
      <c r="J50" s="532"/>
      <c r="K50" s="532"/>
      <c r="L50" s="532"/>
      <c r="M50" s="532"/>
      <c r="N50" s="532"/>
      <c r="O50" s="532"/>
      <c r="P50" s="532"/>
      <c r="Q50" s="532"/>
    </row>
    <row r="51" s="398" customFormat="1" ht="1.5" customHeight="1">
      <c r="O51" s="403"/>
    </row>
    <row r="52" spans="2:15" s="398" customFormat="1" ht="12" customHeight="1">
      <c r="B52" s="397"/>
      <c r="C52" s="397"/>
      <c r="D52" s="397"/>
      <c r="E52" s="397"/>
      <c r="F52" s="397"/>
      <c r="G52" s="397"/>
      <c r="H52" s="397"/>
      <c r="I52" s="397"/>
      <c r="J52" s="397"/>
      <c r="K52" s="397"/>
      <c r="L52" s="397"/>
      <c r="M52" s="397"/>
      <c r="N52" s="397"/>
      <c r="O52" s="403"/>
    </row>
    <row r="53" spans="1:17" s="398" customFormat="1" ht="12" customHeight="1">
      <c r="A53" s="399">
        <v>1999</v>
      </c>
      <c r="B53" s="397">
        <v>73.56551928973882</v>
      </c>
      <c r="C53" s="397">
        <v>55.52633196427639</v>
      </c>
      <c r="D53" s="397">
        <v>104.95176149746595</v>
      </c>
      <c r="E53" s="397">
        <v>109.45508701018285</v>
      </c>
      <c r="F53" s="397">
        <v>121.45661369781192</v>
      </c>
      <c r="G53" s="397">
        <v>125.10795566857757</v>
      </c>
      <c r="H53" s="397">
        <v>117.22833562854538</v>
      </c>
      <c r="I53" s="397">
        <v>117.45834156956892</v>
      </c>
      <c r="J53" s="397">
        <v>97.52926678460202</v>
      </c>
      <c r="K53" s="397">
        <v>91.24531178892911</v>
      </c>
      <c r="L53" s="397">
        <v>91.32677261687209</v>
      </c>
      <c r="M53" s="397">
        <v>95.14870248342906</v>
      </c>
      <c r="N53" s="397"/>
      <c r="O53" s="419"/>
      <c r="P53" s="402"/>
      <c r="Q53" s="402"/>
    </row>
    <row r="54" spans="1:17" s="398" customFormat="1" ht="12" customHeight="1">
      <c r="A54" s="399">
        <v>2001</v>
      </c>
      <c r="B54" s="397">
        <v>88.58203380440047</v>
      </c>
      <c r="C54" s="397">
        <v>80.98321557371332</v>
      </c>
      <c r="D54" s="397">
        <v>90.51025246343171</v>
      </c>
      <c r="E54" s="397">
        <v>86.97679064612517</v>
      </c>
      <c r="F54" s="397">
        <v>108.80340038663905</v>
      </c>
      <c r="G54" s="397">
        <v>148.59922661259895</v>
      </c>
      <c r="H54" s="397">
        <v>90.69808471304435</v>
      </c>
      <c r="I54" s="397">
        <v>91.35361382847226</v>
      </c>
      <c r="J54" s="397">
        <v>97.95190340412762</v>
      </c>
      <c r="K54" s="397">
        <v>86.97486002825168</v>
      </c>
      <c r="L54" s="397">
        <v>101.52658297583972</v>
      </c>
      <c r="M54" s="397">
        <v>66.63945578443808</v>
      </c>
      <c r="N54" s="400">
        <v>94.96661835175688</v>
      </c>
      <c r="O54" s="401">
        <v>-3.9039354339820758</v>
      </c>
      <c r="P54" s="401">
        <v>-20.536547891982835</v>
      </c>
      <c r="Q54" s="402">
        <v>1.0345287270293255</v>
      </c>
    </row>
    <row r="55" spans="1:17" s="398" customFormat="1" ht="12" customHeight="1">
      <c r="A55" s="399">
        <v>2002</v>
      </c>
      <c r="B55" s="397">
        <v>39.27776460066864</v>
      </c>
      <c r="C55" s="397">
        <v>91.8243097123434</v>
      </c>
      <c r="D55" s="397">
        <v>86.23863858325763</v>
      </c>
      <c r="E55" s="397">
        <v>93.50001105106914</v>
      </c>
      <c r="F55" s="397">
        <v>86.36609685063273</v>
      </c>
      <c r="G55" s="397">
        <v>92.87209164561823</v>
      </c>
      <c r="H55" s="397">
        <v>87.51322125700874</v>
      </c>
      <c r="I55" s="397">
        <v>93.57123772989641</v>
      </c>
      <c r="J55" s="397">
        <v>91.9705118425678</v>
      </c>
      <c r="K55" s="397">
        <v>75.38406760723892</v>
      </c>
      <c r="L55" s="397">
        <v>59.54737788588127</v>
      </c>
      <c r="M55" s="397">
        <v>78.8441846892162</v>
      </c>
      <c r="N55" s="400">
        <v>81.40912612128325</v>
      </c>
      <c r="O55" s="401">
        <v>8.42009172118498</v>
      </c>
      <c r="P55" s="401">
        <v>7.499955282880492</v>
      </c>
      <c r="Q55" s="402">
        <v>-10.434038133206764</v>
      </c>
    </row>
    <row r="56" spans="1:17" s="398" customFormat="1" ht="12" customHeight="1">
      <c r="A56" s="399">
        <v>2003</v>
      </c>
      <c r="B56" s="397">
        <v>72.91737525627352</v>
      </c>
      <c r="C56" s="397">
        <v>57.23250635416901</v>
      </c>
      <c r="D56" s="397">
        <v>68.66251302698366</v>
      </c>
      <c r="E56" s="397">
        <v>91.60687374884725</v>
      </c>
      <c r="F56" s="397">
        <v>89.8</v>
      </c>
      <c r="G56" s="397">
        <v>79.8</v>
      </c>
      <c r="H56" s="397">
        <v>72.6</v>
      </c>
      <c r="I56" s="397">
        <v>97.58054237237305</v>
      </c>
      <c r="J56" s="397">
        <v>79.4</v>
      </c>
      <c r="K56" s="397">
        <v>66.9</v>
      </c>
      <c r="L56" s="397">
        <v>68.8</v>
      </c>
      <c r="M56" s="397">
        <v>69.1</v>
      </c>
      <c r="N56" s="400">
        <v>76.1999842298872</v>
      </c>
      <c r="O56" s="401">
        <v>33.41613889495523</v>
      </c>
      <c r="P56" s="401">
        <v>-2.024745538466159</v>
      </c>
      <c r="Q56" s="402">
        <v>-6.5697490668967475</v>
      </c>
    </row>
    <row r="57" spans="1:17" s="398" customFormat="1" ht="12" customHeight="1">
      <c r="A57" s="399">
        <v>2004</v>
      </c>
      <c r="B57" s="397">
        <v>47.78372582979074</v>
      </c>
      <c r="C57" s="397">
        <v>62</v>
      </c>
      <c r="D57" s="397">
        <v>81.9275437294286</v>
      </c>
      <c r="E57" s="397">
        <v>58.8</v>
      </c>
      <c r="F57" s="397">
        <v>88.2</v>
      </c>
      <c r="G57" s="397">
        <v>121.9</v>
      </c>
      <c r="H57" s="397">
        <v>82.1918321749627</v>
      </c>
      <c r="I57" s="397">
        <v>103.2</v>
      </c>
      <c r="J57" s="397">
        <v>94.42032734279523</v>
      </c>
      <c r="K57" s="397">
        <v>57.00008247299009</v>
      </c>
      <c r="L57" s="397">
        <v>50.1</v>
      </c>
      <c r="M57" s="397">
        <v>57.41807058188443</v>
      </c>
      <c r="N57" s="400">
        <v>75.41179851098765</v>
      </c>
      <c r="O57" s="401">
        <v>-28.229265368688367</v>
      </c>
      <c r="P57" s="401">
        <v>-35.812676938186726</v>
      </c>
      <c r="Q57" s="402">
        <v>-13.741512072805817</v>
      </c>
    </row>
    <row r="58" spans="1:17" s="398" customFormat="1" ht="12" customHeight="1">
      <c r="A58" s="399">
        <v>2005</v>
      </c>
      <c r="B58" s="397">
        <v>41.142775740944835</v>
      </c>
      <c r="C58" s="397">
        <v>44.2</v>
      </c>
      <c r="D58" s="397">
        <v>64.67381932417133</v>
      </c>
      <c r="E58" s="397">
        <v>86.69410767973488</v>
      </c>
      <c r="F58" s="397"/>
      <c r="G58" s="397"/>
      <c r="H58" s="397"/>
      <c r="I58" s="397"/>
      <c r="J58" s="397"/>
      <c r="K58" s="397"/>
      <c r="L58" s="397"/>
      <c r="M58" s="397"/>
      <c r="N58" s="400">
        <v>59.177675686212766</v>
      </c>
      <c r="O58" s="401">
        <v>34.04822629260376</v>
      </c>
      <c r="P58" s="401">
        <v>47.438958639004916</v>
      </c>
      <c r="Q58" s="402">
        <v>-5.508960470581104</v>
      </c>
    </row>
    <row r="59" s="398" customFormat="1" ht="47.25" customHeight="1">
      <c r="O59" s="403"/>
    </row>
    <row r="60" spans="15:16" s="398" customFormat="1" ht="12" customHeight="1">
      <c r="O60" s="403"/>
      <c r="P60" s="409"/>
    </row>
    <row r="61" spans="15:16" s="398" customFormat="1" ht="12" customHeight="1">
      <c r="O61" s="403"/>
      <c r="P61" s="409"/>
    </row>
    <row r="62" spans="15:16" s="398" customFormat="1" ht="12" customHeight="1">
      <c r="O62" s="403"/>
      <c r="P62" s="409"/>
    </row>
    <row r="63" spans="1:16" s="398" customFormat="1" ht="12" customHeight="1">
      <c r="A63" s="388"/>
      <c r="B63" s="408"/>
      <c r="O63" s="403"/>
      <c r="P63" s="409"/>
    </row>
    <row r="64" spans="1:16" s="398" customFormat="1" ht="12" customHeight="1">
      <c r="A64" s="406" t="s">
        <v>193</v>
      </c>
      <c r="B64" s="408"/>
      <c r="O64" s="403"/>
      <c r="P64" s="409"/>
    </row>
    <row r="65" spans="1:16" s="398" customFormat="1" ht="12" customHeight="1">
      <c r="A65" s="406"/>
      <c r="B65" s="408"/>
      <c r="O65" s="403"/>
      <c r="P65" s="409"/>
    </row>
    <row r="66" spans="1:16" s="398" customFormat="1" ht="12" customHeight="1">
      <c r="A66" s="406"/>
      <c r="B66" s="408"/>
      <c r="O66" s="403"/>
      <c r="P66" s="409"/>
    </row>
    <row r="67" spans="1:16" s="398" customFormat="1" ht="12" customHeight="1">
      <c r="A67" s="406"/>
      <c r="B67" s="408"/>
      <c r="O67" s="403"/>
      <c r="P67" s="409"/>
    </row>
    <row r="68" spans="1:17" s="398" customFormat="1" ht="12" customHeight="1">
      <c r="A68" s="536"/>
      <c r="B68" s="536"/>
      <c r="C68" s="536"/>
      <c r="D68" s="536"/>
      <c r="E68" s="536"/>
      <c r="F68" s="536"/>
      <c r="G68" s="536"/>
      <c r="H68" s="536"/>
      <c r="I68" s="536"/>
      <c r="J68" s="536"/>
      <c r="K68" s="536"/>
      <c r="L68" s="536"/>
      <c r="M68" s="536"/>
      <c r="N68" s="536"/>
      <c r="O68" s="536"/>
      <c r="P68" s="536"/>
      <c r="Q68" s="536"/>
    </row>
    <row r="69" spans="1:17" ht="12" customHeight="1">
      <c r="A69" s="358"/>
      <c r="B69" s="358"/>
      <c r="C69" s="358"/>
      <c r="D69" s="358"/>
      <c r="E69" s="358"/>
      <c r="F69" s="358"/>
      <c r="G69" s="358"/>
      <c r="H69" s="358"/>
      <c r="I69" s="358"/>
      <c r="J69" s="358"/>
      <c r="K69" s="358"/>
      <c r="L69" s="358"/>
      <c r="M69" s="358"/>
      <c r="N69" s="358"/>
      <c r="O69" s="359"/>
      <c r="P69" s="360"/>
      <c r="Q69" s="358"/>
    </row>
    <row r="70" spans="1:17" s="398" customFormat="1" ht="12" customHeight="1">
      <c r="A70" s="533" t="s">
        <v>177</v>
      </c>
      <c r="B70" s="533"/>
      <c r="C70" s="533"/>
      <c r="D70" s="533"/>
      <c r="E70" s="533"/>
      <c r="F70" s="533"/>
      <c r="G70" s="533"/>
      <c r="H70" s="533"/>
      <c r="I70" s="533"/>
      <c r="J70" s="533"/>
      <c r="K70" s="533"/>
      <c r="L70" s="533"/>
      <c r="M70" s="533"/>
      <c r="N70" s="533"/>
      <c r="O70" s="533"/>
      <c r="P70" s="533"/>
      <c r="Q70" s="533"/>
    </row>
    <row r="71" spans="1:17" s="398" customFormat="1" ht="12" customHeight="1">
      <c r="A71" s="533" t="s">
        <v>183</v>
      </c>
      <c r="B71" s="533"/>
      <c r="C71" s="533"/>
      <c r="D71" s="533"/>
      <c r="E71" s="533"/>
      <c r="F71" s="533"/>
      <c r="G71" s="533"/>
      <c r="H71" s="533"/>
      <c r="I71" s="533"/>
      <c r="J71" s="533"/>
      <c r="K71" s="533"/>
      <c r="L71" s="533"/>
      <c r="M71" s="533"/>
      <c r="N71" s="533"/>
      <c r="O71" s="533"/>
      <c r="P71" s="533"/>
      <c r="Q71" s="533"/>
    </row>
    <row r="72" spans="1:17" s="398" customFormat="1" ht="12" customHeight="1">
      <c r="A72" s="533" t="s">
        <v>85</v>
      </c>
      <c r="B72" s="533"/>
      <c r="C72" s="533"/>
      <c r="D72" s="533"/>
      <c r="E72" s="533"/>
      <c r="F72" s="533"/>
      <c r="G72" s="533"/>
      <c r="H72" s="533"/>
      <c r="I72" s="533"/>
      <c r="J72" s="533"/>
      <c r="K72" s="533"/>
      <c r="L72" s="533"/>
      <c r="M72" s="533"/>
      <c r="N72" s="533"/>
      <c r="O72" s="533"/>
      <c r="P72" s="533"/>
      <c r="Q72" s="533"/>
    </row>
    <row r="73" spans="1:17" s="398" customFormat="1" ht="12" customHeight="1">
      <c r="A73" s="358"/>
      <c r="B73" s="361"/>
      <c r="C73" s="358"/>
      <c r="D73" s="358"/>
      <c r="E73" s="358"/>
      <c r="F73" s="358"/>
      <c r="G73" s="358"/>
      <c r="H73" s="358"/>
      <c r="I73" s="358"/>
      <c r="J73" s="358"/>
      <c r="K73" s="358"/>
      <c r="L73" s="358"/>
      <c r="M73" s="358"/>
      <c r="N73" s="358"/>
      <c r="O73" s="359"/>
      <c r="P73" s="360"/>
      <c r="Q73" s="410"/>
    </row>
    <row r="74" spans="1:16" s="398" customFormat="1" ht="12" customHeight="1">
      <c r="A74" s="361"/>
      <c r="B74" s="361"/>
      <c r="C74" s="358"/>
      <c r="D74" s="358"/>
      <c r="E74" s="358"/>
      <c r="F74" s="358"/>
      <c r="G74" s="358"/>
      <c r="H74" s="358"/>
      <c r="I74" s="358"/>
      <c r="J74" s="358"/>
      <c r="K74" s="358"/>
      <c r="L74" s="358"/>
      <c r="M74" s="358"/>
      <c r="N74" s="358"/>
      <c r="O74" s="362"/>
      <c r="P74" s="360"/>
    </row>
    <row r="75" spans="1:17" ht="12" customHeight="1">
      <c r="A75" s="364"/>
      <c r="B75" s="365"/>
      <c r="C75" s="366"/>
      <c r="D75" s="366"/>
      <c r="E75" s="366"/>
      <c r="F75" s="366"/>
      <c r="G75" s="366"/>
      <c r="H75" s="366"/>
      <c r="I75" s="366"/>
      <c r="J75" s="366"/>
      <c r="K75" s="366"/>
      <c r="L75" s="366"/>
      <c r="M75" s="366"/>
      <c r="N75" s="414"/>
      <c r="O75" s="534" t="s">
        <v>86</v>
      </c>
      <c r="P75" s="535"/>
      <c r="Q75" s="535"/>
    </row>
    <row r="76" spans="1:17" ht="12" customHeight="1">
      <c r="A76" s="368"/>
      <c r="B76" s="369"/>
      <c r="C76" s="370"/>
      <c r="D76" s="370"/>
      <c r="E76" s="370"/>
      <c r="F76" s="370"/>
      <c r="G76" s="370"/>
      <c r="H76" s="370"/>
      <c r="I76" s="370"/>
      <c r="J76" s="370"/>
      <c r="K76" s="370"/>
      <c r="L76" s="370"/>
      <c r="M76" s="370"/>
      <c r="N76" s="415"/>
      <c r="O76" s="372" t="s">
        <v>87</v>
      </c>
      <c r="P76" s="373"/>
      <c r="Q76" s="374" t="s">
        <v>215</v>
      </c>
    </row>
    <row r="77" spans="1:17" ht="12" customHeight="1">
      <c r="A77" s="375" t="s">
        <v>88</v>
      </c>
      <c r="B77" s="369" t="s">
        <v>89</v>
      </c>
      <c r="C77" s="370" t="s">
        <v>90</v>
      </c>
      <c r="D77" s="370" t="s">
        <v>91</v>
      </c>
      <c r="E77" s="370" t="s">
        <v>87</v>
      </c>
      <c r="F77" s="370" t="s">
        <v>92</v>
      </c>
      <c r="G77" s="370" t="s">
        <v>93</v>
      </c>
      <c r="H77" s="370" t="s">
        <v>94</v>
      </c>
      <c r="I77" s="370" t="s">
        <v>95</v>
      </c>
      <c r="J77" s="370" t="s">
        <v>96</v>
      </c>
      <c r="K77" s="370" t="s">
        <v>97</v>
      </c>
      <c r="L77" s="370" t="s">
        <v>98</v>
      </c>
      <c r="M77" s="370" t="s">
        <v>99</v>
      </c>
      <c r="N77" s="415" t="s">
        <v>100</v>
      </c>
      <c r="O77" s="530" t="s">
        <v>101</v>
      </c>
      <c r="P77" s="531"/>
      <c r="Q77" s="531"/>
    </row>
    <row r="78" spans="1:17" ht="12" customHeight="1">
      <c r="A78" s="368"/>
      <c r="B78" s="369"/>
      <c r="C78" s="370"/>
      <c r="D78" s="370"/>
      <c r="E78" s="370"/>
      <c r="F78" s="370"/>
      <c r="G78" s="370"/>
      <c r="H78" s="370"/>
      <c r="I78" s="370"/>
      <c r="J78" s="370"/>
      <c r="K78" s="370"/>
      <c r="L78" s="370"/>
      <c r="M78" s="370"/>
      <c r="N78" s="370"/>
      <c r="O78" s="377" t="s">
        <v>102</v>
      </c>
      <c r="P78" s="378" t="s">
        <v>103</v>
      </c>
      <c r="Q78" s="379" t="s">
        <v>103</v>
      </c>
    </row>
    <row r="79" spans="1:17" ht="12" customHeight="1">
      <c r="A79" s="380"/>
      <c r="B79" s="381"/>
      <c r="C79" s="382"/>
      <c r="D79" s="382"/>
      <c r="E79" s="382"/>
      <c r="F79" s="382"/>
      <c r="G79" s="382"/>
      <c r="H79" s="382"/>
      <c r="I79" s="382"/>
      <c r="J79" s="382"/>
      <c r="K79" s="382"/>
      <c r="L79" s="382"/>
      <c r="M79" s="382"/>
      <c r="N79" s="382"/>
      <c r="O79" s="384" t="s">
        <v>104</v>
      </c>
      <c r="P79" s="385" t="s">
        <v>105</v>
      </c>
      <c r="Q79" s="386" t="s">
        <v>204</v>
      </c>
    </row>
    <row r="80" spans="1:17" ht="12" customHeight="1">
      <c r="A80" s="387"/>
      <c r="B80" s="388"/>
      <c r="C80" s="388"/>
      <c r="D80" s="388"/>
      <c r="E80" s="388"/>
      <c r="F80" s="388"/>
      <c r="G80" s="388"/>
      <c r="H80" s="388"/>
      <c r="I80" s="388"/>
      <c r="J80" s="388"/>
      <c r="K80" s="388"/>
      <c r="L80" s="388"/>
      <c r="M80" s="388"/>
      <c r="N80" s="388"/>
      <c r="O80" s="389"/>
      <c r="P80" s="390"/>
      <c r="Q80" s="378"/>
    </row>
    <row r="81" spans="1:16" ht="12" customHeight="1">
      <c r="A81" s="387"/>
      <c r="B81" s="388"/>
      <c r="C81" s="388"/>
      <c r="D81" s="388"/>
      <c r="E81" s="388"/>
      <c r="F81" s="388"/>
      <c r="G81" s="388"/>
      <c r="H81" s="388"/>
      <c r="I81" s="388"/>
      <c r="J81" s="388"/>
      <c r="K81" s="388"/>
      <c r="L81" s="388"/>
      <c r="M81" s="388"/>
      <c r="N81" s="388"/>
      <c r="O81" s="389"/>
      <c r="P81" s="390"/>
    </row>
    <row r="82" spans="1:16" ht="12" customHeight="1">
      <c r="A82" s="387"/>
      <c r="B82" s="388"/>
      <c r="C82" s="388"/>
      <c r="D82" s="388"/>
      <c r="E82" s="388"/>
      <c r="F82" s="388"/>
      <c r="G82" s="388"/>
      <c r="H82" s="388"/>
      <c r="I82" s="388"/>
      <c r="J82" s="388"/>
      <c r="K82" s="388"/>
      <c r="L82" s="388"/>
      <c r="M82" s="388"/>
      <c r="N82" s="388"/>
      <c r="O82" s="389"/>
      <c r="P82" s="390"/>
    </row>
    <row r="83" spans="1:16" ht="1.5" customHeight="1">
      <c r="A83" s="387"/>
      <c r="B83" s="388"/>
      <c r="C83" s="388"/>
      <c r="D83" s="388"/>
      <c r="E83" s="388"/>
      <c r="F83" s="388"/>
      <c r="G83" s="388"/>
      <c r="H83" s="388"/>
      <c r="I83" s="388"/>
      <c r="J83" s="388"/>
      <c r="K83" s="388"/>
      <c r="L83" s="388"/>
      <c r="M83" s="388"/>
      <c r="N83" s="388"/>
      <c r="O83" s="389"/>
      <c r="P83" s="390"/>
    </row>
    <row r="84" spans="1:17" ht="12" customHeight="1">
      <c r="A84" s="532" t="s">
        <v>184</v>
      </c>
      <c r="B84" s="532"/>
      <c r="C84" s="532"/>
      <c r="D84" s="532"/>
      <c r="E84" s="532"/>
      <c r="F84" s="532"/>
      <c r="G84" s="532"/>
      <c r="H84" s="532"/>
      <c r="I84" s="532"/>
      <c r="J84" s="532"/>
      <c r="K84" s="532"/>
      <c r="L84" s="532"/>
      <c r="M84" s="532"/>
      <c r="N84" s="532"/>
      <c r="O84" s="532"/>
      <c r="P84" s="532"/>
      <c r="Q84" s="532"/>
    </row>
    <row r="85" s="398" customFormat="1" ht="1.5" customHeight="1">
      <c r="O85" s="403"/>
    </row>
    <row r="86" spans="2:15" s="398" customFormat="1" ht="12" customHeight="1">
      <c r="B86" s="397"/>
      <c r="C86" s="397"/>
      <c r="D86" s="397"/>
      <c r="E86" s="397"/>
      <c r="F86" s="397"/>
      <c r="G86" s="397"/>
      <c r="H86" s="397"/>
      <c r="I86" s="397"/>
      <c r="J86" s="397"/>
      <c r="K86" s="397"/>
      <c r="L86" s="397"/>
      <c r="M86" s="397"/>
      <c r="N86" s="397"/>
      <c r="O86" s="403"/>
    </row>
    <row r="87" spans="1:17" s="398" customFormat="1" ht="12" customHeight="1">
      <c r="A87" s="399">
        <v>1999</v>
      </c>
      <c r="B87" s="413">
        <v>78.30046870131959</v>
      </c>
      <c r="C87" s="413">
        <v>55.10426578685787</v>
      </c>
      <c r="D87" s="413">
        <v>104.77219883343926</v>
      </c>
      <c r="E87" s="413">
        <v>107.48057348864653</v>
      </c>
      <c r="F87" s="413">
        <v>135.7378194147567</v>
      </c>
      <c r="G87" s="413">
        <v>119.6360494881033</v>
      </c>
      <c r="H87" s="413">
        <v>115.1295599092041</v>
      </c>
      <c r="I87" s="413">
        <v>126.27113464064519</v>
      </c>
      <c r="J87" s="413">
        <v>104.38989741523832</v>
      </c>
      <c r="K87" s="413">
        <v>82.5674926476546</v>
      </c>
      <c r="L87" s="413">
        <v>89.88317730878481</v>
      </c>
      <c r="M87" s="413">
        <v>80.72736236534965</v>
      </c>
      <c r="N87" s="413"/>
      <c r="O87" s="400"/>
      <c r="P87" s="401"/>
      <c r="Q87" s="402"/>
    </row>
    <row r="88" spans="1:17" s="398" customFormat="1" ht="12" customHeight="1">
      <c r="A88" s="399">
        <v>2001</v>
      </c>
      <c r="B88" s="413">
        <v>91.91095245540376</v>
      </c>
      <c r="C88" s="413">
        <v>76.55839251538656</v>
      </c>
      <c r="D88" s="413">
        <v>98.08529291264718</v>
      </c>
      <c r="E88" s="413">
        <v>90.35230316427598</v>
      </c>
      <c r="F88" s="413">
        <v>109.98588304036173</v>
      </c>
      <c r="G88" s="413">
        <v>134.94799092953957</v>
      </c>
      <c r="H88" s="413">
        <v>85.09380987867631</v>
      </c>
      <c r="I88" s="413">
        <v>83.0688284521216</v>
      </c>
      <c r="J88" s="413">
        <v>82.587103466929</v>
      </c>
      <c r="K88" s="413">
        <v>92.04398283140333</v>
      </c>
      <c r="L88" s="413">
        <v>93.9289221923855</v>
      </c>
      <c r="M88" s="413">
        <v>58.98759145495982</v>
      </c>
      <c r="N88" s="400">
        <v>91.46258777450753</v>
      </c>
      <c r="O88" s="401">
        <v>-7.883944186472527</v>
      </c>
      <c r="P88" s="401">
        <v>-15.936154570462776</v>
      </c>
      <c r="Q88" s="402">
        <v>3.254503089274764</v>
      </c>
    </row>
    <row r="89" spans="1:17" s="398" customFormat="1" ht="12" customHeight="1">
      <c r="A89" s="399">
        <v>2002</v>
      </c>
      <c r="B89" s="413">
        <v>33.9026146617807</v>
      </c>
      <c r="C89" s="413">
        <v>98.23486649373295</v>
      </c>
      <c r="D89" s="413">
        <v>74.29925900227218</v>
      </c>
      <c r="E89" s="413">
        <v>88.07887237789171</v>
      </c>
      <c r="F89" s="413">
        <v>64.8909958447979</v>
      </c>
      <c r="G89" s="413">
        <v>85.40292678695944</v>
      </c>
      <c r="H89" s="413">
        <v>72.93526626503136</v>
      </c>
      <c r="I89" s="413">
        <v>87.08463670797522</v>
      </c>
      <c r="J89" s="413">
        <v>84.09097393326797</v>
      </c>
      <c r="K89" s="413">
        <v>60.28409668006085</v>
      </c>
      <c r="L89" s="413">
        <v>51.54961306748865</v>
      </c>
      <c r="M89" s="413">
        <v>76.20830104616144</v>
      </c>
      <c r="N89" s="400">
        <v>73.08020190561835</v>
      </c>
      <c r="O89" s="401">
        <v>18.546097983558802</v>
      </c>
      <c r="P89" s="401">
        <v>-2.516184653589605</v>
      </c>
      <c r="Q89" s="402">
        <v>-17.48111940016741</v>
      </c>
    </row>
    <row r="90" spans="1:17" ht="12" customHeight="1">
      <c r="A90" s="399">
        <v>2003</v>
      </c>
      <c r="B90" s="413">
        <v>74.66627712835705</v>
      </c>
      <c r="C90" s="413">
        <v>68.24893468885355</v>
      </c>
      <c r="D90" s="413">
        <v>56.4112311923761</v>
      </c>
      <c r="E90" s="413">
        <v>66.13995003075831</v>
      </c>
      <c r="F90" s="413">
        <v>79</v>
      </c>
      <c r="G90" s="413">
        <v>65</v>
      </c>
      <c r="H90" s="413">
        <v>72.5</v>
      </c>
      <c r="I90" s="413">
        <v>97.49808684963158</v>
      </c>
      <c r="J90" s="413">
        <v>73.2</v>
      </c>
      <c r="K90" s="413">
        <v>60.4</v>
      </c>
      <c r="L90" s="413">
        <v>58.8</v>
      </c>
      <c r="M90" s="413">
        <v>64.1</v>
      </c>
      <c r="N90" s="400">
        <v>69.66370665749805</v>
      </c>
      <c r="O90" s="401">
        <v>17.246067197514094</v>
      </c>
      <c r="P90" s="401">
        <v>-24.908268867256968</v>
      </c>
      <c r="Q90" s="402">
        <v>-9.863388648645413</v>
      </c>
    </row>
    <row r="91" spans="1:17" ht="12" customHeight="1">
      <c r="A91" s="399">
        <v>2004</v>
      </c>
      <c r="B91" s="413">
        <v>43.910703946211584</v>
      </c>
      <c r="C91" s="413">
        <v>63.2</v>
      </c>
      <c r="D91" s="413">
        <v>79.0047564451393</v>
      </c>
      <c r="E91" s="413">
        <v>52.6</v>
      </c>
      <c r="F91" s="413">
        <v>77.7</v>
      </c>
      <c r="G91" s="413">
        <v>109.2</v>
      </c>
      <c r="H91" s="413">
        <v>77.18883848628585</v>
      </c>
      <c r="I91" s="413">
        <v>109.7</v>
      </c>
      <c r="J91" s="413">
        <v>92.09689497201624</v>
      </c>
      <c r="K91" s="413">
        <v>51.79337647348184</v>
      </c>
      <c r="L91" s="413">
        <v>42.4</v>
      </c>
      <c r="M91" s="413">
        <v>54.66104782026849</v>
      </c>
      <c r="N91" s="400">
        <v>71.12130151195028</v>
      </c>
      <c r="O91" s="401">
        <v>-33.42173007453632</v>
      </c>
      <c r="P91" s="401">
        <v>-20.471666556236546</v>
      </c>
      <c r="Q91" s="402">
        <v>-10.076956387066502</v>
      </c>
    </row>
    <row r="92" spans="1:17" ht="12" customHeight="1">
      <c r="A92" s="399">
        <v>2005</v>
      </c>
      <c r="B92" s="413">
        <v>34.37644992695244</v>
      </c>
      <c r="C92" s="413">
        <v>43.5</v>
      </c>
      <c r="D92" s="413">
        <v>55.49094697793454</v>
      </c>
      <c r="E92" s="413">
        <v>47.52884515834641</v>
      </c>
      <c r="F92" s="413"/>
      <c r="G92" s="413"/>
      <c r="H92" s="413"/>
      <c r="I92" s="413"/>
      <c r="J92" s="413"/>
      <c r="K92" s="413"/>
      <c r="L92" s="413"/>
      <c r="M92" s="413"/>
      <c r="N92" s="400">
        <v>45.22406051580834</v>
      </c>
      <c r="O92" s="401">
        <v>-14.34846989141164</v>
      </c>
      <c r="P92" s="401">
        <v>-9.640978786413678</v>
      </c>
      <c r="Q92" s="402">
        <v>-24.220977658224783</v>
      </c>
    </row>
    <row r="93" spans="1:16" ht="12" customHeight="1">
      <c r="A93" s="387"/>
      <c r="B93" s="388"/>
      <c r="C93" s="388"/>
      <c r="D93" s="388"/>
      <c r="E93" s="388"/>
      <c r="F93" s="388"/>
      <c r="G93" s="388"/>
      <c r="H93" s="388"/>
      <c r="I93" s="388"/>
      <c r="J93" s="388"/>
      <c r="K93" s="388"/>
      <c r="L93" s="388"/>
      <c r="M93" s="388"/>
      <c r="N93" s="388"/>
      <c r="O93" s="389"/>
      <c r="P93" s="390"/>
    </row>
    <row r="94" spans="1:16" ht="12" customHeight="1">
      <c r="A94" s="387"/>
      <c r="B94" s="388"/>
      <c r="C94" s="388"/>
      <c r="D94" s="388"/>
      <c r="E94" s="388"/>
      <c r="F94" s="388"/>
      <c r="G94" s="388"/>
      <c r="H94" s="388"/>
      <c r="I94" s="388"/>
      <c r="J94" s="388"/>
      <c r="K94" s="388"/>
      <c r="L94" s="388"/>
      <c r="M94" s="388"/>
      <c r="N94" s="388"/>
      <c r="O94" s="389"/>
      <c r="P94" s="390"/>
    </row>
    <row r="95" spans="1:17" s="398" customFormat="1" ht="12" customHeight="1">
      <c r="A95" s="532" t="s">
        <v>185</v>
      </c>
      <c r="B95" s="532"/>
      <c r="C95" s="532"/>
      <c r="D95" s="532"/>
      <c r="E95" s="532"/>
      <c r="F95" s="532"/>
      <c r="G95" s="532"/>
      <c r="H95" s="532"/>
      <c r="I95" s="532"/>
      <c r="J95" s="532"/>
      <c r="K95" s="532"/>
      <c r="L95" s="532"/>
      <c r="M95" s="532"/>
      <c r="N95" s="532"/>
      <c r="O95" s="532"/>
      <c r="P95" s="532"/>
      <c r="Q95" s="532"/>
    </row>
    <row r="96" spans="1:16" s="398" customFormat="1" ht="1.5" customHeight="1">
      <c r="A96" s="387"/>
      <c r="B96" s="388"/>
      <c r="C96" s="388"/>
      <c r="D96" s="388"/>
      <c r="E96" s="388"/>
      <c r="F96" s="388"/>
      <c r="G96" s="388"/>
      <c r="H96" s="388"/>
      <c r="I96" s="388"/>
      <c r="J96" s="388"/>
      <c r="K96" s="388"/>
      <c r="L96" s="388"/>
      <c r="M96" s="388"/>
      <c r="N96" s="388"/>
      <c r="O96" s="403" t="s">
        <v>47</v>
      </c>
      <c r="P96" s="420" t="s">
        <v>47</v>
      </c>
    </row>
    <row r="97" spans="1:16" s="398" customFormat="1" ht="12" customHeight="1">
      <c r="A97" s="387"/>
      <c r="B97" s="397"/>
      <c r="C97" s="397"/>
      <c r="D97" s="397"/>
      <c r="E97" s="397"/>
      <c r="F97" s="397"/>
      <c r="G97" s="397"/>
      <c r="H97" s="397"/>
      <c r="I97" s="397"/>
      <c r="J97" s="397"/>
      <c r="K97" s="397"/>
      <c r="L97" s="397"/>
      <c r="M97" s="397"/>
      <c r="N97" s="397"/>
      <c r="O97" s="403" t="s">
        <v>47</v>
      </c>
      <c r="P97" s="408" t="s">
        <v>47</v>
      </c>
    </row>
    <row r="98" spans="1:17" s="398" customFormat="1" ht="12" customHeight="1">
      <c r="A98" s="399">
        <v>1999</v>
      </c>
      <c r="B98" s="397">
        <v>63.29992528355655</v>
      </c>
      <c r="C98" s="397">
        <v>56.44139222678803</v>
      </c>
      <c r="D98" s="397">
        <v>105.3410108656285</v>
      </c>
      <c r="E98" s="397">
        <v>113.73591470835176</v>
      </c>
      <c r="F98" s="397">
        <v>90.49445421293309</v>
      </c>
      <c r="G98" s="397">
        <v>136.97125893619597</v>
      </c>
      <c r="H98" s="397">
        <v>121.77856904377846</v>
      </c>
      <c r="I98" s="397">
        <v>98.35189846520777</v>
      </c>
      <c r="J98" s="397">
        <v>82.65518061966598</v>
      </c>
      <c r="K98" s="397">
        <v>110.05914717753798</v>
      </c>
      <c r="L98" s="397">
        <v>94.45654859515618</v>
      </c>
      <c r="M98" s="397">
        <v>126.41469986519962</v>
      </c>
      <c r="N98" s="397"/>
      <c r="O98" s="400"/>
      <c r="P98" s="401"/>
      <c r="Q98" s="402"/>
    </row>
    <row r="99" spans="1:17" s="398" customFormat="1" ht="12" customHeight="1">
      <c r="A99" s="399">
        <v>2001</v>
      </c>
      <c r="B99" s="397">
        <v>81.36482630517612</v>
      </c>
      <c r="C99" s="397">
        <v>90.5764003221828</v>
      </c>
      <c r="D99" s="397">
        <v>74.08723984770099</v>
      </c>
      <c r="E99" s="397">
        <v>79.65856579562471</v>
      </c>
      <c r="F99" s="397">
        <v>106.23974591163883</v>
      </c>
      <c r="G99" s="397">
        <v>178.19561496274594</v>
      </c>
      <c r="H99" s="397">
        <v>102.84836461347291</v>
      </c>
      <c r="I99" s="397">
        <v>109.31527840176187</v>
      </c>
      <c r="J99" s="397">
        <v>131.26335613952273</v>
      </c>
      <c r="K99" s="397">
        <v>75.98482670797885</v>
      </c>
      <c r="L99" s="397">
        <v>117.99859692030093</v>
      </c>
      <c r="M99" s="397">
        <v>83.22898152812967</v>
      </c>
      <c r="N99" s="400">
        <v>102.56348312135303</v>
      </c>
      <c r="O99" s="401">
        <v>7.51995344863237</v>
      </c>
      <c r="P99" s="401">
        <v>-29.961819008630798</v>
      </c>
      <c r="Q99" s="402">
        <v>-3.875591436312383</v>
      </c>
    </row>
    <row r="100" spans="1:17" s="398" customFormat="1" ht="12" customHeight="1">
      <c r="A100" s="399">
        <v>2002</v>
      </c>
      <c r="B100" s="397">
        <v>50.93128833584721</v>
      </c>
      <c r="C100" s="397">
        <v>77.9259993973794</v>
      </c>
      <c r="D100" s="397">
        <v>112.12365469948318</v>
      </c>
      <c r="E100" s="397">
        <v>105.25324539499732</v>
      </c>
      <c r="F100" s="397">
        <v>132.92490257641833</v>
      </c>
      <c r="G100" s="397">
        <v>109.06552091226604</v>
      </c>
      <c r="H100" s="397">
        <v>119.11876460500119</v>
      </c>
      <c r="I100" s="397">
        <v>107.63443306232561</v>
      </c>
      <c r="J100" s="397">
        <v>109.0536446645487</v>
      </c>
      <c r="K100" s="397">
        <v>108.12135921873687</v>
      </c>
      <c r="L100" s="397">
        <v>76.88682772211143</v>
      </c>
      <c r="M100" s="397">
        <v>84.5588837475183</v>
      </c>
      <c r="N100" s="400">
        <v>99.46654369471946</v>
      </c>
      <c r="O100" s="401">
        <v>-6.127528863467853</v>
      </c>
      <c r="P100" s="401">
        <v>32.130480060411045</v>
      </c>
      <c r="Q100" s="402">
        <v>6.3088651131634</v>
      </c>
    </row>
    <row r="101" spans="1:17" s="398" customFormat="1" ht="12" customHeight="1">
      <c r="A101" s="399">
        <v>2003</v>
      </c>
      <c r="B101" s="397">
        <v>69.12569983882447</v>
      </c>
      <c r="C101" s="397">
        <v>33.30103638802348</v>
      </c>
      <c r="D101" s="397">
        <v>95.08821572620096</v>
      </c>
      <c r="E101" s="397">
        <v>146.61113331443744</v>
      </c>
      <c r="F101" s="397">
        <v>112.9</v>
      </c>
      <c r="G101" s="397">
        <v>111.5</v>
      </c>
      <c r="H101" s="397">
        <v>72.6</v>
      </c>
      <c r="I101" s="397">
        <v>97.6201855512875</v>
      </c>
      <c r="J101" s="397">
        <v>92.9</v>
      </c>
      <c r="K101" s="397">
        <v>80.9</v>
      </c>
      <c r="L101" s="397">
        <v>90.3</v>
      </c>
      <c r="M101" s="397">
        <v>79.9</v>
      </c>
      <c r="N101" s="400">
        <v>90.22885590156449</v>
      </c>
      <c r="O101" s="401">
        <v>54.184335245697184</v>
      </c>
      <c r="P101" s="401">
        <v>39.29369376139527</v>
      </c>
      <c r="Q101" s="402">
        <v>-0.6088660895814761</v>
      </c>
    </row>
    <row r="102" spans="1:17" s="398" customFormat="1" ht="12" customHeight="1">
      <c r="A102" s="399">
        <v>2004</v>
      </c>
      <c r="B102" s="397">
        <v>56.100624157245406</v>
      </c>
      <c r="C102" s="397">
        <v>59.5</v>
      </c>
      <c r="D102" s="397">
        <v>88.13864046858639</v>
      </c>
      <c r="E102" s="397">
        <v>72</v>
      </c>
      <c r="F102" s="397">
        <v>110.7</v>
      </c>
      <c r="G102" s="397">
        <v>149.3</v>
      </c>
      <c r="H102" s="397">
        <v>92.90609653268376</v>
      </c>
      <c r="I102" s="397">
        <v>89.1</v>
      </c>
      <c r="J102" s="397">
        <v>99.31607166364056</v>
      </c>
      <c r="K102" s="397">
        <v>68.19122479741276</v>
      </c>
      <c r="L102" s="397">
        <v>66.8</v>
      </c>
      <c r="M102" s="397">
        <v>63.30517529888511</v>
      </c>
      <c r="N102" s="400">
        <v>84.61315274320448</v>
      </c>
      <c r="O102" s="401">
        <v>-18.310516684607116</v>
      </c>
      <c r="P102" s="401">
        <v>-50.89049625884732</v>
      </c>
      <c r="Q102" s="402">
        <v>-19.87260587598237</v>
      </c>
    </row>
    <row r="103" spans="1:17" s="398" customFormat="1" ht="12" customHeight="1">
      <c r="A103" s="399">
        <v>2005</v>
      </c>
      <c r="B103" s="397">
        <v>55.73298451051153</v>
      </c>
      <c r="C103" s="397">
        <v>45.8</v>
      </c>
      <c r="D103" s="397">
        <v>84.4622440012476</v>
      </c>
      <c r="E103" s="397">
        <v>171.36158308003752</v>
      </c>
      <c r="F103" s="397"/>
      <c r="G103" s="397"/>
      <c r="H103" s="397"/>
      <c r="I103" s="397"/>
      <c r="J103" s="397"/>
      <c r="K103" s="397"/>
      <c r="L103" s="397"/>
      <c r="M103" s="397"/>
      <c r="N103" s="400">
        <v>89.33920289794916</v>
      </c>
      <c r="O103" s="401">
        <v>102.8854254422915</v>
      </c>
      <c r="P103" s="401">
        <v>138.00219872227433</v>
      </c>
      <c r="Q103" s="402">
        <v>29.599537474910203</v>
      </c>
    </row>
    <row r="104" spans="1:17" s="398" customFormat="1" ht="12" customHeight="1">
      <c r="A104" s="406"/>
      <c r="B104" s="397"/>
      <c r="C104" s="397"/>
      <c r="D104" s="397"/>
      <c r="E104" s="397"/>
      <c r="F104" s="397"/>
      <c r="G104" s="397"/>
      <c r="H104" s="397"/>
      <c r="I104" s="397"/>
      <c r="J104" s="397"/>
      <c r="K104" s="397"/>
      <c r="L104" s="397"/>
      <c r="M104" s="397"/>
      <c r="N104" s="397"/>
      <c r="O104" s="400"/>
      <c r="P104" s="401"/>
      <c r="Q104" s="402"/>
    </row>
    <row r="105" spans="1:17" s="398" customFormat="1" ht="12" customHeight="1">
      <c r="A105" s="406"/>
      <c r="B105" s="397"/>
      <c r="C105" s="397"/>
      <c r="D105" s="397"/>
      <c r="E105" s="397"/>
      <c r="F105" s="397"/>
      <c r="G105" s="397"/>
      <c r="H105" s="397"/>
      <c r="I105" s="397"/>
      <c r="J105" s="397"/>
      <c r="K105" s="397"/>
      <c r="L105" s="397"/>
      <c r="M105" s="397"/>
      <c r="N105" s="397"/>
      <c r="O105" s="400"/>
      <c r="P105" s="401"/>
      <c r="Q105" s="402"/>
    </row>
    <row r="106" spans="1:17" s="398" customFormat="1" ht="12" customHeight="1">
      <c r="A106" s="406"/>
      <c r="B106" s="397"/>
      <c r="C106" s="397"/>
      <c r="D106" s="397"/>
      <c r="E106" s="397"/>
      <c r="F106" s="397"/>
      <c r="G106" s="397"/>
      <c r="H106" s="397"/>
      <c r="I106" s="397"/>
      <c r="J106" s="397"/>
      <c r="K106" s="397"/>
      <c r="L106" s="397"/>
      <c r="M106" s="397"/>
      <c r="N106" s="397"/>
      <c r="O106" s="400"/>
      <c r="P106" s="401"/>
      <c r="Q106" s="402"/>
    </row>
    <row r="107" spans="1:17" s="398" customFormat="1" ht="12" customHeight="1">
      <c r="A107" s="406"/>
      <c r="B107" s="397"/>
      <c r="C107" s="397"/>
      <c r="D107" s="397"/>
      <c r="E107" s="397"/>
      <c r="F107" s="397"/>
      <c r="G107" s="397"/>
      <c r="H107" s="397"/>
      <c r="I107" s="397"/>
      <c r="J107" s="397"/>
      <c r="K107" s="397"/>
      <c r="L107" s="397"/>
      <c r="M107" s="397"/>
      <c r="N107" s="397"/>
      <c r="O107" s="400"/>
      <c r="P107" s="401"/>
      <c r="Q107" s="402"/>
    </row>
    <row r="108" spans="1:17" s="398" customFormat="1" ht="12" customHeight="1">
      <c r="A108" s="406"/>
      <c r="B108" s="397"/>
      <c r="C108" s="397"/>
      <c r="D108" s="397"/>
      <c r="E108" s="397"/>
      <c r="F108" s="397"/>
      <c r="G108" s="397"/>
      <c r="H108" s="397"/>
      <c r="I108" s="397"/>
      <c r="J108" s="397"/>
      <c r="K108" s="397"/>
      <c r="L108" s="397"/>
      <c r="M108" s="397"/>
      <c r="N108" s="397"/>
      <c r="O108" s="400"/>
      <c r="P108" s="401"/>
      <c r="Q108" s="402"/>
    </row>
    <row r="109" spans="1:17" s="398" customFormat="1" ht="12" customHeight="1">
      <c r="A109" s="406"/>
      <c r="B109" s="397"/>
      <c r="C109" s="397"/>
      <c r="D109" s="397"/>
      <c r="E109" s="397"/>
      <c r="F109" s="397"/>
      <c r="G109" s="397"/>
      <c r="H109" s="397"/>
      <c r="I109" s="397"/>
      <c r="J109" s="397"/>
      <c r="K109" s="397"/>
      <c r="L109" s="397"/>
      <c r="M109" s="397"/>
      <c r="N109" s="397"/>
      <c r="O109" s="400"/>
      <c r="P109" s="401"/>
      <c r="Q109" s="402"/>
    </row>
    <row r="110" spans="1:17" s="398" customFormat="1" ht="12" customHeight="1">
      <c r="A110" s="406"/>
      <c r="B110" s="397"/>
      <c r="C110" s="397"/>
      <c r="D110" s="397"/>
      <c r="E110" s="397"/>
      <c r="F110" s="397"/>
      <c r="G110" s="397"/>
      <c r="H110" s="397"/>
      <c r="I110" s="397"/>
      <c r="J110" s="397"/>
      <c r="K110" s="397"/>
      <c r="L110" s="397"/>
      <c r="M110" s="397"/>
      <c r="N110" s="397"/>
      <c r="O110" s="400"/>
      <c r="P110" s="401"/>
      <c r="Q110" s="402"/>
    </row>
    <row r="111" spans="1:17" s="398" customFormat="1" ht="12" customHeight="1">
      <c r="A111" s="406"/>
      <c r="B111" s="397"/>
      <c r="C111" s="397"/>
      <c r="D111" s="397"/>
      <c r="E111" s="397"/>
      <c r="F111" s="397"/>
      <c r="G111" s="397"/>
      <c r="H111" s="397"/>
      <c r="I111" s="397"/>
      <c r="J111" s="397"/>
      <c r="K111" s="397"/>
      <c r="L111" s="397"/>
      <c r="M111" s="397"/>
      <c r="N111" s="397"/>
      <c r="O111" s="400"/>
      <c r="P111" s="401"/>
      <c r="Q111" s="402"/>
    </row>
    <row r="112" spans="1:17" s="398" customFormat="1" ht="12" customHeight="1">
      <c r="A112" s="406"/>
      <c r="B112" s="397"/>
      <c r="C112" s="397"/>
      <c r="D112" s="397"/>
      <c r="E112" s="397"/>
      <c r="F112" s="397"/>
      <c r="G112" s="397"/>
      <c r="H112" s="397"/>
      <c r="I112" s="397"/>
      <c r="J112" s="397"/>
      <c r="K112" s="397"/>
      <c r="L112" s="397"/>
      <c r="M112" s="397"/>
      <c r="N112" s="397"/>
      <c r="O112" s="400"/>
      <c r="P112" s="401"/>
      <c r="Q112" s="402"/>
    </row>
    <row r="113" spans="1:17" s="398" customFormat="1" ht="12" customHeight="1">
      <c r="A113" s="406"/>
      <c r="B113" s="397"/>
      <c r="C113" s="397"/>
      <c r="D113" s="397"/>
      <c r="E113" s="397"/>
      <c r="F113" s="397"/>
      <c r="G113" s="397"/>
      <c r="H113" s="397"/>
      <c r="I113" s="397"/>
      <c r="J113" s="397"/>
      <c r="K113" s="397"/>
      <c r="L113" s="397"/>
      <c r="M113" s="397"/>
      <c r="N113" s="397"/>
      <c r="O113" s="400"/>
      <c r="P113" s="401"/>
      <c r="Q113" s="402"/>
    </row>
    <row r="114" spans="1:17" s="398" customFormat="1" ht="12" customHeight="1">
      <c r="A114" s="406"/>
      <c r="B114" s="397"/>
      <c r="C114" s="397"/>
      <c r="D114" s="397"/>
      <c r="E114" s="397"/>
      <c r="F114" s="397"/>
      <c r="G114" s="397"/>
      <c r="H114" s="397"/>
      <c r="I114" s="397"/>
      <c r="J114" s="397"/>
      <c r="K114" s="397"/>
      <c r="L114" s="397"/>
      <c r="M114" s="397"/>
      <c r="N114" s="397"/>
      <c r="O114" s="400"/>
      <c r="P114" s="401"/>
      <c r="Q114" s="402"/>
    </row>
    <row r="115" spans="1:17" s="398" customFormat="1" ht="12" customHeight="1">
      <c r="A115" s="406"/>
      <c r="B115" s="397"/>
      <c r="C115" s="397"/>
      <c r="D115" s="397"/>
      <c r="E115" s="397"/>
      <c r="F115" s="397"/>
      <c r="G115" s="397"/>
      <c r="H115" s="397"/>
      <c r="I115" s="397"/>
      <c r="J115" s="397"/>
      <c r="K115" s="397"/>
      <c r="L115" s="397"/>
      <c r="M115" s="397"/>
      <c r="N115" s="397"/>
      <c r="O115" s="400"/>
      <c r="P115" s="401"/>
      <c r="Q115" s="402"/>
    </row>
    <row r="116" spans="1:17" s="398" customFormat="1" ht="12" customHeight="1">
      <c r="A116" s="406"/>
      <c r="B116" s="397"/>
      <c r="C116" s="397"/>
      <c r="D116" s="397"/>
      <c r="E116" s="397"/>
      <c r="F116" s="397"/>
      <c r="G116" s="397"/>
      <c r="H116" s="397"/>
      <c r="I116" s="397"/>
      <c r="J116" s="397"/>
      <c r="K116" s="397"/>
      <c r="L116" s="397"/>
      <c r="M116" s="397"/>
      <c r="N116" s="397"/>
      <c r="O116" s="400"/>
      <c r="P116" s="401"/>
      <c r="Q116" s="402"/>
    </row>
    <row r="117" spans="1:17" s="398" customFormat="1" ht="12" customHeight="1">
      <c r="A117" s="406"/>
      <c r="B117" s="397"/>
      <c r="C117" s="397"/>
      <c r="D117" s="397"/>
      <c r="E117" s="397"/>
      <c r="F117" s="397"/>
      <c r="G117" s="397"/>
      <c r="H117" s="397"/>
      <c r="I117" s="397"/>
      <c r="J117" s="397"/>
      <c r="K117" s="397"/>
      <c r="L117" s="397"/>
      <c r="M117" s="397"/>
      <c r="N117" s="397"/>
      <c r="O117" s="400"/>
      <c r="P117" s="401"/>
      <c r="Q117" s="402"/>
    </row>
    <row r="118" spans="1:17" s="398" customFormat="1" ht="12" customHeight="1">
      <c r="A118" s="406"/>
      <c r="B118" s="397"/>
      <c r="C118" s="397"/>
      <c r="D118" s="397"/>
      <c r="E118" s="397"/>
      <c r="F118" s="397"/>
      <c r="G118" s="397"/>
      <c r="H118" s="397"/>
      <c r="I118" s="397"/>
      <c r="J118" s="397"/>
      <c r="K118" s="397"/>
      <c r="L118" s="397"/>
      <c r="M118" s="397"/>
      <c r="N118" s="397"/>
      <c r="O118" s="400"/>
      <c r="P118" s="401"/>
      <c r="Q118" s="402"/>
    </row>
    <row r="119" spans="1:17" s="398" customFormat="1" ht="12" customHeight="1">
      <c r="A119" s="406"/>
      <c r="B119" s="397"/>
      <c r="C119" s="397"/>
      <c r="D119" s="397"/>
      <c r="E119" s="397"/>
      <c r="F119" s="397"/>
      <c r="G119" s="397"/>
      <c r="H119" s="397"/>
      <c r="I119" s="397"/>
      <c r="J119" s="397"/>
      <c r="K119" s="397"/>
      <c r="L119" s="397"/>
      <c r="M119" s="397"/>
      <c r="N119" s="397"/>
      <c r="O119" s="400"/>
      <c r="P119" s="401"/>
      <c r="Q119" s="402"/>
    </row>
    <row r="120" spans="1:17" s="398" customFormat="1" ht="12" customHeight="1">
      <c r="A120" s="406"/>
      <c r="B120" s="397"/>
      <c r="C120" s="397"/>
      <c r="D120" s="397"/>
      <c r="E120" s="397"/>
      <c r="F120" s="397"/>
      <c r="G120" s="397"/>
      <c r="H120" s="397"/>
      <c r="I120" s="397"/>
      <c r="J120" s="397"/>
      <c r="K120" s="397"/>
      <c r="L120" s="397"/>
      <c r="M120" s="397"/>
      <c r="N120" s="397"/>
      <c r="O120" s="400"/>
      <c r="P120" s="401"/>
      <c r="Q120" s="402"/>
    </row>
    <row r="121" spans="1:17" s="398" customFormat="1" ht="12" customHeight="1">
      <c r="A121" s="406"/>
      <c r="B121" s="397"/>
      <c r="C121" s="397"/>
      <c r="D121" s="397"/>
      <c r="E121" s="397"/>
      <c r="F121" s="397"/>
      <c r="G121" s="397"/>
      <c r="H121" s="397"/>
      <c r="I121" s="397"/>
      <c r="J121" s="397"/>
      <c r="K121" s="397"/>
      <c r="L121" s="397"/>
      <c r="M121" s="397"/>
      <c r="N121" s="397"/>
      <c r="O121" s="400"/>
      <c r="P121" s="401"/>
      <c r="Q121" s="402"/>
    </row>
    <row r="122" spans="1:17" s="398" customFormat="1" ht="12" customHeight="1">
      <c r="A122" s="406"/>
      <c r="B122" s="397"/>
      <c r="C122" s="397"/>
      <c r="D122" s="397"/>
      <c r="E122" s="397"/>
      <c r="F122" s="397"/>
      <c r="G122" s="397"/>
      <c r="H122" s="397"/>
      <c r="I122" s="397"/>
      <c r="J122" s="397"/>
      <c r="K122" s="397"/>
      <c r="L122" s="397"/>
      <c r="M122" s="397"/>
      <c r="N122" s="397"/>
      <c r="O122" s="400"/>
      <c r="P122" s="401"/>
      <c r="Q122" s="402"/>
    </row>
    <row r="123" spans="1:17" s="398" customFormat="1" ht="12" customHeight="1">
      <c r="A123" s="406"/>
      <c r="B123" s="397"/>
      <c r="C123" s="397"/>
      <c r="D123" s="397"/>
      <c r="E123" s="397"/>
      <c r="F123" s="397"/>
      <c r="G123" s="397"/>
      <c r="H123" s="397"/>
      <c r="I123" s="397"/>
      <c r="J123" s="397"/>
      <c r="K123" s="397"/>
      <c r="L123" s="397"/>
      <c r="M123" s="397"/>
      <c r="N123" s="397"/>
      <c r="O123" s="400"/>
      <c r="P123" s="401"/>
      <c r="Q123" s="402"/>
    </row>
    <row r="124" spans="1:17" s="398" customFormat="1" ht="12" customHeight="1">
      <c r="A124" s="406"/>
      <c r="B124" s="397"/>
      <c r="C124" s="397"/>
      <c r="D124" s="397"/>
      <c r="E124" s="397"/>
      <c r="F124" s="397"/>
      <c r="G124" s="397"/>
      <c r="H124" s="397"/>
      <c r="I124" s="397"/>
      <c r="J124" s="397"/>
      <c r="K124" s="397"/>
      <c r="L124" s="397"/>
      <c r="M124" s="397"/>
      <c r="N124" s="397"/>
      <c r="O124" s="400"/>
      <c r="P124" s="401"/>
      <c r="Q124" s="402"/>
    </row>
    <row r="125" spans="1:17" s="398" customFormat="1" ht="12" customHeight="1">
      <c r="A125" s="406"/>
      <c r="B125" s="397"/>
      <c r="C125" s="397"/>
      <c r="D125" s="397"/>
      <c r="E125" s="397"/>
      <c r="F125" s="397"/>
      <c r="G125" s="397"/>
      <c r="H125" s="397"/>
      <c r="I125" s="397"/>
      <c r="J125" s="397"/>
      <c r="K125" s="397"/>
      <c r="L125" s="397"/>
      <c r="M125" s="397"/>
      <c r="N125" s="397"/>
      <c r="O125" s="400"/>
      <c r="P125" s="401"/>
      <c r="Q125" s="402"/>
    </row>
    <row r="126" spans="1:17" s="398" customFormat="1" ht="12" customHeight="1">
      <c r="A126" s="406"/>
      <c r="B126" s="397"/>
      <c r="C126" s="397"/>
      <c r="D126" s="397"/>
      <c r="E126" s="397"/>
      <c r="F126" s="397"/>
      <c r="G126" s="397"/>
      <c r="H126" s="397"/>
      <c r="I126" s="397"/>
      <c r="J126" s="397"/>
      <c r="K126" s="397"/>
      <c r="L126" s="397"/>
      <c r="M126" s="397"/>
      <c r="N126" s="397"/>
      <c r="O126" s="400"/>
      <c r="P126" s="401"/>
      <c r="Q126" s="402"/>
    </row>
    <row r="127" spans="1:17" s="398" customFormat="1" ht="12" customHeight="1">
      <c r="A127" s="406"/>
      <c r="B127" s="397"/>
      <c r="C127" s="397"/>
      <c r="D127" s="397"/>
      <c r="E127" s="397"/>
      <c r="F127" s="397"/>
      <c r="G127" s="397"/>
      <c r="H127" s="397"/>
      <c r="I127" s="397"/>
      <c r="J127" s="397"/>
      <c r="K127" s="397"/>
      <c r="L127" s="397"/>
      <c r="M127" s="397"/>
      <c r="N127" s="397"/>
      <c r="O127" s="400"/>
      <c r="P127" s="401"/>
      <c r="Q127" s="402"/>
    </row>
    <row r="128" spans="1:17" s="398" customFormat="1" ht="12" customHeight="1">
      <c r="A128" s="406"/>
      <c r="B128" s="397"/>
      <c r="C128" s="397"/>
      <c r="D128" s="397"/>
      <c r="E128" s="397"/>
      <c r="F128" s="397"/>
      <c r="G128" s="397"/>
      <c r="H128" s="397"/>
      <c r="I128" s="397"/>
      <c r="J128" s="397"/>
      <c r="K128" s="397"/>
      <c r="L128" s="397"/>
      <c r="M128" s="397"/>
      <c r="N128" s="397"/>
      <c r="O128" s="400"/>
      <c r="P128" s="401"/>
      <c r="Q128" s="402"/>
    </row>
    <row r="129" spans="1:17" s="398" customFormat="1" ht="12" customHeight="1">
      <c r="A129" s="406"/>
      <c r="B129" s="397"/>
      <c r="C129" s="397"/>
      <c r="D129" s="397"/>
      <c r="E129" s="397"/>
      <c r="F129" s="397"/>
      <c r="G129" s="397"/>
      <c r="H129" s="397"/>
      <c r="I129" s="397"/>
      <c r="J129" s="397"/>
      <c r="K129" s="397"/>
      <c r="L129" s="397"/>
      <c r="M129" s="397"/>
      <c r="N129" s="397"/>
      <c r="O129" s="400"/>
      <c r="P129" s="401"/>
      <c r="Q129" s="402"/>
    </row>
    <row r="130" spans="1:17" s="398" customFormat="1" ht="12" customHeight="1">
      <c r="A130" s="406"/>
      <c r="B130" s="397"/>
      <c r="C130" s="397"/>
      <c r="D130" s="397"/>
      <c r="E130" s="397"/>
      <c r="F130" s="397"/>
      <c r="G130" s="397"/>
      <c r="H130" s="397"/>
      <c r="I130" s="397"/>
      <c r="J130" s="397"/>
      <c r="K130" s="397"/>
      <c r="L130" s="397"/>
      <c r="M130" s="397"/>
      <c r="N130" s="397"/>
      <c r="O130" s="400"/>
      <c r="P130" s="401"/>
      <c r="Q130" s="402"/>
    </row>
    <row r="131" spans="1:17" s="398" customFormat="1" ht="12" customHeight="1">
      <c r="A131" s="406"/>
      <c r="B131" s="397"/>
      <c r="C131" s="397"/>
      <c r="D131" s="397"/>
      <c r="E131" s="397"/>
      <c r="F131" s="397"/>
      <c r="G131" s="397"/>
      <c r="H131" s="397"/>
      <c r="I131" s="397"/>
      <c r="J131" s="397"/>
      <c r="K131" s="397"/>
      <c r="L131" s="397"/>
      <c r="M131" s="397"/>
      <c r="N131" s="397"/>
      <c r="O131" s="400"/>
      <c r="P131" s="401"/>
      <c r="Q131" s="402"/>
    </row>
    <row r="132" spans="1:17" s="398" customFormat="1" ht="12" customHeight="1">
      <c r="A132" s="406"/>
      <c r="B132" s="397"/>
      <c r="C132" s="397"/>
      <c r="D132" s="397"/>
      <c r="E132" s="397"/>
      <c r="F132" s="397"/>
      <c r="G132" s="397"/>
      <c r="H132" s="397"/>
      <c r="I132" s="397"/>
      <c r="J132" s="397"/>
      <c r="K132" s="397"/>
      <c r="L132" s="397"/>
      <c r="M132" s="397"/>
      <c r="N132" s="397"/>
      <c r="O132" s="400"/>
      <c r="P132" s="401"/>
      <c r="Q132" s="402"/>
    </row>
    <row r="133" spans="1:17" s="398" customFormat="1" ht="12" customHeight="1">
      <c r="A133" s="406"/>
      <c r="B133" s="397"/>
      <c r="C133" s="397"/>
      <c r="D133" s="397"/>
      <c r="E133" s="397"/>
      <c r="F133" s="397"/>
      <c r="G133" s="397"/>
      <c r="H133" s="397"/>
      <c r="I133" s="397"/>
      <c r="J133" s="397"/>
      <c r="K133" s="397"/>
      <c r="L133" s="397"/>
      <c r="M133" s="397"/>
      <c r="N133" s="397"/>
      <c r="O133" s="400"/>
      <c r="P133" s="401"/>
      <c r="Q133" s="402"/>
    </row>
    <row r="134" spans="1:17" s="398" customFormat="1" ht="12" customHeight="1">
      <c r="A134" s="406"/>
      <c r="B134" s="397"/>
      <c r="C134" s="397"/>
      <c r="D134" s="397"/>
      <c r="E134" s="397"/>
      <c r="F134" s="397"/>
      <c r="G134" s="397"/>
      <c r="H134" s="397"/>
      <c r="I134" s="397"/>
      <c r="J134" s="397"/>
      <c r="K134" s="397"/>
      <c r="L134" s="397"/>
      <c r="M134" s="397"/>
      <c r="N134" s="397"/>
      <c r="O134" s="400"/>
      <c r="P134" s="401"/>
      <c r="Q134" s="402"/>
    </row>
    <row r="135" spans="1:17" s="398" customFormat="1" ht="12" customHeight="1">
      <c r="A135" s="406"/>
      <c r="B135" s="397"/>
      <c r="C135" s="397"/>
      <c r="D135" s="397"/>
      <c r="E135" s="397"/>
      <c r="F135" s="397"/>
      <c r="G135" s="397"/>
      <c r="H135" s="397"/>
      <c r="I135" s="397"/>
      <c r="J135" s="397"/>
      <c r="K135" s="397"/>
      <c r="L135" s="397"/>
      <c r="M135" s="397"/>
      <c r="N135" s="397"/>
      <c r="O135" s="400"/>
      <c r="P135" s="401"/>
      <c r="Q135" s="402"/>
    </row>
    <row r="136" spans="1:17" s="398" customFormat="1" ht="12" customHeight="1">
      <c r="A136" s="406"/>
      <c r="B136" s="397"/>
      <c r="C136" s="397"/>
      <c r="D136" s="397"/>
      <c r="E136" s="397"/>
      <c r="F136" s="397"/>
      <c r="G136" s="397"/>
      <c r="H136" s="397"/>
      <c r="I136" s="397"/>
      <c r="J136" s="397"/>
      <c r="K136" s="397"/>
      <c r="L136" s="397"/>
      <c r="M136" s="397"/>
      <c r="N136" s="397"/>
      <c r="O136" s="400"/>
      <c r="P136" s="401"/>
      <c r="Q136" s="402"/>
    </row>
    <row r="137" spans="1:17" s="398" customFormat="1" ht="12.75" customHeight="1">
      <c r="A137" s="536"/>
      <c r="B137" s="536"/>
      <c r="C137" s="536"/>
      <c r="D137" s="536"/>
      <c r="E137" s="536"/>
      <c r="F137" s="536"/>
      <c r="G137" s="536"/>
      <c r="H137" s="536"/>
      <c r="I137" s="536"/>
      <c r="J137" s="536"/>
      <c r="K137" s="536"/>
      <c r="L137" s="536"/>
      <c r="M137" s="536"/>
      <c r="N137" s="536"/>
      <c r="O137" s="536"/>
      <c r="P137" s="536"/>
      <c r="Q137" s="536"/>
    </row>
    <row r="138" spans="1:17" ht="12.75" customHeight="1">
      <c r="A138" s="358"/>
      <c r="B138" s="358"/>
      <c r="C138" s="358"/>
      <c r="D138" s="358"/>
      <c r="E138" s="358"/>
      <c r="F138" s="358"/>
      <c r="G138" s="358"/>
      <c r="H138" s="358"/>
      <c r="I138" s="358"/>
      <c r="J138" s="358"/>
      <c r="K138" s="358"/>
      <c r="L138" s="358"/>
      <c r="M138" s="358"/>
      <c r="N138" s="358"/>
      <c r="O138" s="359"/>
      <c r="P138" s="360"/>
      <c r="Q138" s="358"/>
    </row>
    <row r="139" spans="1:17" s="398" customFormat="1" ht="12.75" customHeight="1">
      <c r="A139" s="533" t="s">
        <v>177</v>
      </c>
      <c r="B139" s="533"/>
      <c r="C139" s="533"/>
      <c r="D139" s="533"/>
      <c r="E139" s="533"/>
      <c r="F139" s="533"/>
      <c r="G139" s="533"/>
      <c r="H139" s="533"/>
      <c r="I139" s="533"/>
      <c r="J139" s="533"/>
      <c r="K139" s="533"/>
      <c r="L139" s="533"/>
      <c r="M139" s="533"/>
      <c r="N139" s="533"/>
      <c r="O139" s="533"/>
      <c r="P139" s="533"/>
      <c r="Q139" s="533"/>
    </row>
    <row r="140" spans="1:17" s="398" customFormat="1" ht="12" customHeight="1">
      <c r="A140" s="533" t="s">
        <v>183</v>
      </c>
      <c r="B140" s="533"/>
      <c r="C140" s="533"/>
      <c r="D140" s="533"/>
      <c r="E140" s="533"/>
      <c r="F140" s="533"/>
      <c r="G140" s="533"/>
      <c r="H140" s="533"/>
      <c r="I140" s="533"/>
      <c r="J140" s="533"/>
      <c r="K140" s="533"/>
      <c r="L140" s="533"/>
      <c r="M140" s="533"/>
      <c r="N140" s="533"/>
      <c r="O140" s="533"/>
      <c r="P140" s="533"/>
      <c r="Q140" s="533"/>
    </row>
    <row r="141" spans="1:17" s="398" customFormat="1" ht="12.75" customHeight="1">
      <c r="A141" s="533" t="s">
        <v>85</v>
      </c>
      <c r="B141" s="533"/>
      <c r="C141" s="533"/>
      <c r="D141" s="533"/>
      <c r="E141" s="533"/>
      <c r="F141" s="533"/>
      <c r="G141" s="533"/>
      <c r="H141" s="533"/>
      <c r="I141" s="533"/>
      <c r="J141" s="533"/>
      <c r="K141" s="533"/>
      <c r="L141" s="533"/>
      <c r="M141" s="533"/>
      <c r="N141" s="533"/>
      <c r="O141" s="533"/>
      <c r="P141" s="533"/>
      <c r="Q141" s="533"/>
    </row>
    <row r="142" spans="1:17" s="398" customFormat="1" ht="12" customHeight="1">
      <c r="A142" s="358"/>
      <c r="B142" s="361"/>
      <c r="C142" s="358"/>
      <c r="D142" s="358"/>
      <c r="E142" s="358"/>
      <c r="F142" s="358"/>
      <c r="G142" s="358"/>
      <c r="H142" s="358"/>
      <c r="I142" s="358"/>
      <c r="J142" s="358"/>
      <c r="K142" s="358"/>
      <c r="L142" s="358"/>
      <c r="M142" s="358"/>
      <c r="N142" s="358"/>
      <c r="O142" s="359"/>
      <c r="P142" s="360"/>
      <c r="Q142" s="410"/>
    </row>
    <row r="143" spans="1:17" s="398" customFormat="1" ht="12" customHeight="1">
      <c r="A143" s="358"/>
      <c r="B143" s="361"/>
      <c r="C143" s="358"/>
      <c r="D143" s="358"/>
      <c r="E143" s="358"/>
      <c r="F143" s="358"/>
      <c r="G143" s="358"/>
      <c r="H143" s="358"/>
      <c r="I143" s="358"/>
      <c r="J143" s="358"/>
      <c r="K143" s="358"/>
      <c r="L143" s="358"/>
      <c r="M143" s="358"/>
      <c r="N143" s="358"/>
      <c r="O143" s="359"/>
      <c r="P143" s="360"/>
      <c r="Q143" s="410"/>
    </row>
    <row r="144" spans="1:17" ht="12" customHeight="1">
      <c r="A144" s="364"/>
      <c r="B144" s="365"/>
      <c r="C144" s="366"/>
      <c r="D144" s="366"/>
      <c r="E144" s="366"/>
      <c r="F144" s="366"/>
      <c r="G144" s="366"/>
      <c r="H144" s="366"/>
      <c r="I144" s="366"/>
      <c r="J144" s="366"/>
      <c r="K144" s="366"/>
      <c r="L144" s="366"/>
      <c r="M144" s="366"/>
      <c r="N144" s="414"/>
      <c r="O144" s="534" t="s">
        <v>86</v>
      </c>
      <c r="P144" s="535"/>
      <c r="Q144" s="535"/>
    </row>
    <row r="145" spans="1:17" ht="12" customHeight="1">
      <c r="A145" s="368"/>
      <c r="B145" s="369"/>
      <c r="C145" s="370"/>
      <c r="D145" s="370"/>
      <c r="E145" s="370"/>
      <c r="F145" s="370"/>
      <c r="G145" s="370"/>
      <c r="H145" s="370"/>
      <c r="I145" s="370"/>
      <c r="J145" s="370"/>
      <c r="K145" s="370"/>
      <c r="L145" s="370"/>
      <c r="M145" s="370"/>
      <c r="N145" s="415"/>
      <c r="O145" s="372" t="s">
        <v>87</v>
      </c>
      <c r="P145" s="373"/>
      <c r="Q145" s="374" t="s">
        <v>215</v>
      </c>
    </row>
    <row r="146" spans="1:17" ht="12" customHeight="1">
      <c r="A146" s="375" t="s">
        <v>88</v>
      </c>
      <c r="B146" s="369" t="s">
        <v>89</v>
      </c>
      <c r="C146" s="370" t="s">
        <v>90</v>
      </c>
      <c r="D146" s="370" t="s">
        <v>91</v>
      </c>
      <c r="E146" s="370" t="s">
        <v>87</v>
      </c>
      <c r="F146" s="370" t="s">
        <v>92</v>
      </c>
      <c r="G146" s="370" t="s">
        <v>93</v>
      </c>
      <c r="H146" s="370" t="s">
        <v>94</v>
      </c>
      <c r="I146" s="370" t="s">
        <v>95</v>
      </c>
      <c r="J146" s="370" t="s">
        <v>96</v>
      </c>
      <c r="K146" s="370" t="s">
        <v>97</v>
      </c>
      <c r="L146" s="370" t="s">
        <v>98</v>
      </c>
      <c r="M146" s="370" t="s">
        <v>99</v>
      </c>
      <c r="N146" s="415" t="s">
        <v>100</v>
      </c>
      <c r="O146" s="530" t="s">
        <v>101</v>
      </c>
      <c r="P146" s="531"/>
      <c r="Q146" s="531"/>
    </row>
    <row r="147" spans="1:17" ht="12" customHeight="1">
      <c r="A147" s="368"/>
      <c r="B147" s="369"/>
      <c r="C147" s="370"/>
      <c r="D147" s="370"/>
      <c r="E147" s="370"/>
      <c r="F147" s="370"/>
      <c r="G147" s="370"/>
      <c r="H147" s="370"/>
      <c r="I147" s="370"/>
      <c r="J147" s="370"/>
      <c r="K147" s="370"/>
      <c r="L147" s="370"/>
      <c r="M147" s="370"/>
      <c r="N147" s="370"/>
      <c r="O147" s="377" t="s">
        <v>102</v>
      </c>
      <c r="P147" s="378" t="s">
        <v>103</v>
      </c>
      <c r="Q147" s="379" t="s">
        <v>103</v>
      </c>
    </row>
    <row r="148" spans="1:17" ht="12" customHeight="1">
      <c r="A148" s="380"/>
      <c r="B148" s="381"/>
      <c r="C148" s="382"/>
      <c r="D148" s="382"/>
      <c r="E148" s="382"/>
      <c r="F148" s="382"/>
      <c r="G148" s="382"/>
      <c r="H148" s="382"/>
      <c r="I148" s="382"/>
      <c r="J148" s="382"/>
      <c r="K148" s="382"/>
      <c r="L148" s="382"/>
      <c r="M148" s="382"/>
      <c r="N148" s="382"/>
      <c r="O148" s="384" t="s">
        <v>104</v>
      </c>
      <c r="P148" s="385" t="s">
        <v>105</v>
      </c>
      <c r="Q148" s="386" t="s">
        <v>204</v>
      </c>
    </row>
    <row r="149" spans="1:17" ht="10.5" customHeight="1">
      <c r="A149" s="391"/>
      <c r="B149" s="421"/>
      <c r="C149" s="421"/>
      <c r="D149" s="421"/>
      <c r="E149" s="421"/>
      <c r="F149" s="421"/>
      <c r="G149" s="421"/>
      <c r="H149" s="421"/>
      <c r="I149" s="421"/>
      <c r="J149" s="421"/>
      <c r="K149" s="421"/>
      <c r="L149" s="421"/>
      <c r="M149" s="421"/>
      <c r="N149" s="421"/>
      <c r="O149" s="422"/>
      <c r="P149" s="421"/>
      <c r="Q149" s="358"/>
    </row>
    <row r="150" spans="1:17" ht="10.5" customHeight="1">
      <c r="A150" s="391"/>
      <c r="B150" s="421"/>
      <c r="C150" s="421"/>
      <c r="D150" s="421"/>
      <c r="E150" s="421"/>
      <c r="F150" s="421"/>
      <c r="G150" s="421"/>
      <c r="H150" s="421"/>
      <c r="I150" s="421"/>
      <c r="J150" s="421"/>
      <c r="K150" s="421"/>
      <c r="L150" s="421"/>
      <c r="M150" s="421"/>
      <c r="N150" s="421"/>
      <c r="O150" s="422"/>
      <c r="P150" s="421"/>
      <c r="Q150" s="358"/>
    </row>
    <row r="151" spans="1:17" ht="10.5" customHeight="1">
      <c r="A151" s="532" t="s">
        <v>179</v>
      </c>
      <c r="B151" s="532"/>
      <c r="C151" s="532"/>
      <c r="D151" s="532"/>
      <c r="E151" s="532"/>
      <c r="F151" s="532"/>
      <c r="G151" s="532"/>
      <c r="H151" s="532"/>
      <c r="I151" s="532"/>
      <c r="J151" s="532"/>
      <c r="K151" s="532"/>
      <c r="L151" s="532"/>
      <c r="M151" s="532"/>
      <c r="N151" s="532"/>
      <c r="O151" s="532"/>
      <c r="P151" s="532"/>
      <c r="Q151" s="532"/>
    </row>
    <row r="152" spans="1:17" ht="1.5" customHeight="1">
      <c r="A152" s="391"/>
      <c r="B152" s="421"/>
      <c r="C152" s="421"/>
      <c r="D152" s="421"/>
      <c r="E152" s="421"/>
      <c r="F152" s="421"/>
      <c r="G152" s="421"/>
      <c r="H152" s="421"/>
      <c r="I152" s="421"/>
      <c r="J152" s="421"/>
      <c r="K152" s="421"/>
      <c r="L152" s="421"/>
      <c r="M152" s="421"/>
      <c r="N152" s="421"/>
      <c r="O152" s="422"/>
      <c r="P152" s="421"/>
      <c r="Q152" s="358"/>
    </row>
    <row r="153" spans="1:17" ht="10.5" customHeight="1">
      <c r="A153" s="391"/>
      <c r="B153" s="421"/>
      <c r="C153" s="421"/>
      <c r="D153" s="421"/>
      <c r="E153" s="421"/>
      <c r="F153" s="421"/>
      <c r="G153" s="421"/>
      <c r="H153" s="421"/>
      <c r="I153" s="421"/>
      <c r="J153" s="421"/>
      <c r="K153" s="421"/>
      <c r="L153" s="421"/>
      <c r="M153" s="421"/>
      <c r="N153" s="421"/>
      <c r="O153" s="422"/>
      <c r="P153" s="421"/>
      <c r="Q153" s="358"/>
    </row>
    <row r="154" spans="1:17" ht="10.5" customHeight="1">
      <c r="A154" s="391"/>
      <c r="B154" s="397"/>
      <c r="C154" s="397"/>
      <c r="D154" s="397"/>
      <c r="E154" s="397"/>
      <c r="F154" s="397"/>
      <c r="G154" s="397"/>
      <c r="H154" s="397"/>
      <c r="I154" s="397"/>
      <c r="J154" s="397"/>
      <c r="K154" s="397"/>
      <c r="L154" s="397"/>
      <c r="M154" s="397"/>
      <c r="N154" s="397"/>
      <c r="O154" s="422"/>
      <c r="P154" s="421"/>
      <c r="Q154" s="358"/>
    </row>
    <row r="155" spans="1:17" s="398" customFormat="1" ht="10.5" customHeight="1">
      <c r="A155" s="399">
        <v>1999</v>
      </c>
      <c r="B155" s="397">
        <v>47.97818143349356</v>
      </c>
      <c r="C155" s="397">
        <v>118.22317051771623</v>
      </c>
      <c r="D155" s="397">
        <v>128.51278839784163</v>
      </c>
      <c r="E155" s="397">
        <v>92.04237790687712</v>
      </c>
      <c r="F155" s="397">
        <v>103.87761969113467</v>
      </c>
      <c r="G155" s="397">
        <v>130.07919339992594</v>
      </c>
      <c r="H155" s="397">
        <v>126.80038031920964</v>
      </c>
      <c r="I155" s="397">
        <v>115.93438441029001</v>
      </c>
      <c r="J155" s="397">
        <v>114.87389404809427</v>
      </c>
      <c r="K155" s="397">
        <v>83.99235957552295</v>
      </c>
      <c r="L155" s="397">
        <v>79.58006450898304</v>
      </c>
      <c r="M155" s="397">
        <v>58.105585790911064</v>
      </c>
      <c r="N155" s="397"/>
      <c r="O155" s="400"/>
      <c r="P155" s="401"/>
      <c r="Q155" s="402"/>
    </row>
    <row r="156" spans="1:17" ht="10.5" customHeight="1">
      <c r="A156" s="399">
        <v>2001</v>
      </c>
      <c r="B156" s="397">
        <v>35.985286863674105</v>
      </c>
      <c r="C156" s="397">
        <v>48.6934537376753</v>
      </c>
      <c r="D156" s="397">
        <v>86.66437649361045</v>
      </c>
      <c r="E156" s="397">
        <v>97.70171731417597</v>
      </c>
      <c r="F156" s="397">
        <v>109.65152283261173</v>
      </c>
      <c r="G156" s="397">
        <v>117.89112902419576</v>
      </c>
      <c r="H156" s="397">
        <v>123.8936639017308</v>
      </c>
      <c r="I156" s="397">
        <v>115.1040427249856</v>
      </c>
      <c r="J156" s="397">
        <v>101.70644111419934</v>
      </c>
      <c r="K156" s="397">
        <v>84.51905531336371</v>
      </c>
      <c r="L156" s="397">
        <v>64.62620057893932</v>
      </c>
      <c r="M156" s="397">
        <v>51.55202463432597</v>
      </c>
      <c r="N156" s="400">
        <v>86.499076211124</v>
      </c>
      <c r="O156" s="401">
        <v>12.735729797097513</v>
      </c>
      <c r="P156" s="401">
        <v>6.148623640541555</v>
      </c>
      <c r="Q156" s="402">
        <v>-30.43560438945191</v>
      </c>
    </row>
    <row r="157" spans="1:17" ht="10.5" customHeight="1">
      <c r="A157" s="399">
        <v>2002</v>
      </c>
      <c r="B157" s="397">
        <v>34.05482597623364</v>
      </c>
      <c r="C157" s="397">
        <v>56.76531403410041</v>
      </c>
      <c r="D157" s="397">
        <v>81.70461450592354</v>
      </c>
      <c r="E157" s="397">
        <v>90.4899822995478</v>
      </c>
      <c r="F157" s="397">
        <v>108.07459839115371</v>
      </c>
      <c r="G157" s="397">
        <v>103.25508898535216</v>
      </c>
      <c r="H157" s="397">
        <v>105.94592390148986</v>
      </c>
      <c r="I157" s="397">
        <v>100.48592836605495</v>
      </c>
      <c r="J157" s="397">
        <v>94.57878229739303</v>
      </c>
      <c r="K157" s="397">
        <v>72.75763798299549</v>
      </c>
      <c r="L157" s="397">
        <v>90.82212293952796</v>
      </c>
      <c r="M157" s="397">
        <v>55.739148176251284</v>
      </c>
      <c r="N157" s="400">
        <v>82.88949732133533</v>
      </c>
      <c r="O157" s="401">
        <v>10.752596835258705</v>
      </c>
      <c r="P157" s="401">
        <v>-7.38137999298174</v>
      </c>
      <c r="Q157" s="402">
        <v>-2.241298409082411</v>
      </c>
    </row>
    <row r="158" spans="1:17" ht="10.5" customHeight="1">
      <c r="A158" s="399">
        <v>2003</v>
      </c>
      <c r="B158" s="397">
        <v>39.888603664720854</v>
      </c>
      <c r="C158" s="397">
        <v>47.4733070469634</v>
      </c>
      <c r="D158" s="397">
        <v>77.37290440328259</v>
      </c>
      <c r="E158" s="397">
        <v>73.39316557686533</v>
      </c>
      <c r="F158" s="397">
        <v>96.3</v>
      </c>
      <c r="G158" s="397">
        <v>102.5</v>
      </c>
      <c r="H158" s="397">
        <v>85.6</v>
      </c>
      <c r="I158" s="397">
        <v>82.0486513652616</v>
      </c>
      <c r="J158" s="397">
        <v>89.5</v>
      </c>
      <c r="K158" s="397">
        <v>72.5</v>
      </c>
      <c r="L158" s="397">
        <v>63.6</v>
      </c>
      <c r="M158" s="397">
        <v>67.9</v>
      </c>
      <c r="N158" s="400">
        <v>74.83971933809114</v>
      </c>
      <c r="O158" s="401">
        <v>-5.143582055126289</v>
      </c>
      <c r="P158" s="401">
        <v>-18.893601576898433</v>
      </c>
      <c r="Q158" s="402">
        <v>-9.462114718462303</v>
      </c>
    </row>
    <row r="159" spans="1:17" ht="10.5" customHeight="1">
      <c r="A159" s="399">
        <v>2004</v>
      </c>
      <c r="B159" s="397">
        <v>29.211520937402003</v>
      </c>
      <c r="C159" s="397">
        <v>39.9</v>
      </c>
      <c r="D159" s="397">
        <v>116.64184204601011</v>
      </c>
      <c r="E159" s="397">
        <v>84.8</v>
      </c>
      <c r="F159" s="397">
        <v>86.6</v>
      </c>
      <c r="G159" s="397">
        <v>118</v>
      </c>
      <c r="H159" s="397">
        <v>85.93519252110507</v>
      </c>
      <c r="I159" s="397">
        <v>88.4</v>
      </c>
      <c r="J159" s="397">
        <v>89.24569275563601</v>
      </c>
      <c r="K159" s="397">
        <v>70.16892276084417</v>
      </c>
      <c r="L159" s="397">
        <v>78.5</v>
      </c>
      <c r="M159" s="397">
        <v>49.92916481304101</v>
      </c>
      <c r="N159" s="400">
        <v>78.11102798616984</v>
      </c>
      <c r="O159" s="401">
        <v>-27.298816177345604</v>
      </c>
      <c r="P159" s="401">
        <v>15.54209350894967</v>
      </c>
      <c r="Q159" s="402">
        <v>13.61678799667918</v>
      </c>
    </row>
    <row r="160" spans="1:17" ht="10.5" customHeight="1">
      <c r="A160" s="399">
        <v>2005</v>
      </c>
      <c r="B160" s="397">
        <v>32.318770932915626</v>
      </c>
      <c r="C160" s="397">
        <v>47.6</v>
      </c>
      <c r="D160" s="397">
        <v>70.42472062263182</v>
      </c>
      <c r="E160" s="397">
        <v>67.09141670274772</v>
      </c>
      <c r="F160" s="397"/>
      <c r="G160" s="397"/>
      <c r="H160" s="397"/>
      <c r="I160" s="397"/>
      <c r="J160" s="397"/>
      <c r="K160" s="397"/>
      <c r="L160" s="397"/>
      <c r="M160" s="397"/>
      <c r="N160" s="400">
        <v>54.3587270645738</v>
      </c>
      <c r="O160" s="401">
        <v>-4.733144683307278</v>
      </c>
      <c r="P160" s="401">
        <v>-20.882763322231458</v>
      </c>
      <c r="Q160" s="402">
        <v>-19.633263523090513</v>
      </c>
    </row>
    <row r="161" spans="1:17" ht="12" customHeight="1">
      <c r="A161" s="391"/>
      <c r="B161" s="421"/>
      <c r="C161" s="421"/>
      <c r="D161" s="421"/>
      <c r="E161" s="421"/>
      <c r="F161" s="421"/>
      <c r="G161" s="421"/>
      <c r="H161" s="421"/>
      <c r="I161" s="421"/>
      <c r="J161" s="421"/>
      <c r="K161" s="421"/>
      <c r="L161" s="421"/>
      <c r="M161" s="421"/>
      <c r="N161" s="421"/>
      <c r="O161" s="422"/>
      <c r="P161" s="421"/>
      <c r="Q161" s="358"/>
    </row>
    <row r="162" spans="1:17" ht="10.5" customHeight="1">
      <c r="A162" s="391"/>
      <c r="B162" s="421"/>
      <c r="C162" s="421"/>
      <c r="D162" s="421"/>
      <c r="E162" s="421"/>
      <c r="F162" s="421"/>
      <c r="G162" s="421"/>
      <c r="H162" s="421"/>
      <c r="I162" s="421"/>
      <c r="J162" s="421"/>
      <c r="K162" s="421"/>
      <c r="L162" s="421"/>
      <c r="M162" s="421"/>
      <c r="N162" s="421"/>
      <c r="O162" s="422"/>
      <c r="P162" s="421"/>
      <c r="Q162" s="358"/>
    </row>
    <row r="163" spans="1:17" ht="10.5" customHeight="1">
      <c r="A163" s="532" t="s">
        <v>180</v>
      </c>
      <c r="B163" s="532"/>
      <c r="C163" s="532"/>
      <c r="D163" s="532"/>
      <c r="E163" s="532"/>
      <c r="F163" s="532"/>
      <c r="G163" s="532"/>
      <c r="H163" s="532"/>
      <c r="I163" s="532"/>
      <c r="J163" s="532"/>
      <c r="K163" s="532"/>
      <c r="L163" s="532"/>
      <c r="M163" s="532"/>
      <c r="N163" s="532"/>
      <c r="O163" s="532"/>
      <c r="P163" s="532"/>
      <c r="Q163" s="532"/>
    </row>
    <row r="164" spans="1:17" ht="1.5" customHeight="1">
      <c r="A164" s="391"/>
      <c r="B164" s="421"/>
      <c r="C164" s="421"/>
      <c r="D164" s="421"/>
      <c r="E164" s="421"/>
      <c r="F164" s="421"/>
      <c r="G164" s="421"/>
      <c r="H164" s="421"/>
      <c r="I164" s="421"/>
      <c r="J164" s="421"/>
      <c r="K164" s="421"/>
      <c r="L164" s="421"/>
      <c r="M164" s="421"/>
      <c r="N164" s="421"/>
      <c r="O164" s="422"/>
      <c r="P164" s="421"/>
      <c r="Q164" s="358"/>
    </row>
    <row r="165" spans="1:17" ht="10.5" customHeight="1">
      <c r="A165" s="391"/>
      <c r="B165" s="397"/>
      <c r="C165" s="397"/>
      <c r="D165" s="397"/>
      <c r="E165" s="397"/>
      <c r="F165" s="397"/>
      <c r="G165" s="397"/>
      <c r="H165" s="397"/>
      <c r="I165" s="397"/>
      <c r="J165" s="397"/>
      <c r="K165" s="397"/>
      <c r="L165" s="397"/>
      <c r="M165" s="397"/>
      <c r="N165" s="397"/>
      <c r="O165" s="422"/>
      <c r="P165" s="421"/>
      <c r="Q165" s="358"/>
    </row>
    <row r="166" spans="1:17" s="398" customFormat="1" ht="10.5" customHeight="1">
      <c r="A166" s="399">
        <v>1999</v>
      </c>
      <c r="B166" s="397">
        <v>37.25912757529748</v>
      </c>
      <c r="C166" s="397">
        <v>50.14975452504565</v>
      </c>
      <c r="D166" s="397">
        <v>99.92339081994423</v>
      </c>
      <c r="E166" s="397">
        <v>90.0673688489637</v>
      </c>
      <c r="F166" s="397">
        <v>103.89228854831288</v>
      </c>
      <c r="G166" s="397">
        <v>142.65141635049014</v>
      </c>
      <c r="H166" s="397">
        <v>173.32082423792284</v>
      </c>
      <c r="I166" s="397">
        <v>149.6172836941185</v>
      </c>
      <c r="J166" s="397">
        <v>148.78077226815844</v>
      </c>
      <c r="K166" s="397">
        <v>91.82463724093313</v>
      </c>
      <c r="L166" s="397">
        <v>70.89240125942354</v>
      </c>
      <c r="M166" s="397">
        <v>41.620710155904625</v>
      </c>
      <c r="N166" s="397"/>
      <c r="O166" s="400"/>
      <c r="P166" s="401"/>
      <c r="Q166" s="402"/>
    </row>
    <row r="167" spans="1:17" ht="10.5" customHeight="1">
      <c r="A167" s="399">
        <v>2001</v>
      </c>
      <c r="B167" s="397">
        <v>25.689475401622104</v>
      </c>
      <c r="C167" s="397">
        <v>40.420115576947424</v>
      </c>
      <c r="D167" s="397">
        <v>62.39646070884888</v>
      </c>
      <c r="E167" s="397">
        <v>112.09485570234814</v>
      </c>
      <c r="F167" s="397">
        <v>160.06008188379428</v>
      </c>
      <c r="G167" s="397">
        <v>153.22960180169832</v>
      </c>
      <c r="H167" s="397">
        <v>164.53748369095902</v>
      </c>
      <c r="I167" s="397">
        <v>157.25567350293315</v>
      </c>
      <c r="J167" s="397">
        <v>117.75331347911175</v>
      </c>
      <c r="K167" s="397">
        <v>112.4469332038119</v>
      </c>
      <c r="L167" s="397">
        <v>50.676325932374866</v>
      </c>
      <c r="M167" s="397">
        <v>35.84940513985027</v>
      </c>
      <c r="N167" s="400">
        <v>99.36747716869166</v>
      </c>
      <c r="O167" s="401">
        <v>79.64938143751347</v>
      </c>
      <c r="P167" s="401">
        <v>24.456678522854272</v>
      </c>
      <c r="Q167" s="402">
        <v>-13.265602704020349</v>
      </c>
    </row>
    <row r="168" spans="1:17" ht="10.5" customHeight="1">
      <c r="A168" s="399">
        <v>2002</v>
      </c>
      <c r="B168" s="397">
        <v>30.758596931054665</v>
      </c>
      <c r="C168" s="397">
        <v>57.58593149724862</v>
      </c>
      <c r="D168" s="397">
        <v>82.34758778490048</v>
      </c>
      <c r="E168" s="397">
        <v>85.24601101049016</v>
      </c>
      <c r="F168" s="397">
        <v>149.8793776603147</v>
      </c>
      <c r="G168" s="397">
        <v>126.22412455319247</v>
      </c>
      <c r="H168" s="397">
        <v>124.07016942514007</v>
      </c>
      <c r="I168" s="397">
        <v>139.27144291082152</v>
      </c>
      <c r="J168" s="397">
        <v>88.30333256519846</v>
      </c>
      <c r="K168" s="397">
        <v>55.90572879490171</v>
      </c>
      <c r="L168" s="397">
        <v>132.51237879997942</v>
      </c>
      <c r="M168" s="397">
        <v>42.45233692952508</v>
      </c>
      <c r="N168" s="400">
        <v>92.87975157189727</v>
      </c>
      <c r="O168" s="401">
        <v>3.5197427193139292</v>
      </c>
      <c r="P168" s="401">
        <v>-23.951897278097437</v>
      </c>
      <c r="Q168" s="402">
        <v>6.3745477938208905</v>
      </c>
    </row>
    <row r="169" spans="1:17" ht="10.5" customHeight="1">
      <c r="A169" s="399">
        <v>2003</v>
      </c>
      <c r="B169" s="397">
        <v>27.512951430724303</v>
      </c>
      <c r="C169" s="397">
        <v>48.516949152542374</v>
      </c>
      <c r="D169" s="397">
        <v>90.24540960451978</v>
      </c>
      <c r="E169" s="397">
        <v>80.12888418079096</v>
      </c>
      <c r="F169" s="397">
        <v>112.2</v>
      </c>
      <c r="G169" s="397">
        <v>109.5</v>
      </c>
      <c r="H169" s="397">
        <v>79.9</v>
      </c>
      <c r="I169" s="397">
        <v>91.36946798493409</v>
      </c>
      <c r="J169" s="397">
        <v>76.8</v>
      </c>
      <c r="K169" s="397">
        <v>59.6</v>
      </c>
      <c r="L169" s="397">
        <v>47.8</v>
      </c>
      <c r="M169" s="397">
        <v>58</v>
      </c>
      <c r="N169" s="400">
        <v>73.46447186279262</v>
      </c>
      <c r="O169" s="401">
        <v>-11.210016629169523</v>
      </c>
      <c r="P169" s="401">
        <v>-6.0027756947706346</v>
      </c>
      <c r="Q169" s="402">
        <v>-3.7250928412020894</v>
      </c>
    </row>
    <row r="170" spans="1:17" ht="10.5" customHeight="1">
      <c r="A170" s="399">
        <v>2004</v>
      </c>
      <c r="B170" s="397">
        <v>21.077565913371</v>
      </c>
      <c r="C170" s="397">
        <v>47.4</v>
      </c>
      <c r="D170" s="397">
        <v>232.75364877589456</v>
      </c>
      <c r="E170" s="397">
        <v>69.1</v>
      </c>
      <c r="F170" s="397">
        <v>94.4</v>
      </c>
      <c r="G170" s="397">
        <v>187.7</v>
      </c>
      <c r="H170" s="397">
        <v>108.61287664783428</v>
      </c>
      <c r="I170" s="397">
        <v>81.2</v>
      </c>
      <c r="J170" s="397">
        <v>72.00741525423729</v>
      </c>
      <c r="K170" s="397">
        <v>91.44891713747646</v>
      </c>
      <c r="L170" s="397">
        <v>106.4</v>
      </c>
      <c r="M170" s="397">
        <v>51.921492467043315</v>
      </c>
      <c r="N170" s="400">
        <v>97.00182634965473</v>
      </c>
      <c r="O170" s="401">
        <v>-70.31195843183859</v>
      </c>
      <c r="P170" s="401">
        <v>-13.76393081414565</v>
      </c>
      <c r="Q170" s="402">
        <v>50.29420081028131</v>
      </c>
    </row>
    <row r="171" spans="1:17" ht="10.5" customHeight="1">
      <c r="A171" s="399">
        <v>2005</v>
      </c>
      <c r="B171" s="397">
        <v>33.28625235404896</v>
      </c>
      <c r="C171" s="397">
        <v>18</v>
      </c>
      <c r="D171" s="397">
        <v>101.97151600753295</v>
      </c>
      <c r="E171" s="397">
        <v>77.65124764595103</v>
      </c>
      <c r="F171" s="397"/>
      <c r="G171" s="397"/>
      <c r="H171" s="397"/>
      <c r="I171" s="397"/>
      <c r="J171" s="397"/>
      <c r="K171" s="397"/>
      <c r="L171" s="397"/>
      <c r="M171" s="397"/>
      <c r="N171" s="400">
        <v>57.72725400188324</v>
      </c>
      <c r="O171" s="401">
        <v>-23.85006059906505</v>
      </c>
      <c r="P171" s="401">
        <v>12.375177490522486</v>
      </c>
      <c r="Q171" s="402">
        <v>-37.647973800620036</v>
      </c>
    </row>
    <row r="172" spans="1:17" ht="10.5" customHeight="1">
      <c r="A172" s="391"/>
      <c r="B172" s="421"/>
      <c r="C172" s="421"/>
      <c r="D172" s="421"/>
      <c r="E172" s="421"/>
      <c r="F172" s="421"/>
      <c r="G172" s="421"/>
      <c r="H172" s="421"/>
      <c r="I172" s="421"/>
      <c r="J172" s="421"/>
      <c r="K172" s="421"/>
      <c r="L172" s="421"/>
      <c r="M172" s="421"/>
      <c r="N172" s="421"/>
      <c r="O172" s="422"/>
      <c r="P172" s="421"/>
      <c r="Q172" s="358"/>
    </row>
    <row r="173" spans="1:17" ht="10.5" customHeight="1">
      <c r="A173" s="391"/>
      <c r="B173" s="421"/>
      <c r="C173" s="421"/>
      <c r="D173" s="421"/>
      <c r="E173" s="421"/>
      <c r="F173" s="421"/>
      <c r="G173" s="421"/>
      <c r="H173" s="421"/>
      <c r="I173" s="421"/>
      <c r="J173" s="421"/>
      <c r="K173" s="421"/>
      <c r="L173" s="421"/>
      <c r="M173" s="421"/>
      <c r="N173" s="421"/>
      <c r="O173" s="422"/>
      <c r="P173" s="421"/>
      <c r="Q173" s="358"/>
    </row>
    <row r="174" spans="1:17" ht="10.5" customHeight="1">
      <c r="A174" s="532" t="s">
        <v>181</v>
      </c>
      <c r="B174" s="532"/>
      <c r="C174" s="532"/>
      <c r="D174" s="532"/>
      <c r="E174" s="532"/>
      <c r="F174" s="532"/>
      <c r="G174" s="532"/>
      <c r="H174" s="532"/>
      <c r="I174" s="532"/>
      <c r="J174" s="532"/>
      <c r="K174" s="532"/>
      <c r="L174" s="532"/>
      <c r="M174" s="532"/>
      <c r="N174" s="532"/>
      <c r="O174" s="532"/>
      <c r="P174" s="532"/>
      <c r="Q174" s="532"/>
    </row>
    <row r="175" spans="1:17" ht="1.5" customHeight="1">
      <c r="A175" s="391"/>
      <c r="B175" s="421"/>
      <c r="C175" s="421"/>
      <c r="D175" s="421"/>
      <c r="E175" s="421"/>
      <c r="F175" s="421"/>
      <c r="G175" s="421"/>
      <c r="H175" s="421"/>
      <c r="I175" s="421"/>
      <c r="J175" s="421"/>
      <c r="K175" s="421"/>
      <c r="L175" s="421"/>
      <c r="M175" s="421"/>
      <c r="N175" s="421"/>
      <c r="O175" s="422"/>
      <c r="P175" s="421"/>
      <c r="Q175" s="358"/>
    </row>
    <row r="176" spans="1:17" ht="10.5" customHeight="1">
      <c r="A176" s="391"/>
      <c r="B176" s="397"/>
      <c r="C176" s="397"/>
      <c r="D176" s="397"/>
      <c r="E176" s="397"/>
      <c r="F176" s="397"/>
      <c r="G176" s="397"/>
      <c r="H176" s="397"/>
      <c r="I176" s="397"/>
      <c r="J176" s="397"/>
      <c r="K176" s="397"/>
      <c r="L176" s="397"/>
      <c r="M176" s="397"/>
      <c r="N176" s="397"/>
      <c r="O176" s="422"/>
      <c r="P176" s="421"/>
      <c r="Q176" s="358"/>
    </row>
    <row r="177" spans="1:17" s="398" customFormat="1" ht="10.5" customHeight="1">
      <c r="A177" s="399">
        <v>1999</v>
      </c>
      <c r="B177" s="397">
        <v>53.42514913471857</v>
      </c>
      <c r="C177" s="397">
        <v>152.81517263461396</v>
      </c>
      <c r="D177" s="397">
        <v>143.04070543946716</v>
      </c>
      <c r="E177" s="397">
        <v>93.04599376326689</v>
      </c>
      <c r="F177" s="397">
        <v>103.87016581910602</v>
      </c>
      <c r="G177" s="397">
        <v>123.69052430067026</v>
      </c>
      <c r="H177" s="397">
        <v>103.16068310190644</v>
      </c>
      <c r="I177" s="397">
        <v>98.81816679283547</v>
      </c>
      <c r="J177" s="397">
        <v>97.64385985234162</v>
      </c>
      <c r="K177" s="397">
        <v>80.01232912134874</v>
      </c>
      <c r="L177" s="397">
        <v>83.99475095234686</v>
      </c>
      <c r="M177" s="397">
        <v>66.48249908737786</v>
      </c>
      <c r="N177" s="397"/>
      <c r="O177" s="400"/>
      <c r="P177" s="401"/>
      <c r="Q177" s="402"/>
    </row>
    <row r="178" spans="1:17" ht="10.5" customHeight="1">
      <c r="A178" s="399">
        <v>2001</v>
      </c>
      <c r="B178" s="397">
        <v>41.21718074224739</v>
      </c>
      <c r="C178" s="397">
        <v>52.89762762105975</v>
      </c>
      <c r="D178" s="397">
        <v>98.99630006736754</v>
      </c>
      <c r="E178" s="397">
        <v>90.38773631231275</v>
      </c>
      <c r="F178" s="397">
        <v>84.03603576481922</v>
      </c>
      <c r="G178" s="397">
        <v>99.9336193248211</v>
      </c>
      <c r="H178" s="397">
        <v>103.24018739307468</v>
      </c>
      <c r="I178" s="397">
        <v>93.68437568970009</v>
      </c>
      <c r="J178" s="397">
        <v>93.5521027990335</v>
      </c>
      <c r="K178" s="397">
        <v>70.32730986108405</v>
      </c>
      <c r="L178" s="397">
        <v>71.71491917387709</v>
      </c>
      <c r="M178" s="397">
        <v>59.5314136402269</v>
      </c>
      <c r="N178" s="400">
        <v>79.95990069913533</v>
      </c>
      <c r="O178" s="401">
        <v>-8.695843934769897</v>
      </c>
      <c r="P178" s="401">
        <v>-2.8569284323164243</v>
      </c>
      <c r="Q178" s="402">
        <v>-35.90740983447839</v>
      </c>
    </row>
    <row r="179" spans="1:17" ht="10.5" customHeight="1">
      <c r="A179" s="399">
        <v>2002</v>
      </c>
      <c r="B179" s="397">
        <v>35.729829555479746</v>
      </c>
      <c r="C179" s="397">
        <v>56.34831123535044</v>
      </c>
      <c r="D179" s="397">
        <v>81.37788298379888</v>
      </c>
      <c r="E179" s="397">
        <v>93.15474582451697</v>
      </c>
      <c r="F179" s="397">
        <v>86.83118653637618</v>
      </c>
      <c r="G179" s="397">
        <v>91.58320153228807</v>
      </c>
      <c r="H179" s="397">
        <v>96.73595284629448</v>
      </c>
      <c r="I179" s="397">
        <v>80.7767785066571</v>
      </c>
      <c r="J179" s="397">
        <v>97.76769933691098</v>
      </c>
      <c r="K179" s="397">
        <v>81.32106216257652</v>
      </c>
      <c r="L179" s="397">
        <v>69.63690697753702</v>
      </c>
      <c r="M179" s="397">
        <v>62.490941066441074</v>
      </c>
      <c r="N179" s="400">
        <v>77.81287488035228</v>
      </c>
      <c r="O179" s="401">
        <v>14.471822575014244</v>
      </c>
      <c r="P179" s="401">
        <v>3.0612665225329745</v>
      </c>
      <c r="Q179" s="402">
        <v>-5.957017270794072</v>
      </c>
    </row>
    <row r="180" spans="1:17" ht="10.5" customHeight="1">
      <c r="A180" s="399">
        <v>2003</v>
      </c>
      <c r="B180" s="397">
        <v>46.17738423654846</v>
      </c>
      <c r="C180" s="397">
        <v>46.94297237805167</v>
      </c>
      <c r="D180" s="397">
        <v>70.83164303842479</v>
      </c>
      <c r="E180" s="397">
        <v>69.97035896854653</v>
      </c>
      <c r="F180" s="397">
        <v>88.2</v>
      </c>
      <c r="G180" s="397">
        <v>98.9</v>
      </c>
      <c r="H180" s="397">
        <v>88.5</v>
      </c>
      <c r="I180" s="397">
        <v>77.3122075503212</v>
      </c>
      <c r="J180" s="397">
        <v>95.9</v>
      </c>
      <c r="K180" s="397">
        <v>79</v>
      </c>
      <c r="L180" s="397">
        <v>71.6</v>
      </c>
      <c r="M180" s="397">
        <v>73</v>
      </c>
      <c r="N180" s="400">
        <v>75.5278805143244</v>
      </c>
      <c r="O180" s="401">
        <v>-1.2159594680177364</v>
      </c>
      <c r="P180" s="401">
        <v>-24.888036192643057</v>
      </c>
      <c r="Q180" s="402">
        <v>-12.260724136058782</v>
      </c>
    </row>
    <row r="181" spans="1:17" ht="10.5" customHeight="1">
      <c r="A181" s="399">
        <v>2004</v>
      </c>
      <c r="B181" s="397">
        <v>33.34485201091139</v>
      </c>
      <c r="C181" s="397">
        <v>36.1</v>
      </c>
      <c r="D181" s="397">
        <v>57.638744863883474</v>
      </c>
      <c r="E181" s="397">
        <v>92.8</v>
      </c>
      <c r="F181" s="397">
        <v>82.7</v>
      </c>
      <c r="G181" s="397">
        <v>82.6</v>
      </c>
      <c r="H181" s="397">
        <v>74.41135495385626</v>
      </c>
      <c r="I181" s="397">
        <v>92</v>
      </c>
      <c r="J181" s="397">
        <v>98.00545450005225</v>
      </c>
      <c r="K181" s="397">
        <v>59.355331864265814</v>
      </c>
      <c r="L181" s="397">
        <v>64.4</v>
      </c>
      <c r="M181" s="397">
        <v>48.91674837152266</v>
      </c>
      <c r="N181" s="400">
        <v>68.52270721370765</v>
      </c>
      <c r="O181" s="401">
        <v>61.002811943860735</v>
      </c>
      <c r="P181" s="401">
        <v>32.62758883617557</v>
      </c>
      <c r="Q181" s="402">
        <v>-6.001462121663974</v>
      </c>
    </row>
    <row r="182" spans="1:17" ht="10.5" customHeight="1">
      <c r="A182" s="399">
        <v>2005</v>
      </c>
      <c r="B182" s="397">
        <v>31.827137894719687</v>
      </c>
      <c r="C182" s="397">
        <v>62.7</v>
      </c>
      <c r="D182" s="397">
        <v>54.39397675340465</v>
      </c>
      <c r="E182" s="397">
        <v>61.725358341274536</v>
      </c>
      <c r="F182" s="397"/>
      <c r="G182" s="397"/>
      <c r="H182" s="397"/>
      <c r="I182" s="397"/>
      <c r="J182" s="397"/>
      <c r="K182" s="397"/>
      <c r="L182" s="397"/>
      <c r="M182" s="397"/>
      <c r="N182" s="400">
        <v>52.661618247349715</v>
      </c>
      <c r="O182" s="401">
        <v>13.478296725953202</v>
      </c>
      <c r="P182" s="401">
        <v>-33.485605235695544</v>
      </c>
      <c r="Q182" s="402">
        <v>-4.20091540100455</v>
      </c>
    </row>
    <row r="183" spans="1:17" ht="12" customHeight="1">
      <c r="A183" s="391"/>
      <c r="B183" s="421"/>
      <c r="C183" s="421"/>
      <c r="D183" s="421"/>
      <c r="E183" s="421"/>
      <c r="F183" s="421"/>
      <c r="G183" s="421"/>
      <c r="H183" s="421"/>
      <c r="I183" s="421"/>
      <c r="J183" s="421"/>
      <c r="K183" s="421"/>
      <c r="L183" s="421"/>
      <c r="M183" s="421"/>
      <c r="N183" s="421"/>
      <c r="O183" s="422"/>
      <c r="P183" s="421"/>
      <c r="Q183" s="358"/>
    </row>
    <row r="184" spans="1:17" ht="10.5" customHeight="1">
      <c r="A184" s="391"/>
      <c r="B184" s="421"/>
      <c r="C184" s="421"/>
      <c r="D184" s="421"/>
      <c r="E184" s="421"/>
      <c r="F184" s="421"/>
      <c r="G184" s="421"/>
      <c r="H184" s="421"/>
      <c r="I184" s="421"/>
      <c r="J184" s="421"/>
      <c r="K184" s="421"/>
      <c r="L184" s="421"/>
      <c r="M184" s="421"/>
      <c r="N184" s="421"/>
      <c r="O184" s="422"/>
      <c r="P184" s="421"/>
      <c r="Q184" s="358"/>
    </row>
    <row r="185" spans="1:17" ht="10.5" customHeight="1">
      <c r="A185" s="532" t="s">
        <v>186</v>
      </c>
      <c r="B185" s="532"/>
      <c r="C185" s="532"/>
      <c r="D185" s="532"/>
      <c r="E185" s="532"/>
      <c r="F185" s="532"/>
      <c r="G185" s="532"/>
      <c r="H185" s="532"/>
      <c r="I185" s="532"/>
      <c r="J185" s="532"/>
      <c r="K185" s="532"/>
      <c r="L185" s="532"/>
      <c r="M185" s="532"/>
      <c r="N185" s="532"/>
      <c r="O185" s="532"/>
      <c r="P185" s="532"/>
      <c r="Q185" s="532"/>
    </row>
    <row r="186" spans="1:17" ht="1.5" customHeight="1">
      <c r="A186" s="391"/>
      <c r="B186" s="421"/>
      <c r="C186" s="421"/>
      <c r="D186" s="421"/>
      <c r="E186" s="421"/>
      <c r="F186" s="421"/>
      <c r="G186" s="421"/>
      <c r="H186" s="421"/>
      <c r="I186" s="421"/>
      <c r="J186" s="421"/>
      <c r="K186" s="421"/>
      <c r="L186" s="421"/>
      <c r="M186" s="421"/>
      <c r="N186" s="421"/>
      <c r="O186" s="422"/>
      <c r="P186" s="421"/>
      <c r="Q186" s="358"/>
    </row>
    <row r="187" spans="1:17" ht="10.5" customHeight="1">
      <c r="A187" s="391"/>
      <c r="B187" s="397"/>
      <c r="C187" s="397"/>
      <c r="D187" s="397"/>
      <c r="E187" s="397"/>
      <c r="F187" s="397"/>
      <c r="G187" s="397"/>
      <c r="H187" s="397"/>
      <c r="I187" s="397"/>
      <c r="J187" s="397"/>
      <c r="K187" s="397"/>
      <c r="L187" s="397"/>
      <c r="M187" s="397"/>
      <c r="N187" s="397"/>
      <c r="O187" s="422"/>
      <c r="P187" s="421"/>
      <c r="Q187" s="358"/>
    </row>
    <row r="188" spans="1:17" s="398" customFormat="1" ht="10.5" customHeight="1">
      <c r="A188" s="399">
        <v>1999</v>
      </c>
      <c r="B188" s="413">
        <v>67.26561146760686</v>
      </c>
      <c r="C188" s="413">
        <v>243.1644477366754</v>
      </c>
      <c r="D188" s="413">
        <v>194.72485614005956</v>
      </c>
      <c r="E188" s="413">
        <v>75.78563212564686</v>
      </c>
      <c r="F188" s="413">
        <v>74.41597533806785</v>
      </c>
      <c r="G188" s="413">
        <v>101.05676890055004</v>
      </c>
      <c r="H188" s="413">
        <v>84.9439766407696</v>
      </c>
      <c r="I188" s="413">
        <v>82.36462717745559</v>
      </c>
      <c r="J188" s="413">
        <v>89.49864341812335</v>
      </c>
      <c r="K188" s="413">
        <v>76.90716893056326</v>
      </c>
      <c r="L188" s="413">
        <v>58.88435408902273</v>
      </c>
      <c r="M188" s="413">
        <v>50.987938035458704</v>
      </c>
      <c r="N188" s="413"/>
      <c r="O188" s="400"/>
      <c r="P188" s="401"/>
      <c r="Q188" s="402"/>
    </row>
    <row r="189" spans="1:17" ht="10.5" customHeight="1">
      <c r="A189" s="399">
        <v>2001</v>
      </c>
      <c r="B189" s="413">
        <v>46.79892175887086</v>
      </c>
      <c r="C189" s="413">
        <v>55.049589672895735</v>
      </c>
      <c r="D189" s="413">
        <v>93.84436705218229</v>
      </c>
      <c r="E189" s="413">
        <v>81.40797154490687</v>
      </c>
      <c r="F189" s="413">
        <v>62.542774834548084</v>
      </c>
      <c r="G189" s="413">
        <v>77.4409892870342</v>
      </c>
      <c r="H189" s="413">
        <v>84.61421429603418</v>
      </c>
      <c r="I189" s="413">
        <v>73.64869039361227</v>
      </c>
      <c r="J189" s="413">
        <v>74.29678451381366</v>
      </c>
      <c r="K189" s="413">
        <v>56.102574991159656</v>
      </c>
      <c r="L189" s="413">
        <v>54.169691270860575</v>
      </c>
      <c r="M189" s="413">
        <v>32.72514509718778</v>
      </c>
      <c r="N189" s="400">
        <v>66.05347622609219</v>
      </c>
      <c r="O189" s="401">
        <v>-13.252149167738693</v>
      </c>
      <c r="P189" s="401">
        <v>7.418740546939822</v>
      </c>
      <c r="Q189" s="402">
        <v>-52.301341120767475</v>
      </c>
    </row>
    <row r="190" spans="1:17" ht="10.5" customHeight="1">
      <c r="A190" s="399">
        <v>2002</v>
      </c>
      <c r="B190" s="413">
        <v>28.26990511509992</v>
      </c>
      <c r="C190" s="413">
        <v>59.15159952138481</v>
      </c>
      <c r="D190" s="413">
        <v>51.708957910440844</v>
      </c>
      <c r="E190" s="413">
        <v>107.55271671585056</v>
      </c>
      <c r="F190" s="413">
        <v>63.41411627411334</v>
      </c>
      <c r="G190" s="413">
        <v>58.53537050769447</v>
      </c>
      <c r="H190" s="413">
        <v>86.38381329218753</v>
      </c>
      <c r="I190" s="413">
        <v>79.50631435183003</v>
      </c>
      <c r="J190" s="413">
        <v>82.68324631360149</v>
      </c>
      <c r="K190" s="413">
        <v>49.01415331171209</v>
      </c>
      <c r="L190" s="413">
        <v>61.102459248663564</v>
      </c>
      <c r="M190" s="413">
        <v>35.58802376472823</v>
      </c>
      <c r="N190" s="400">
        <v>63.57588969394223</v>
      </c>
      <c r="O190" s="401">
        <v>107.99629515282496</v>
      </c>
      <c r="P190" s="401">
        <v>32.11570645329436</v>
      </c>
      <c r="Q190" s="402">
        <v>-10.977112038058388</v>
      </c>
    </row>
    <row r="191" spans="1:17" ht="10.5" customHeight="1">
      <c r="A191" s="399">
        <v>2003</v>
      </c>
      <c r="B191" s="413">
        <v>29.74821616866794</v>
      </c>
      <c r="C191" s="413">
        <v>36.482028944878806</v>
      </c>
      <c r="D191" s="413">
        <v>72.17541259399486</v>
      </c>
      <c r="E191" s="413">
        <v>59.32081356265564</v>
      </c>
      <c r="F191" s="413">
        <v>91.2</v>
      </c>
      <c r="G191" s="413">
        <v>102</v>
      </c>
      <c r="H191" s="413">
        <v>72.7</v>
      </c>
      <c r="I191" s="413">
        <v>75.53114622090435</v>
      </c>
      <c r="J191" s="413">
        <v>96.9</v>
      </c>
      <c r="K191" s="413">
        <v>65.8</v>
      </c>
      <c r="L191" s="413">
        <v>70.5</v>
      </c>
      <c r="M191" s="413">
        <v>44.7</v>
      </c>
      <c r="N191" s="400">
        <v>68.08813479092512</v>
      </c>
      <c r="O191" s="401">
        <v>-17.81021897810218</v>
      </c>
      <c r="P191" s="401">
        <v>-44.844895253200754</v>
      </c>
      <c r="Q191" s="402">
        <v>-19.845985502087434</v>
      </c>
    </row>
    <row r="192" spans="1:17" ht="10.5" customHeight="1">
      <c r="A192" s="399">
        <v>2004</v>
      </c>
      <c r="B192" s="413">
        <v>27.644092998841295</v>
      </c>
      <c r="C192" s="413">
        <v>29</v>
      </c>
      <c r="D192" s="413">
        <v>38.44246704851574</v>
      </c>
      <c r="E192" s="413">
        <v>46.1</v>
      </c>
      <c r="F192" s="413">
        <v>93.6</v>
      </c>
      <c r="G192" s="413">
        <v>58.3</v>
      </c>
      <c r="H192" s="413">
        <v>64.41667547373795</v>
      </c>
      <c r="I192" s="413">
        <v>102.9</v>
      </c>
      <c r="J192" s="413">
        <v>89.81935552672725</v>
      </c>
      <c r="K192" s="413">
        <v>57.504055776060504</v>
      </c>
      <c r="L192" s="413">
        <v>52.5</v>
      </c>
      <c r="M192" s="413">
        <v>29.518322912253154</v>
      </c>
      <c r="N192" s="400">
        <v>57.478747478011314</v>
      </c>
      <c r="O192" s="401">
        <v>19.919462873754146</v>
      </c>
      <c r="P192" s="401">
        <v>-22.286972764949674</v>
      </c>
      <c r="Q192" s="402">
        <v>-28.595013535429594</v>
      </c>
    </row>
    <row r="193" spans="1:17" ht="10.5" customHeight="1">
      <c r="A193" s="399">
        <v>2005</v>
      </c>
      <c r="B193" s="397">
        <v>34.575870072124324</v>
      </c>
      <c r="C193" s="413">
        <v>19.9</v>
      </c>
      <c r="D193" s="413">
        <v>42.56449569964811</v>
      </c>
      <c r="E193" s="413">
        <v>50.284918068693884</v>
      </c>
      <c r="F193" s="413"/>
      <c r="G193" s="413"/>
      <c r="H193" s="413"/>
      <c r="I193" s="413"/>
      <c r="J193" s="413"/>
      <c r="K193" s="413"/>
      <c r="L193" s="413"/>
      <c r="M193" s="413"/>
      <c r="N193" s="400">
        <v>36.83132096011658</v>
      </c>
      <c r="O193" s="401">
        <v>18.13817418048159</v>
      </c>
      <c r="P193" s="401">
        <v>9.077913381114712</v>
      </c>
      <c r="Q193" s="402">
        <v>4.347951951694423</v>
      </c>
    </row>
    <row r="194" spans="1:17" ht="10.5" customHeight="1">
      <c r="A194" s="391"/>
      <c r="B194" s="421"/>
      <c r="C194" s="421"/>
      <c r="D194" s="421"/>
      <c r="E194" s="421"/>
      <c r="F194" s="421"/>
      <c r="G194" s="421"/>
      <c r="H194" s="421"/>
      <c r="I194" s="421"/>
      <c r="J194" s="421"/>
      <c r="K194" s="421"/>
      <c r="L194" s="421"/>
      <c r="M194" s="421"/>
      <c r="N194" s="421"/>
      <c r="O194" s="422"/>
      <c r="P194" s="421"/>
      <c r="Q194" s="358"/>
    </row>
    <row r="195" spans="1:17" ht="10.5" customHeight="1">
      <c r="A195" s="391"/>
      <c r="B195" s="421"/>
      <c r="C195" s="421"/>
      <c r="D195" s="421"/>
      <c r="E195" s="421"/>
      <c r="F195" s="421"/>
      <c r="G195" s="421"/>
      <c r="H195" s="421"/>
      <c r="I195" s="421"/>
      <c r="J195" s="421"/>
      <c r="K195" s="421"/>
      <c r="L195" s="421"/>
      <c r="M195" s="421"/>
      <c r="N195" s="421"/>
      <c r="O195" s="422"/>
      <c r="P195" s="421"/>
      <c r="Q195" s="358"/>
    </row>
    <row r="196" spans="1:17" ht="10.5" customHeight="1">
      <c r="A196" s="532" t="s">
        <v>187</v>
      </c>
      <c r="B196" s="532"/>
      <c r="C196" s="532"/>
      <c r="D196" s="532"/>
      <c r="E196" s="532"/>
      <c r="F196" s="532"/>
      <c r="G196" s="532"/>
      <c r="H196" s="532"/>
      <c r="I196" s="532"/>
      <c r="J196" s="532"/>
      <c r="K196" s="532"/>
      <c r="L196" s="532"/>
      <c r="M196" s="532"/>
      <c r="N196" s="532"/>
      <c r="O196" s="532"/>
      <c r="P196" s="532"/>
      <c r="Q196" s="532"/>
    </row>
    <row r="197" spans="1:17" ht="1.5" customHeight="1">
      <c r="A197" s="391"/>
      <c r="B197" s="421"/>
      <c r="C197" s="421"/>
      <c r="D197" s="421"/>
      <c r="E197" s="421"/>
      <c r="F197" s="421"/>
      <c r="G197" s="421"/>
      <c r="H197" s="421"/>
      <c r="I197" s="421"/>
      <c r="J197" s="421"/>
      <c r="K197" s="421"/>
      <c r="L197" s="421"/>
      <c r="M197" s="421"/>
      <c r="N197" s="421"/>
      <c r="O197" s="422"/>
      <c r="P197" s="421"/>
      <c r="Q197" s="358"/>
    </row>
    <row r="198" spans="1:17" ht="10.5" customHeight="1">
      <c r="A198" s="391"/>
      <c r="B198" s="397"/>
      <c r="C198" s="397"/>
      <c r="D198" s="397"/>
      <c r="E198" s="397"/>
      <c r="F198" s="397"/>
      <c r="G198" s="397"/>
      <c r="H198" s="397"/>
      <c r="I198" s="397"/>
      <c r="J198" s="397"/>
      <c r="K198" s="397"/>
      <c r="L198" s="397"/>
      <c r="M198" s="397"/>
      <c r="N198" s="397"/>
      <c r="O198" s="422"/>
      <c r="P198" s="421"/>
      <c r="Q198" s="358"/>
    </row>
    <row r="199" spans="1:17" s="398" customFormat="1" ht="10.5" customHeight="1">
      <c r="A199" s="399">
        <v>1999</v>
      </c>
      <c r="B199" s="397">
        <v>41.234238940193876</v>
      </c>
      <c r="C199" s="397">
        <v>73.23404855379673</v>
      </c>
      <c r="D199" s="397">
        <v>97.51644214453641</v>
      </c>
      <c r="E199" s="397">
        <v>108.24918260309393</v>
      </c>
      <c r="F199" s="397">
        <v>129.81391158659363</v>
      </c>
      <c r="G199" s="397">
        <v>143.62671693106296</v>
      </c>
      <c r="H199" s="397">
        <v>119.20626475208798</v>
      </c>
      <c r="I199" s="397">
        <v>113.31072149444594</v>
      </c>
      <c r="J199" s="397">
        <v>104.81827622436579</v>
      </c>
      <c r="K199" s="397">
        <v>82.74740741351417</v>
      </c>
      <c r="L199" s="397">
        <v>106.11241026311814</v>
      </c>
      <c r="M199" s="397">
        <v>80.13036892742022</v>
      </c>
      <c r="N199" s="397"/>
      <c r="O199" s="401"/>
      <c r="P199" s="401"/>
      <c r="Q199" s="402"/>
    </row>
    <row r="200" spans="1:17" ht="10.5" customHeight="1">
      <c r="A200" s="399">
        <v>2001</v>
      </c>
      <c r="B200" s="397">
        <v>36.30066227668268</v>
      </c>
      <c r="C200" s="397">
        <v>51.002116077265036</v>
      </c>
      <c r="D200" s="397">
        <v>103.53421042244135</v>
      </c>
      <c r="E200" s="397">
        <v>98.2972367228979</v>
      </c>
      <c r="F200" s="397">
        <v>102.96766117412193</v>
      </c>
      <c r="G200" s="397">
        <v>119.74547789371259</v>
      </c>
      <c r="H200" s="397">
        <v>119.6462579508945</v>
      </c>
      <c r="I200" s="397">
        <v>111.33211609279472</v>
      </c>
      <c r="J200" s="397">
        <v>110.51251099258262</v>
      </c>
      <c r="K200" s="397">
        <v>82.8566955931602</v>
      </c>
      <c r="L200" s="397">
        <v>87.16907891852898</v>
      </c>
      <c r="M200" s="397">
        <v>83.14285288289214</v>
      </c>
      <c r="N200" s="400">
        <v>92.20890641649788</v>
      </c>
      <c r="O200" s="401">
        <v>-5.0582060539946045</v>
      </c>
      <c r="P200" s="401">
        <v>-9.19355291271417</v>
      </c>
      <c r="Q200" s="402">
        <v>-9.711553197048296</v>
      </c>
    </row>
    <row r="201" spans="1:17" ht="10.5" customHeight="1">
      <c r="A201" s="399">
        <v>2002</v>
      </c>
      <c r="B201" s="397">
        <v>42.30065646052268</v>
      </c>
      <c r="C201" s="397">
        <v>53.87912881262507</v>
      </c>
      <c r="D201" s="397">
        <v>107.51077023953601</v>
      </c>
      <c r="E201" s="397">
        <v>80.472773350269</v>
      </c>
      <c r="F201" s="397">
        <v>107.45733546307501</v>
      </c>
      <c r="G201" s="397">
        <v>120.69228588546845</v>
      </c>
      <c r="H201" s="397">
        <v>105.85429216924493</v>
      </c>
      <c r="I201" s="397">
        <v>81.89582581812516</v>
      </c>
      <c r="J201" s="397">
        <v>111.05433962589719</v>
      </c>
      <c r="K201" s="397">
        <v>109.77752970414483</v>
      </c>
      <c r="L201" s="397">
        <v>77.1541924963752</v>
      </c>
      <c r="M201" s="397">
        <v>86.18748207494036</v>
      </c>
      <c r="N201" s="400">
        <v>90.35305100835201</v>
      </c>
      <c r="O201" s="401">
        <v>-25.14910536779325</v>
      </c>
      <c r="P201" s="401">
        <v>-18.133229342831346</v>
      </c>
      <c r="Q201" s="402">
        <v>-1.7192349427848905</v>
      </c>
    </row>
    <row r="202" spans="1:17" ht="10.5" customHeight="1">
      <c r="A202" s="399">
        <v>2003</v>
      </c>
      <c r="B202" s="397">
        <v>60.64847128323726</v>
      </c>
      <c r="C202" s="397">
        <v>56.1570868511196</v>
      </c>
      <c r="D202" s="397">
        <v>69.64794951261904</v>
      </c>
      <c r="E202" s="397">
        <v>79.35057118911956</v>
      </c>
      <c r="F202" s="397">
        <v>85.5</v>
      </c>
      <c r="G202" s="397">
        <v>96.2</v>
      </c>
      <c r="H202" s="397">
        <v>102.4</v>
      </c>
      <c r="I202" s="397">
        <v>78.88090805289475</v>
      </c>
      <c r="J202" s="397">
        <v>95.1</v>
      </c>
      <c r="K202" s="397">
        <v>90.6</v>
      </c>
      <c r="L202" s="397">
        <v>72.7</v>
      </c>
      <c r="M202" s="397">
        <v>97.9</v>
      </c>
      <c r="N202" s="400">
        <v>82.09041557408251</v>
      </c>
      <c r="O202" s="401">
        <v>13.93095093882495</v>
      </c>
      <c r="P202" s="401">
        <v>-1.394511602408543</v>
      </c>
      <c r="Q202" s="402">
        <v>-6.460809035535937</v>
      </c>
    </row>
    <row r="203" spans="1:17" ht="10.5" customHeight="1">
      <c r="A203" s="399">
        <v>2004</v>
      </c>
      <c r="B203" s="397">
        <v>38.36613475675949</v>
      </c>
      <c r="C203" s="397">
        <v>42.3</v>
      </c>
      <c r="D203" s="397">
        <v>74.54707037072451</v>
      </c>
      <c r="E203" s="397">
        <v>133.9</v>
      </c>
      <c r="F203" s="397">
        <v>73</v>
      </c>
      <c r="G203" s="397">
        <v>104</v>
      </c>
      <c r="H203" s="397">
        <v>83.214745735065</v>
      </c>
      <c r="I203" s="397">
        <v>82.5</v>
      </c>
      <c r="J203" s="397">
        <v>105.21579193079359</v>
      </c>
      <c r="K203" s="397">
        <v>60.98589885649681</v>
      </c>
      <c r="L203" s="397">
        <v>74.9</v>
      </c>
      <c r="M203" s="397">
        <v>66.00313858718579</v>
      </c>
      <c r="N203" s="400">
        <v>78.24439835308543</v>
      </c>
      <c r="O203" s="401">
        <v>79.61805787150567</v>
      </c>
      <c r="P203" s="401">
        <v>68.74484706716287</v>
      </c>
      <c r="Q203" s="402">
        <v>8.76928841478081</v>
      </c>
    </row>
    <row r="204" spans="1:17" ht="12.75">
      <c r="A204" s="399">
        <v>2005</v>
      </c>
      <c r="B204" s="397">
        <v>29.405974565069435</v>
      </c>
      <c r="C204" s="397">
        <v>100.4</v>
      </c>
      <c r="D204" s="397">
        <v>64.81351279902354</v>
      </c>
      <c r="E204" s="397">
        <v>71.80221276021305</v>
      </c>
      <c r="F204" s="397"/>
      <c r="G204" s="397"/>
      <c r="H204" s="397"/>
      <c r="I204" s="397"/>
      <c r="J204" s="397"/>
      <c r="K204" s="397"/>
      <c r="L204" s="397"/>
      <c r="M204" s="397"/>
      <c r="N204" s="400">
        <v>66.60542503107652</v>
      </c>
      <c r="O204" s="401">
        <v>10.782782261563828</v>
      </c>
      <c r="P204" s="401">
        <v>-46.376241403873756</v>
      </c>
      <c r="Q204" s="402">
        <v>-7.84865741195464</v>
      </c>
    </row>
  </sheetData>
  <mergeCells count="29">
    <mergeCell ref="A140:Q140"/>
    <mergeCell ref="A185:Q185"/>
    <mergeCell ref="A196:Q196"/>
    <mergeCell ref="A1:Q1"/>
    <mergeCell ref="A68:Q68"/>
    <mergeCell ref="A137:Q137"/>
    <mergeCell ref="A84:Q84"/>
    <mergeCell ref="A95:Q95"/>
    <mergeCell ref="A139:Q139"/>
    <mergeCell ref="O75:Q75"/>
    <mergeCell ref="O77:Q77"/>
    <mergeCell ref="A71:Q71"/>
    <mergeCell ref="A72:Q72"/>
    <mergeCell ref="A28:Q28"/>
    <mergeCell ref="A39:Q39"/>
    <mergeCell ref="A50:Q50"/>
    <mergeCell ref="A70:Q70"/>
    <mergeCell ref="A3:Q3"/>
    <mergeCell ref="A4:Q4"/>
    <mergeCell ref="A5:Q5"/>
    <mergeCell ref="A17:Q17"/>
    <mergeCell ref="O8:Q8"/>
    <mergeCell ref="O10:Q10"/>
    <mergeCell ref="A141:Q141"/>
    <mergeCell ref="A151:Q151"/>
    <mergeCell ref="A163:Q163"/>
    <mergeCell ref="A174:Q174"/>
    <mergeCell ref="O144:Q144"/>
    <mergeCell ref="O146:Q146"/>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G8" sqref="G8:H9"/>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199</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8"/>
  <sheetViews>
    <sheetView workbookViewId="0" topLeftCell="A1">
      <selection activeCell="A69" sqref="A69"/>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72</v>
      </c>
    </row>
    <row r="18" ht="81" customHeight="1">
      <c r="A18" s="12" t="s">
        <v>34</v>
      </c>
    </row>
    <row r="19" ht="25.5" customHeight="1">
      <c r="A19" s="12" t="s">
        <v>35</v>
      </c>
    </row>
    <row r="20" ht="30" customHeight="1">
      <c r="A20" s="12" t="s">
        <v>36</v>
      </c>
    </row>
    <row r="21" ht="25.5" customHeight="1">
      <c r="A21" s="12" t="s">
        <v>37</v>
      </c>
    </row>
    <row r="22" ht="12.75">
      <c r="A22" s="6" t="s">
        <v>199</v>
      </c>
    </row>
    <row r="23" ht="12.75">
      <c r="A23" s="6" t="s">
        <v>38</v>
      </c>
    </row>
    <row r="24" ht="7.5" customHeight="1">
      <c r="A24" s="5"/>
    </row>
    <row r="25" ht="56.25" customHeight="1">
      <c r="A25" s="12" t="s">
        <v>39</v>
      </c>
    </row>
    <row r="26" ht="60" customHeight="1">
      <c r="A26" s="12" t="s">
        <v>40</v>
      </c>
    </row>
    <row r="27" ht="12.75">
      <c r="A27" s="2"/>
    </row>
    <row r="29" ht="12.75">
      <c r="A29" s="14" t="s">
        <v>189</v>
      </c>
    </row>
    <row r="30" ht="12.75">
      <c r="A30" s="14" t="s">
        <v>188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8.25" customHeight="1">
      <c r="A42" s="5"/>
    </row>
    <row r="43" ht="0.75" customHeight="1">
      <c r="A43" s="5" t="s">
        <v>61</v>
      </c>
    </row>
    <row r="44" ht="4.5" customHeight="1">
      <c r="A44" s="5"/>
    </row>
    <row r="45" ht="1.5" customHeight="1">
      <c r="A45" s="80" t="s">
        <v>213</v>
      </c>
    </row>
    <row r="46" ht="4.5" customHeight="1">
      <c r="A46" s="5"/>
    </row>
    <row r="47" ht="12.75">
      <c r="A47" s="74" t="s">
        <v>210</v>
      </c>
    </row>
    <row r="48" ht="4.5" customHeight="1"/>
    <row r="49" ht="12.75">
      <c r="A49" s="5" t="s">
        <v>214</v>
      </c>
    </row>
    <row r="50" ht="12.75">
      <c r="A50" s="5"/>
    </row>
    <row r="51" ht="12.75">
      <c r="A51" s="5"/>
    </row>
    <row r="52" ht="12.75">
      <c r="A52" s="6"/>
    </row>
    <row r="53" ht="12.75">
      <c r="A53" s="6" t="s">
        <v>45</v>
      </c>
    </row>
    <row r="54" ht="12.75" customHeight="1">
      <c r="A54" s="5"/>
    </row>
    <row r="55" ht="12.75">
      <c r="A55" s="5" t="s">
        <v>58</v>
      </c>
    </row>
    <row r="56" ht="7.5" customHeight="1">
      <c r="A56" s="5"/>
    </row>
    <row r="57" ht="12.75">
      <c r="A57" s="5" t="s">
        <v>59</v>
      </c>
    </row>
    <row r="58" ht="7.5" customHeight="1">
      <c r="A58" s="5"/>
    </row>
    <row r="59" ht="12.75">
      <c r="A59" s="5" t="s">
        <v>60</v>
      </c>
    </row>
    <row r="60" ht="12.75">
      <c r="A60" s="5"/>
    </row>
    <row r="61" ht="12.75">
      <c r="A61" s="5"/>
    </row>
    <row r="62" ht="12.75">
      <c r="A62" s="5"/>
    </row>
    <row r="63" ht="12.75">
      <c r="A63" s="6" t="s">
        <v>46</v>
      </c>
    </row>
    <row r="64" ht="12.75">
      <c r="A64" s="7"/>
    </row>
    <row r="65" ht="12.75">
      <c r="A65" s="12" t="s">
        <v>67</v>
      </c>
    </row>
    <row r="66" ht="7.5" customHeight="1">
      <c r="A66" s="12"/>
    </row>
    <row r="67" ht="12.75">
      <c r="A67" s="8" t="s">
        <v>68</v>
      </c>
    </row>
    <row r="68" ht="7.5" customHeight="1">
      <c r="A68" s="8"/>
    </row>
    <row r="69" ht="12.75" customHeight="1">
      <c r="A69" s="9" t="s">
        <v>62</v>
      </c>
    </row>
    <row r="70" ht="12.75">
      <c r="A70" s="9" t="s">
        <v>191</v>
      </c>
    </row>
    <row r="71" ht="12.75">
      <c r="A71" s="9" t="s">
        <v>63</v>
      </c>
    </row>
    <row r="72" ht="12.75" customHeight="1">
      <c r="A72" s="13" t="s">
        <v>190</v>
      </c>
    </row>
    <row r="73" ht="12.75">
      <c r="A73" s="8" t="s">
        <v>64</v>
      </c>
    </row>
    <row r="74" ht="12.75">
      <c r="A74" s="9" t="s">
        <v>65</v>
      </c>
    </row>
    <row r="75" ht="12.75">
      <c r="A75" s="9" t="s">
        <v>74</v>
      </c>
    </row>
    <row r="76" ht="12.75">
      <c r="A76" s="9" t="s">
        <v>69</v>
      </c>
    </row>
    <row r="77" ht="7.5" customHeight="1">
      <c r="A77" s="9"/>
    </row>
    <row r="78" ht="12.75">
      <c r="A78" s="9" t="s">
        <v>73</v>
      </c>
    </row>
    <row r="79" spans="1:2" ht="12.75">
      <c r="A79" s="9" t="s">
        <v>70</v>
      </c>
      <c r="B79" s="8"/>
    </row>
    <row r="80" ht="12.75">
      <c r="A80" s="9" t="s">
        <v>66</v>
      </c>
    </row>
    <row r="81" ht="7.5" customHeight="1">
      <c r="A81" s="9"/>
    </row>
    <row r="82" ht="12.75" customHeight="1">
      <c r="A82" s="9" t="s">
        <v>71</v>
      </c>
    </row>
    <row r="83" ht="12.75" customHeight="1">
      <c r="A83" s="9" t="s">
        <v>75</v>
      </c>
    </row>
    <row r="84" ht="12.75">
      <c r="A84" s="9" t="s">
        <v>208</v>
      </c>
    </row>
    <row r="85" ht="12.75">
      <c r="A85" s="9"/>
    </row>
    <row r="86" ht="12.75">
      <c r="A86" s="9"/>
    </row>
    <row r="87" ht="12.75">
      <c r="A87" s="9"/>
    </row>
    <row r="88" ht="12.75">
      <c r="A88"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5"/>
  <sheetViews>
    <sheetView workbookViewId="0" topLeftCell="A1">
      <selection activeCell="A18" sqref="A18"/>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222</v>
      </c>
    </row>
    <row r="8" ht="12.75">
      <c r="A8" s="5"/>
    </row>
    <row r="9" ht="12.75">
      <c r="A9" s="5"/>
    </row>
    <row r="10" ht="39" customHeight="1">
      <c r="A10" s="5" t="s">
        <v>226</v>
      </c>
    </row>
    <row r="11" ht="12.75">
      <c r="A11" s="5"/>
    </row>
    <row r="12" ht="2.25" customHeight="1">
      <c r="A12" s="5"/>
    </row>
    <row r="13" ht="35.25" customHeight="1">
      <c r="A13" s="5" t="s">
        <v>227</v>
      </c>
    </row>
    <row r="14" ht="12.75" customHeight="1">
      <c r="A14" s="5"/>
    </row>
    <row r="15" ht="39" customHeight="1">
      <c r="A15" s="79" t="s">
        <v>223</v>
      </c>
    </row>
    <row r="16" ht="12.75">
      <c r="A16" s="5"/>
    </row>
    <row r="17" ht="26.25" customHeight="1">
      <c r="A17" s="5" t="s">
        <v>224</v>
      </c>
    </row>
    <row r="18" ht="12.75">
      <c r="A18" s="5"/>
    </row>
    <row r="19" ht="12.75">
      <c r="A19" s="5"/>
    </row>
    <row r="20" ht="48.75" customHeight="1">
      <c r="A20" s="5" t="s">
        <v>228</v>
      </c>
    </row>
    <row r="21" ht="12.75">
      <c r="A21" s="2"/>
    </row>
    <row r="22" ht="12.75">
      <c r="A22" s="2"/>
    </row>
    <row r="23" ht="45.75" customHeight="1">
      <c r="A23" s="5" t="s">
        <v>225</v>
      </c>
    </row>
    <row r="24" ht="12.75" customHeight="1">
      <c r="A24" s="5"/>
    </row>
    <row r="25" ht="12.75">
      <c r="A25" s="2" t="s">
        <v>199</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E66" sqref="E66"/>
    </sheetView>
  </sheetViews>
  <sheetFormatPr defaultColWidth="11.421875" defaultRowHeight="12.75"/>
  <sheetData>
    <row r="1" spans="1:8" ht="12.75">
      <c r="A1" s="15" t="s">
        <v>78</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76</v>
      </c>
      <c r="E58" s="20"/>
      <c r="F58" s="22" t="s">
        <v>77</v>
      </c>
      <c r="G58" s="20"/>
      <c r="H58" s="21"/>
    </row>
    <row r="59" spans="1:8" ht="12.75">
      <c r="A59" s="23" t="s">
        <v>79</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D61" sqref="D61"/>
    </sheetView>
  </sheetViews>
  <sheetFormatPr defaultColWidth="11.421875" defaultRowHeight="12.75"/>
  <sheetData>
    <row r="1" spans="1:8" ht="12.75">
      <c r="A1" s="15" t="s">
        <v>80</v>
      </c>
      <c r="B1" s="34"/>
      <c r="C1" s="34"/>
      <c r="D1" s="34"/>
      <c r="E1" s="34"/>
      <c r="F1" s="34"/>
      <c r="G1" s="34"/>
      <c r="H1" s="35"/>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D63" sqref="D63"/>
    </sheetView>
  </sheetViews>
  <sheetFormatPr defaultColWidth="11.421875" defaultRowHeight="12.75"/>
  <sheetData>
    <row r="1" spans="1:8" ht="12.75">
      <c r="A1" s="26" t="s">
        <v>81</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26"/>
  <sheetViews>
    <sheetView workbookViewId="0" topLeftCell="A1">
      <selection activeCell="I18" sqref="I18"/>
    </sheetView>
  </sheetViews>
  <sheetFormatPr defaultColWidth="11.421875" defaultRowHeight="12.75"/>
  <cols>
    <col min="1" max="8" width="10.8515625" style="0" customWidth="1"/>
  </cols>
  <sheetData>
    <row r="1" spans="1:8" ht="12.75">
      <c r="A1" s="432" t="s">
        <v>197</v>
      </c>
      <c r="B1" s="433"/>
      <c r="C1" s="433"/>
      <c r="D1" s="433"/>
      <c r="E1" s="433"/>
      <c r="F1" s="433"/>
      <c r="G1" s="433"/>
      <c r="H1" s="434"/>
    </row>
    <row r="2" spans="1:8" ht="12.75">
      <c r="A2" s="435" t="s">
        <v>82</v>
      </c>
      <c r="B2" s="436"/>
      <c r="C2" s="436"/>
      <c r="D2" s="436"/>
      <c r="E2" s="436"/>
      <c r="F2" s="436"/>
      <c r="G2" s="436"/>
      <c r="H2" s="43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79</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1"/>
  <sheetViews>
    <sheetView workbookViewId="0" topLeftCell="A1">
      <selection activeCell="I19" sqref="I19"/>
    </sheetView>
  </sheetViews>
  <sheetFormatPr defaultColWidth="11.421875" defaultRowHeight="12" customHeight="1"/>
  <cols>
    <col min="1" max="1" width="7.8515625" style="81" customWidth="1"/>
    <col min="2" max="13" width="5.140625" style="81" customWidth="1"/>
    <col min="14" max="14" width="5.421875" style="81" customWidth="1"/>
    <col min="15" max="15" width="6.28125" style="81" customWidth="1"/>
    <col min="16" max="16" width="6.140625" style="81" customWidth="1"/>
    <col min="17" max="17" width="6.7109375" style="81" customWidth="1"/>
    <col min="18" max="16384" width="11.421875" style="81" customWidth="1"/>
  </cols>
  <sheetData>
    <row r="1" spans="1:17" ht="12" customHeight="1">
      <c r="A1" s="438"/>
      <c r="B1" s="438"/>
      <c r="C1" s="438"/>
      <c r="D1" s="438"/>
      <c r="E1" s="438"/>
      <c r="F1" s="438"/>
      <c r="G1" s="438"/>
      <c r="H1" s="438"/>
      <c r="I1" s="438"/>
      <c r="J1" s="438"/>
      <c r="K1" s="438"/>
      <c r="L1" s="438"/>
      <c r="M1" s="438"/>
      <c r="N1" s="438"/>
      <c r="O1" s="438"/>
      <c r="P1" s="438"/>
      <c r="Q1" s="438"/>
    </row>
    <row r="2" spans="1:17" ht="12" customHeight="1">
      <c r="A2" s="82"/>
      <c r="B2" s="83"/>
      <c r="C2" s="83"/>
      <c r="D2" s="83"/>
      <c r="E2" s="83"/>
      <c r="F2" s="83"/>
      <c r="G2" s="83"/>
      <c r="H2" s="83"/>
      <c r="I2" s="83"/>
      <c r="J2" s="83"/>
      <c r="K2" s="83"/>
      <c r="L2" s="83"/>
      <c r="M2" s="83"/>
      <c r="N2" s="84"/>
      <c r="O2" s="84"/>
      <c r="P2" s="84"/>
      <c r="Q2" s="85"/>
    </row>
    <row r="3" spans="1:17" ht="12" customHeight="1">
      <c r="A3" s="426" t="s">
        <v>84</v>
      </c>
      <c r="B3" s="426"/>
      <c r="C3" s="426"/>
      <c r="D3" s="426"/>
      <c r="E3" s="426"/>
      <c r="F3" s="426"/>
      <c r="G3" s="426"/>
      <c r="H3" s="426"/>
      <c r="I3" s="426"/>
      <c r="J3" s="426"/>
      <c r="K3" s="426"/>
      <c r="L3" s="426"/>
      <c r="M3" s="426"/>
      <c r="N3" s="426"/>
      <c r="O3" s="426"/>
      <c r="P3" s="426"/>
      <c r="Q3" s="426"/>
    </row>
    <row r="4" spans="1:17" ht="12" customHeight="1">
      <c r="A4" s="438" t="s">
        <v>85</v>
      </c>
      <c r="B4" s="438"/>
      <c r="C4" s="438"/>
      <c r="D4" s="438"/>
      <c r="E4" s="438"/>
      <c r="F4" s="438"/>
      <c r="G4" s="438"/>
      <c r="H4" s="438"/>
      <c r="I4" s="438"/>
      <c r="J4" s="438"/>
      <c r="K4" s="438"/>
      <c r="L4" s="438"/>
      <c r="M4" s="438"/>
      <c r="N4" s="438"/>
      <c r="O4" s="438"/>
      <c r="P4" s="438"/>
      <c r="Q4" s="438"/>
    </row>
    <row r="5" spans="1:17" ht="12" customHeight="1">
      <c r="A5" s="86"/>
      <c r="B5" s="87"/>
      <c r="C5" s="83"/>
      <c r="D5" s="83"/>
      <c r="E5" s="83"/>
      <c r="F5" s="83"/>
      <c r="G5" s="83"/>
      <c r="H5" s="83"/>
      <c r="I5" s="83"/>
      <c r="J5" s="83"/>
      <c r="K5" s="83"/>
      <c r="L5" s="83"/>
      <c r="M5" s="83"/>
      <c r="N5" s="84"/>
      <c r="O5" s="84"/>
      <c r="P5" s="84"/>
      <c r="Q5" s="85"/>
    </row>
    <row r="6" spans="1:17" ht="12" customHeight="1">
      <c r="A6" s="87"/>
      <c r="B6" s="87"/>
      <c r="C6" s="83"/>
      <c r="D6" s="83"/>
      <c r="E6" s="83"/>
      <c r="F6" s="83"/>
      <c r="G6" s="83"/>
      <c r="H6" s="83"/>
      <c r="I6" s="83"/>
      <c r="J6" s="83"/>
      <c r="K6" s="83"/>
      <c r="L6" s="83"/>
      <c r="M6" s="83"/>
      <c r="N6" s="88"/>
      <c r="O6" s="84"/>
      <c r="P6" s="84"/>
      <c r="Q6" s="85"/>
    </row>
    <row r="7" spans="1:17" ht="12" customHeight="1">
      <c r="A7" s="89"/>
      <c r="B7" s="90"/>
      <c r="C7" s="91"/>
      <c r="D7" s="91"/>
      <c r="E7" s="91"/>
      <c r="F7" s="91"/>
      <c r="G7" s="91"/>
      <c r="H7" s="91"/>
      <c r="I7" s="91"/>
      <c r="J7" s="91"/>
      <c r="K7" s="91"/>
      <c r="L7" s="91"/>
      <c r="M7" s="91"/>
      <c r="N7" s="92"/>
      <c r="O7" s="440" t="s">
        <v>86</v>
      </c>
      <c r="P7" s="441"/>
      <c r="Q7" s="441"/>
    </row>
    <row r="8" spans="1:17" ht="12" customHeight="1">
      <c r="A8" s="93"/>
      <c r="B8" s="94"/>
      <c r="C8" s="95"/>
      <c r="D8" s="95"/>
      <c r="E8" s="95"/>
      <c r="F8" s="95"/>
      <c r="G8" s="95"/>
      <c r="H8" s="95"/>
      <c r="I8" s="95"/>
      <c r="J8" s="95"/>
      <c r="K8" s="95"/>
      <c r="L8" s="95"/>
      <c r="M8" s="95"/>
      <c r="N8" s="96"/>
      <c r="O8" s="97" t="s">
        <v>87</v>
      </c>
      <c r="P8" s="98"/>
      <c r="Q8" s="99" t="s">
        <v>215</v>
      </c>
    </row>
    <row r="9" spans="1:17"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2" t="s">
        <v>101</v>
      </c>
      <c r="P9" s="424"/>
      <c r="Q9" s="424"/>
    </row>
    <row r="10" spans="1:17" ht="12" customHeight="1">
      <c r="A10" s="93"/>
      <c r="B10" s="94"/>
      <c r="C10" s="95"/>
      <c r="D10" s="95"/>
      <c r="E10" s="95"/>
      <c r="F10" s="95"/>
      <c r="G10" s="95"/>
      <c r="H10" s="95"/>
      <c r="I10" s="95"/>
      <c r="J10" s="95"/>
      <c r="K10" s="95"/>
      <c r="L10" s="95"/>
      <c r="M10" s="95"/>
      <c r="N10" s="96"/>
      <c r="O10" s="101" t="s">
        <v>102</v>
      </c>
      <c r="P10" s="102" t="s">
        <v>103</v>
      </c>
      <c r="Q10" s="103" t="s">
        <v>103</v>
      </c>
    </row>
    <row r="11" spans="1:17" ht="12" customHeight="1">
      <c r="A11" s="104"/>
      <c r="B11" s="105"/>
      <c r="C11" s="106"/>
      <c r="D11" s="106"/>
      <c r="E11" s="106"/>
      <c r="F11" s="106"/>
      <c r="G11" s="106"/>
      <c r="H11" s="106"/>
      <c r="I11" s="106"/>
      <c r="J11" s="106"/>
      <c r="K11" s="106"/>
      <c r="L11" s="106"/>
      <c r="M11" s="106"/>
      <c r="N11" s="107"/>
      <c r="O11" s="108" t="s">
        <v>104</v>
      </c>
      <c r="P11" s="109" t="s">
        <v>105</v>
      </c>
      <c r="Q11" s="110" t="s">
        <v>204</v>
      </c>
    </row>
    <row r="12" spans="1:17" ht="12" customHeight="1">
      <c r="A12" s="111"/>
      <c r="B12" s="112"/>
      <c r="C12" s="112"/>
      <c r="D12" s="112"/>
      <c r="E12" s="112"/>
      <c r="F12" s="112"/>
      <c r="G12" s="112"/>
      <c r="H12" s="112"/>
      <c r="I12" s="112"/>
      <c r="J12" s="112"/>
      <c r="K12" s="112"/>
      <c r="L12" s="112"/>
      <c r="M12" s="112"/>
      <c r="N12" s="113"/>
      <c r="O12" s="85"/>
      <c r="P12" s="85"/>
      <c r="Q12" s="85"/>
    </row>
    <row r="13" spans="1:17" ht="12" customHeight="1">
      <c r="A13" s="111"/>
      <c r="B13" s="112"/>
      <c r="C13" s="112"/>
      <c r="D13" s="112"/>
      <c r="E13" s="112"/>
      <c r="F13" s="112"/>
      <c r="G13" s="112"/>
      <c r="H13" s="112"/>
      <c r="I13" s="112"/>
      <c r="J13" s="112"/>
      <c r="K13" s="112"/>
      <c r="L13" s="112"/>
      <c r="M13" s="112"/>
      <c r="N13" s="113"/>
      <c r="O13" s="114"/>
      <c r="P13" s="102"/>
      <c r="Q13" s="85"/>
    </row>
    <row r="14" spans="1:17" ht="12" customHeight="1">
      <c r="A14" s="439" t="s">
        <v>14</v>
      </c>
      <c r="B14" s="439"/>
      <c r="C14" s="439"/>
      <c r="D14" s="439"/>
      <c r="E14" s="439"/>
      <c r="F14" s="439"/>
      <c r="G14" s="439"/>
      <c r="H14" s="439"/>
      <c r="I14" s="439"/>
      <c r="J14" s="439"/>
      <c r="K14" s="439"/>
      <c r="L14" s="439"/>
      <c r="M14" s="439"/>
      <c r="N14" s="439"/>
      <c r="O14" s="439"/>
      <c r="P14" s="439"/>
      <c r="Q14" s="439"/>
    </row>
    <row r="15" spans="1:17" ht="12" customHeight="1">
      <c r="A15" s="116"/>
      <c r="B15" s="117"/>
      <c r="C15" s="117"/>
      <c r="D15" s="117"/>
      <c r="E15" s="117"/>
      <c r="F15" s="117"/>
      <c r="G15" s="117"/>
      <c r="H15" s="117"/>
      <c r="I15" s="117"/>
      <c r="J15" s="117"/>
      <c r="K15" s="117"/>
      <c r="L15" s="117"/>
      <c r="M15" s="117"/>
      <c r="N15" s="117"/>
      <c r="O15" s="117"/>
      <c r="P15" s="117"/>
      <c r="Q15" s="85"/>
    </row>
    <row r="16" spans="1:17" ht="12" customHeight="1">
      <c r="A16" s="118"/>
      <c r="B16" s="119"/>
      <c r="C16" s="119"/>
      <c r="D16" s="119"/>
      <c r="E16" s="119"/>
      <c r="F16" s="119"/>
      <c r="G16" s="119"/>
      <c r="H16" s="119"/>
      <c r="I16" s="119"/>
      <c r="J16" s="119"/>
      <c r="K16" s="119"/>
      <c r="L16" s="119"/>
      <c r="M16" s="119"/>
      <c r="N16" s="119"/>
      <c r="O16" s="120"/>
      <c r="P16" s="120"/>
      <c r="Q16" s="121"/>
    </row>
    <row r="17" spans="1:17" ht="12" customHeight="1">
      <c r="A17" s="27" t="s">
        <v>106</v>
      </c>
      <c r="B17" s="119">
        <v>86.58170174656328</v>
      </c>
      <c r="C17" s="119">
        <v>97.02850109429944</v>
      </c>
      <c r="D17" s="119">
        <v>107.81152390295642</v>
      </c>
      <c r="E17" s="119">
        <v>94.35403418606606</v>
      </c>
      <c r="F17" s="119">
        <v>106.41292587980114</v>
      </c>
      <c r="G17" s="119">
        <v>93.73562267216786</v>
      </c>
      <c r="H17" s="119">
        <v>93.5037375210036</v>
      </c>
      <c r="I17" s="119">
        <v>94.6721621319961</v>
      </c>
      <c r="J17" s="119">
        <v>105.01610866563225</v>
      </c>
      <c r="K17" s="119">
        <v>109.94468117869458</v>
      </c>
      <c r="L17" s="119">
        <v>116.89370701889996</v>
      </c>
      <c r="M17" s="119">
        <v>94.04529392814986</v>
      </c>
      <c r="N17" s="119">
        <v>99.99999999385255</v>
      </c>
      <c r="O17" s="122"/>
      <c r="P17" s="120"/>
      <c r="Q17" s="121"/>
    </row>
    <row r="18" spans="1:17" ht="12" customHeight="1">
      <c r="A18" s="28">
        <v>2001</v>
      </c>
      <c r="B18" s="119">
        <v>104.1179773510133</v>
      </c>
      <c r="C18" s="119">
        <v>103.25792122547254</v>
      </c>
      <c r="D18" s="119">
        <v>109.5068000098053</v>
      </c>
      <c r="E18" s="119">
        <v>94.12215138891845</v>
      </c>
      <c r="F18" s="119">
        <v>105.37026693937754</v>
      </c>
      <c r="G18" s="119">
        <v>94.23192883977732</v>
      </c>
      <c r="H18" s="119">
        <v>98.0933430265579</v>
      </c>
      <c r="I18" s="119">
        <v>96.7076031596901</v>
      </c>
      <c r="J18" s="119">
        <v>99.7699687101702</v>
      </c>
      <c r="K18" s="119">
        <v>104.1375458794494</v>
      </c>
      <c r="L18" s="119">
        <v>108.97676126825357</v>
      </c>
      <c r="M18" s="119">
        <v>90.54129495103523</v>
      </c>
      <c r="N18" s="119">
        <f>(B18+C18+D18+E18+F18+G18+H18+I18+J18+K18+L18+M18)/12</f>
        <v>100.73613022912674</v>
      </c>
      <c r="O18" s="122">
        <f>100*(E18-D18)/D18</f>
        <v>-14.049034963590664</v>
      </c>
      <c r="P18" s="122">
        <f>100*(E18-E17)/E17</f>
        <v>-0.2457582223674006</v>
      </c>
      <c r="Q18" s="120">
        <f>(((B18+C18+D18+E18)/4)-((B17+C17+D17+E17)/4))/((B17+C17+D17+E17)/4)*100</f>
        <v>6.539832617920689</v>
      </c>
    </row>
    <row r="19" spans="1:17" ht="12" customHeight="1">
      <c r="A19" s="28">
        <v>2002</v>
      </c>
      <c r="B19" s="119">
        <v>98.60363736770597</v>
      </c>
      <c r="C19" s="119">
        <v>101.96996521698189</v>
      </c>
      <c r="D19" s="119">
        <v>112.45145336874234</v>
      </c>
      <c r="E19" s="119">
        <v>108.74879168760678</v>
      </c>
      <c r="F19" s="119">
        <v>102.63138634373212</v>
      </c>
      <c r="G19" s="119">
        <v>103.81718573160299</v>
      </c>
      <c r="H19" s="119">
        <v>100.11415637588324</v>
      </c>
      <c r="I19" s="119">
        <v>101.9199211234411</v>
      </c>
      <c r="J19" s="119">
        <v>114.19656228206298</v>
      </c>
      <c r="K19" s="119">
        <v>120.85742825853552</v>
      </c>
      <c r="L19" s="119">
        <v>120.05015098417266</v>
      </c>
      <c r="M19" s="119">
        <v>101.07940872423642</v>
      </c>
      <c r="N19" s="119">
        <f>(B19+C19+D19+E19+F19+G19+H19+I19+J19+K19+L19+M19)/12</f>
        <v>107.20333728872532</v>
      </c>
      <c r="O19" s="122">
        <f>100*(E19-D19)/D19</f>
        <v>-3.2926757015705816</v>
      </c>
      <c r="P19" s="122">
        <f>100*(E19-E18)/E18</f>
        <v>15.540061593205793</v>
      </c>
      <c r="Q19" s="120">
        <f>(((B19+C19+D19+E19)/4)-((B18+C18+D18+E18)/4))/((B18+C18+D18+E18)/4)*100</f>
        <v>2.6201631602344677</v>
      </c>
    </row>
    <row r="20" spans="1:17" ht="12" customHeight="1">
      <c r="A20" s="28">
        <v>2003</v>
      </c>
      <c r="B20" s="119">
        <v>116.63811766644785</v>
      </c>
      <c r="C20" s="119">
        <v>115.1</v>
      </c>
      <c r="D20" s="119">
        <v>126.9</v>
      </c>
      <c r="E20" s="119">
        <v>116.9</v>
      </c>
      <c r="F20" s="119">
        <v>110.9</v>
      </c>
      <c r="G20" s="119">
        <v>115.2</v>
      </c>
      <c r="H20" s="119">
        <v>119.1</v>
      </c>
      <c r="I20" s="119">
        <v>108.7</v>
      </c>
      <c r="J20" s="119">
        <v>132.7</v>
      </c>
      <c r="K20" s="119">
        <v>136.8</v>
      </c>
      <c r="L20" s="119">
        <v>135.2</v>
      </c>
      <c r="M20" s="119">
        <v>108</v>
      </c>
      <c r="N20" s="119">
        <f>(B20+C20+D20+E20+F20+G20+H20+I20+J20+K20+L20+M20)/12</f>
        <v>120.17817647220399</v>
      </c>
      <c r="O20" s="122">
        <f>100*(E20-D20)/D20</f>
        <v>-7.880220646178093</v>
      </c>
      <c r="P20" s="122">
        <f>100*(E20-E19)/E19</f>
        <v>7.495447246722972</v>
      </c>
      <c r="Q20" s="120">
        <f>(((B20+C20+D20+E20)/4)-((B19+C19+D19+E19)/4))/((B19+C19+D19+E19)/4)*100</f>
        <v>12.747179638119373</v>
      </c>
    </row>
    <row r="21" spans="1:17" ht="12" customHeight="1">
      <c r="A21" s="28">
        <v>2004</v>
      </c>
      <c r="B21" s="119">
        <v>118.9</v>
      </c>
      <c r="C21" s="119">
        <v>118.9</v>
      </c>
      <c r="D21" s="119">
        <v>148.3</v>
      </c>
      <c r="E21" s="119">
        <v>128.6</v>
      </c>
      <c r="F21" s="119">
        <v>126.6</v>
      </c>
      <c r="G21" s="119">
        <v>143.3</v>
      </c>
      <c r="H21" s="119">
        <v>133.6</v>
      </c>
      <c r="I21" s="119">
        <v>122.4</v>
      </c>
      <c r="J21" s="119">
        <v>140.2</v>
      </c>
      <c r="K21" s="119">
        <v>142.4</v>
      </c>
      <c r="L21" s="119">
        <v>152.2</v>
      </c>
      <c r="M21" s="119">
        <v>127.3</v>
      </c>
      <c r="N21" s="119">
        <f>(B21+C21+D21+E21+F21+G21+H21+I21+J21+K21+L21+M21)/12</f>
        <v>133.55833333333337</v>
      </c>
      <c r="O21" s="122">
        <f>100*(E21-D21)/D21</f>
        <v>-13.28388401888066</v>
      </c>
      <c r="P21" s="122">
        <f>100*(E21-E20)/E20</f>
        <v>10.008554319931555</v>
      </c>
      <c r="Q21" s="120">
        <f>(((B21+C21+D21+E21)/4)-((B20+C20+D20+E20)/4))/((B20+C20+D20+E20)/4)*100</f>
        <v>8.235277231975989</v>
      </c>
    </row>
    <row r="22" spans="1:17" ht="12" customHeight="1">
      <c r="A22" s="28">
        <v>2005</v>
      </c>
      <c r="B22" s="119">
        <v>135.8</v>
      </c>
      <c r="C22" s="119">
        <v>136.4</v>
      </c>
      <c r="D22" s="119">
        <v>142.6</v>
      </c>
      <c r="E22" s="119">
        <v>136.6</v>
      </c>
      <c r="F22" s="119" t="s">
        <v>47</v>
      </c>
      <c r="G22" s="119" t="s">
        <v>47</v>
      </c>
      <c r="H22" s="119" t="s">
        <v>47</v>
      </c>
      <c r="I22" s="119" t="s">
        <v>47</v>
      </c>
      <c r="J22" s="119" t="s">
        <v>47</v>
      </c>
      <c r="K22" s="119" t="s">
        <v>47</v>
      </c>
      <c r="L22" s="119" t="s">
        <v>47</v>
      </c>
      <c r="M22" s="119" t="s">
        <v>47</v>
      </c>
      <c r="N22" s="119">
        <f>(B22+C22+D22+E22)/4</f>
        <v>137.85000000000002</v>
      </c>
      <c r="O22" s="122">
        <f>100*(E22-D22)/D22</f>
        <v>-4.20757363253857</v>
      </c>
      <c r="P22" s="122">
        <f>100*(E22-E21)/E21</f>
        <v>6.2208398133748055</v>
      </c>
      <c r="Q22" s="120">
        <f>(((B22+C22+D22+E22)/4)-((B21+C21+D21+E21)/4))/((B21+C21+D21+E21)/4)*100</f>
        <v>7.130367204196627</v>
      </c>
    </row>
    <row r="23" spans="1:17" ht="12" customHeight="1">
      <c r="A23" s="29"/>
      <c r="B23" s="119"/>
      <c r="C23" s="119"/>
      <c r="D23" s="119"/>
      <c r="E23" s="119"/>
      <c r="F23" s="119"/>
      <c r="G23" s="119"/>
      <c r="H23" s="119"/>
      <c r="I23" s="119"/>
      <c r="J23" s="119"/>
      <c r="K23" s="119"/>
      <c r="L23" s="119"/>
      <c r="M23" s="119"/>
      <c r="N23" s="119"/>
      <c r="O23" s="123"/>
      <c r="P23" s="123"/>
      <c r="Q23" s="121"/>
    </row>
    <row r="24" spans="1:17" ht="12" customHeight="1">
      <c r="A24" s="30" t="s">
        <v>107</v>
      </c>
      <c r="B24" s="119">
        <v>85.14354757668279</v>
      </c>
      <c r="C24" s="119">
        <v>97.69973901791793</v>
      </c>
      <c r="D24" s="119">
        <v>109.25360919848153</v>
      </c>
      <c r="E24" s="119">
        <v>96.04618882805315</v>
      </c>
      <c r="F24" s="119">
        <v>104.50675721760594</v>
      </c>
      <c r="G24" s="119">
        <v>92.2486488747349</v>
      </c>
      <c r="H24" s="119">
        <v>93.41849495106331</v>
      </c>
      <c r="I24" s="119">
        <v>98.46339241437411</v>
      </c>
      <c r="J24" s="119">
        <v>106.62445518636633</v>
      </c>
      <c r="K24" s="119">
        <v>111.15651615056119</v>
      </c>
      <c r="L24" s="119">
        <v>113.64095420627484</v>
      </c>
      <c r="M24" s="119">
        <v>91.7976963405407</v>
      </c>
      <c r="N24" s="119">
        <v>99.99999999688804</v>
      </c>
      <c r="O24" s="120"/>
      <c r="P24" s="120"/>
      <c r="Q24" s="121"/>
    </row>
    <row r="25" spans="1:17" ht="12" customHeight="1">
      <c r="A25" s="28">
        <v>2001</v>
      </c>
      <c r="B25" s="119">
        <v>102.3914251110364</v>
      </c>
      <c r="C25" s="119">
        <v>101.19309202821964</v>
      </c>
      <c r="D25" s="119">
        <v>108.22769006505699</v>
      </c>
      <c r="E25" s="119">
        <v>92.44903567823904</v>
      </c>
      <c r="F25" s="119">
        <v>104.4217319758987</v>
      </c>
      <c r="G25" s="119">
        <v>92.85250349259843</v>
      </c>
      <c r="H25" s="119">
        <v>97.95500994978444</v>
      </c>
      <c r="I25" s="119">
        <v>100.40490228642673</v>
      </c>
      <c r="J25" s="119">
        <v>101.26603830799641</v>
      </c>
      <c r="K25" s="119">
        <v>106.39637742280725</v>
      </c>
      <c r="L25" s="119">
        <v>106.55506362407503</v>
      </c>
      <c r="M25" s="119">
        <v>88.07237493663318</v>
      </c>
      <c r="N25" s="119">
        <f>(B25+C25+D25+E25+F25+G25+H25+I25+J25+K25+L25+M25)/12</f>
        <v>100.18210373989768</v>
      </c>
      <c r="O25" s="122">
        <f>100*(E25-D25)/D25</f>
        <v>-14.579128850789669</v>
      </c>
      <c r="P25" s="122">
        <f>100*(E25-E24)/E24</f>
        <v>-3.745232573729619</v>
      </c>
      <c r="Q25" s="120">
        <f>(((B25+C25+D25+E25)/4)-((B24+C24+D24+E24)/4))/((B24+C24+D24+E24)/4)*100</f>
        <v>4.15263311393261</v>
      </c>
    </row>
    <row r="26" spans="1:17" ht="12" customHeight="1">
      <c r="A26" s="28">
        <v>2002</v>
      </c>
      <c r="B26" s="119">
        <v>96.95691837707628</v>
      </c>
      <c r="C26" s="119">
        <v>96.96496364654003</v>
      </c>
      <c r="D26" s="119">
        <v>108.37634176200153</v>
      </c>
      <c r="E26" s="119">
        <v>103.2331044331248</v>
      </c>
      <c r="F26" s="119">
        <v>96.59465541458233</v>
      </c>
      <c r="G26" s="119">
        <v>99.43355115390379</v>
      </c>
      <c r="H26" s="119">
        <v>98.18338803320445</v>
      </c>
      <c r="I26" s="119">
        <v>102.18576793346723</v>
      </c>
      <c r="J26" s="119">
        <v>108.16045008182739</v>
      </c>
      <c r="K26" s="119">
        <v>115.42256905632384</v>
      </c>
      <c r="L26" s="119">
        <v>112.13467114969022</v>
      </c>
      <c r="M26" s="119">
        <v>94.17893043905671</v>
      </c>
      <c r="N26" s="119">
        <f>(B26+C26+D26+E26+F26+G26+H26+I26+J26+K26+L26+M26)/12</f>
        <v>102.65210929006655</v>
      </c>
      <c r="O26" s="122">
        <f>100*(E26-D26)/D26</f>
        <v>-4.745719633323182</v>
      </c>
      <c r="P26" s="122">
        <f>100*(E26-E25)/E25</f>
        <v>11.664879655877408</v>
      </c>
      <c r="Q26" s="120">
        <f>(((B26+C26+D26+E26)/4)-((B25+C25+D25+E25)/4))/((B25+C25+D25+E25)/4)*100</f>
        <v>0.3141744004778355</v>
      </c>
    </row>
    <row r="27" spans="1:17" ht="12" customHeight="1">
      <c r="A27" s="28">
        <v>2003</v>
      </c>
      <c r="B27" s="119">
        <v>110.420095500168</v>
      </c>
      <c r="C27" s="119">
        <v>108.5</v>
      </c>
      <c r="D27" s="119">
        <v>122.5</v>
      </c>
      <c r="E27" s="119">
        <v>112.9</v>
      </c>
      <c r="F27" s="119">
        <v>109.7</v>
      </c>
      <c r="G27" s="119">
        <v>111.8</v>
      </c>
      <c r="H27" s="119">
        <v>112.7</v>
      </c>
      <c r="I27" s="119">
        <v>105.9</v>
      </c>
      <c r="J27" s="119">
        <v>125.7</v>
      </c>
      <c r="K27" s="119">
        <v>125.5</v>
      </c>
      <c r="L27" s="119">
        <v>122.3</v>
      </c>
      <c r="M27" s="119">
        <v>101.5</v>
      </c>
      <c r="N27" s="119">
        <f>(B27+C27+D27+E27+F27+G27+H27+I27+J27+K27+L27+M27)/12</f>
        <v>114.11834129168068</v>
      </c>
      <c r="O27" s="122">
        <f>100*(E27-D27)/D27</f>
        <v>-7.836734693877546</v>
      </c>
      <c r="P27" s="122">
        <f>100*(E27-E26)/E26</f>
        <v>9.36414304302696</v>
      </c>
      <c r="Q27" s="120">
        <f>(((B27+C27+D27+E27)/4)-((B26+C26+D26+E26)/4))/((B26+C26+D26+E26)/4)*100</f>
        <v>12.030825706049734</v>
      </c>
    </row>
    <row r="28" spans="1:17" ht="12" customHeight="1">
      <c r="A28" s="28">
        <v>2004</v>
      </c>
      <c r="B28" s="119">
        <v>112.3</v>
      </c>
      <c r="C28" s="119">
        <v>109.5</v>
      </c>
      <c r="D28" s="119">
        <v>137.9</v>
      </c>
      <c r="E28" s="119">
        <v>119.9</v>
      </c>
      <c r="F28" s="119">
        <v>114</v>
      </c>
      <c r="G28" s="119">
        <v>125.5</v>
      </c>
      <c r="H28" s="119">
        <v>122.5</v>
      </c>
      <c r="I28" s="119">
        <v>114.2</v>
      </c>
      <c r="J28" s="119">
        <v>127.9</v>
      </c>
      <c r="K28" s="119">
        <v>130</v>
      </c>
      <c r="L28" s="119">
        <v>133</v>
      </c>
      <c r="M28" s="119">
        <v>114.1</v>
      </c>
      <c r="N28" s="119">
        <f>(B28+C28+D28+E28+F28+G28+H28+I28+J28+K28+L28+M28)/12</f>
        <v>121.73333333333333</v>
      </c>
      <c r="O28" s="122">
        <f>100*(E28-D28)/D28</f>
        <v>-13.052936910804931</v>
      </c>
      <c r="P28" s="122">
        <f>100*(E28-E27)/E27</f>
        <v>6.200177147918511</v>
      </c>
      <c r="Q28" s="120">
        <f>(((B28+C28+D28+E28)/4)-((B27+C27+D27+E27)/4))/((B27+C27+D27+E27)/4)*100</f>
        <v>5.564337732408903</v>
      </c>
    </row>
    <row r="29" spans="1:17" ht="12" customHeight="1">
      <c r="A29" s="28">
        <v>2005</v>
      </c>
      <c r="B29" s="119">
        <v>120.6</v>
      </c>
      <c r="C29" s="119">
        <v>113.6</v>
      </c>
      <c r="D29" s="119">
        <v>125.7</v>
      </c>
      <c r="E29" s="119">
        <v>121.7</v>
      </c>
      <c r="F29" s="119" t="s">
        <v>47</v>
      </c>
      <c r="G29" s="119" t="s">
        <v>47</v>
      </c>
      <c r="H29" s="119" t="s">
        <v>47</v>
      </c>
      <c r="I29" s="119" t="s">
        <v>47</v>
      </c>
      <c r="J29" s="119" t="s">
        <v>47</v>
      </c>
      <c r="K29" s="119" t="s">
        <v>47</v>
      </c>
      <c r="L29" s="119" t="s">
        <v>47</v>
      </c>
      <c r="M29" s="119" t="s">
        <v>47</v>
      </c>
      <c r="N29" s="119">
        <f>(B29+C29+D29+E29)/4</f>
        <v>120.39999999999999</v>
      </c>
      <c r="O29" s="122">
        <f>100*(E29-D29)/D29</f>
        <v>-3.1821797931583133</v>
      </c>
      <c r="P29" s="122">
        <f>100*(E29-E28)/E28</f>
        <v>1.5012510425354437</v>
      </c>
      <c r="Q29" s="120">
        <f>(((B29+C29+D29+E29)/4)-((B28+C28+D28+E28)/4))/((B28+C28+D28+E28)/4)*100</f>
        <v>0.41701417848205646</v>
      </c>
    </row>
    <row r="30" spans="1:17" ht="12" customHeight="1">
      <c r="A30" s="29"/>
      <c r="B30" s="119"/>
      <c r="C30" s="119"/>
      <c r="D30" s="119"/>
      <c r="E30" s="119"/>
      <c r="F30" s="119"/>
      <c r="G30" s="119"/>
      <c r="H30" s="119"/>
      <c r="I30" s="119"/>
      <c r="J30" s="119"/>
      <c r="K30" s="119"/>
      <c r="L30" s="119"/>
      <c r="M30" s="119"/>
      <c r="N30" s="119"/>
      <c r="O30" s="122"/>
      <c r="P30" s="122"/>
      <c r="Q30" s="121"/>
    </row>
    <row r="31" spans="1:17" ht="12" customHeight="1">
      <c r="A31" s="30" t="s">
        <v>108</v>
      </c>
      <c r="B31" s="119">
        <v>90.44327248372204</v>
      </c>
      <c r="C31" s="119">
        <v>95.22616811235306</v>
      </c>
      <c r="D31" s="119">
        <v>103.93939777642156</v>
      </c>
      <c r="E31" s="119">
        <v>89.81044981782587</v>
      </c>
      <c r="F31" s="119">
        <v>111.5311567888078</v>
      </c>
      <c r="G31" s="119">
        <v>97.72827841399719</v>
      </c>
      <c r="H31" s="119">
        <v>93.73262134989774</v>
      </c>
      <c r="I31" s="119">
        <v>84.4923746291355</v>
      </c>
      <c r="J31" s="119">
        <v>100.69755649252868</v>
      </c>
      <c r="K31" s="119">
        <v>106.6907974688075</v>
      </c>
      <c r="L31" s="119">
        <v>125.62763507909413</v>
      </c>
      <c r="M31" s="119">
        <v>100.08029159806442</v>
      </c>
      <c r="N31" s="119">
        <v>100.00000000088795</v>
      </c>
      <c r="O31" s="122"/>
      <c r="P31" s="122"/>
      <c r="Q31" s="121"/>
    </row>
    <row r="32" spans="1:17" ht="12" customHeight="1">
      <c r="A32" s="28">
        <v>2001</v>
      </c>
      <c r="B32" s="119">
        <v>108.75392233225438</v>
      </c>
      <c r="C32" s="119">
        <v>108.80216965706305</v>
      </c>
      <c r="D32" s="119">
        <v>112.94132298570918</v>
      </c>
      <c r="E32" s="119">
        <v>98.61461457687719</v>
      </c>
      <c r="F32" s="119">
        <v>107.91716694870499</v>
      </c>
      <c r="G32" s="119">
        <v>97.9358075120108</v>
      </c>
      <c r="H32" s="119">
        <v>98.4647795470935</v>
      </c>
      <c r="I32" s="119">
        <v>86.78002909036726</v>
      </c>
      <c r="J32" s="119">
        <v>95.75288997184698</v>
      </c>
      <c r="K32" s="119">
        <v>98.07238407813654</v>
      </c>
      <c r="L32" s="119">
        <v>115.4792329398004</v>
      </c>
      <c r="M32" s="119">
        <v>97.17056284663535</v>
      </c>
      <c r="N32" s="119">
        <f>(B32+C32+D32+E32+F32+G32+H32+I32+J32+K32+L32+M32)/12</f>
        <v>102.22374020720832</v>
      </c>
      <c r="O32" s="122">
        <f>100*(E32-D32)/D32</f>
        <v>-12.68508994767557</v>
      </c>
      <c r="P32" s="122">
        <f>100*(E32-E31)/E31</f>
        <v>9.803051623625027</v>
      </c>
      <c r="Q32" s="120">
        <f>(((B32+C32+D32+E32)/4)-((B31+C31+D31+E31)/4))/((B31+C31+D31+E31)/4)*100</f>
        <v>13.097051970814563</v>
      </c>
    </row>
    <row r="33" spans="1:17" ht="12" customHeight="1">
      <c r="A33" s="28">
        <v>2002</v>
      </c>
      <c r="B33" s="119">
        <v>103.02522303605647</v>
      </c>
      <c r="C33" s="119">
        <v>115.40883565596968</v>
      </c>
      <c r="D33" s="119">
        <v>123.39348728401554</v>
      </c>
      <c r="E33" s="119">
        <v>123.558898207845</v>
      </c>
      <c r="F33" s="119">
        <v>118.84054106118766</v>
      </c>
      <c r="G33" s="119">
        <v>115.58763101987321</v>
      </c>
      <c r="H33" s="119">
        <v>105.29843959457234</v>
      </c>
      <c r="I33" s="119">
        <v>101.20609901875352</v>
      </c>
      <c r="J33" s="119">
        <v>130.40405565959725</v>
      </c>
      <c r="K33" s="119">
        <v>135.450504335016</v>
      </c>
      <c r="L33" s="119">
        <v>141.3039121328052</v>
      </c>
      <c r="M33" s="119">
        <v>119.60780123448353</v>
      </c>
      <c r="N33" s="119">
        <f>(B33+C33+D33+E33+F33+G33+H33+I33+J33+K33+L33+M33)/12</f>
        <v>119.42378568668128</v>
      </c>
      <c r="O33" s="122">
        <f>100*(E33-D33)/D33</f>
        <v>0.1340515836534728</v>
      </c>
      <c r="P33" s="122">
        <f>100*(E33-E32)/E32</f>
        <v>25.294712896253277</v>
      </c>
      <c r="Q33" s="120">
        <f>(((B33+C33+D33+E33)/4)-((B32+C32+D32+E32)/4))/((B32+C32+D32+E32)/4)*100</f>
        <v>8.453366984342553</v>
      </c>
    </row>
    <row r="34" spans="1:17" ht="12" customHeight="1">
      <c r="A34" s="28">
        <v>2003</v>
      </c>
      <c r="B34" s="119">
        <v>133.3340553391261</v>
      </c>
      <c r="C34" s="119">
        <v>132.9</v>
      </c>
      <c r="D34" s="119">
        <v>138.6</v>
      </c>
      <c r="E34" s="119">
        <v>127.6</v>
      </c>
      <c r="F34" s="119">
        <v>114.1</v>
      </c>
      <c r="G34" s="119">
        <v>124.2</v>
      </c>
      <c r="H34" s="119">
        <v>136.2</v>
      </c>
      <c r="I34" s="119">
        <v>116.5</v>
      </c>
      <c r="J34" s="119">
        <v>151.5</v>
      </c>
      <c r="K34" s="119">
        <v>167</v>
      </c>
      <c r="L34" s="119">
        <v>169.6</v>
      </c>
      <c r="M34" s="119">
        <v>125.6</v>
      </c>
      <c r="N34" s="119">
        <f>(B34+C34+D34+E34+F34+G34+H34+I34+J34+K34+L34+M34)/12</f>
        <v>136.42783794492718</v>
      </c>
      <c r="O34" s="122">
        <f>100*(E34-D34)/D34</f>
        <v>-7.936507936507937</v>
      </c>
      <c r="P34" s="122">
        <f>100*(E34-E33)/E33</f>
        <v>3.270587428966255</v>
      </c>
      <c r="Q34" s="120">
        <f>(((B34+C34+D34+E34)/4)-((B33+C33+D33+E33)/4))/((B33+C33+D33+E33)/4)*100</f>
        <v>14.406868097074868</v>
      </c>
    </row>
    <row r="35" spans="1:17" ht="12" customHeight="1">
      <c r="A35" s="28">
        <v>2004</v>
      </c>
      <c r="B35" s="119">
        <v>136.5</v>
      </c>
      <c r="C35" s="119">
        <v>144.2</v>
      </c>
      <c r="D35" s="119">
        <v>176.3</v>
      </c>
      <c r="E35" s="119">
        <v>151.9</v>
      </c>
      <c r="F35" s="119">
        <v>160.4</v>
      </c>
      <c r="G35" s="119">
        <v>190.8</v>
      </c>
      <c r="H35" s="119">
        <v>163.1</v>
      </c>
      <c r="I35" s="119">
        <v>144.7</v>
      </c>
      <c r="J35" s="119">
        <v>173.3</v>
      </c>
      <c r="K35" s="119">
        <v>175.5</v>
      </c>
      <c r="L35" s="119">
        <v>203.7</v>
      </c>
      <c r="M35" s="119">
        <v>162.7</v>
      </c>
      <c r="N35" s="119">
        <f>(B35+C35+D35+E35+F35+G35+H35+I35+J35+K35+L35+M35)/12</f>
        <v>165.25833333333333</v>
      </c>
      <c r="O35" s="122">
        <f>100*(E35-D35)/D35</f>
        <v>-13.84004537719796</v>
      </c>
      <c r="P35" s="122">
        <f>100*(E35-E34)/E34</f>
        <v>19.043887147335433</v>
      </c>
      <c r="Q35" s="120">
        <f>(((B35+C35+D35+E35)/4)-((B34+C34+D34+E34)/4))/((B34+C34+D34+E34)/4)*100</f>
        <v>14.361580348606722</v>
      </c>
    </row>
    <row r="36" spans="1:17" ht="12" customHeight="1">
      <c r="A36" s="28">
        <v>2005</v>
      </c>
      <c r="B36" s="119">
        <v>176.7</v>
      </c>
      <c r="C36" s="119">
        <v>197.7</v>
      </c>
      <c r="D36" s="119">
        <v>188.1</v>
      </c>
      <c r="E36" s="119">
        <v>176.9</v>
      </c>
      <c r="F36" s="119" t="s">
        <v>47</v>
      </c>
      <c r="G36" s="119" t="s">
        <v>47</v>
      </c>
      <c r="H36" s="119" t="s">
        <v>47</v>
      </c>
      <c r="I36" s="119" t="s">
        <v>47</v>
      </c>
      <c r="J36" s="119" t="s">
        <v>47</v>
      </c>
      <c r="K36" s="119" t="s">
        <v>47</v>
      </c>
      <c r="L36" s="119" t="s">
        <v>47</v>
      </c>
      <c r="M36" s="119" t="s">
        <v>47</v>
      </c>
      <c r="N36" s="119">
        <f>(B36+C36+D36+E36)/4</f>
        <v>184.85</v>
      </c>
      <c r="O36" s="122">
        <f>100*(E36-D36)/D36</f>
        <v>-5.954279638490159</v>
      </c>
      <c r="P36" s="122">
        <f>100*(E36-E35)/E35</f>
        <v>16.458196181698487</v>
      </c>
      <c r="Q36" s="120">
        <f>(((B36+C36+D36+E36)/4)-((B35+C35+D35+E35)/4))/((B35+C35+D35+E35)/4)*100</f>
        <v>21.432090655280014</v>
      </c>
    </row>
    <row r="37" spans="1:17" ht="12" customHeight="1">
      <c r="A37" s="124"/>
      <c r="B37" s="119"/>
      <c r="C37" s="119"/>
      <c r="D37" s="119"/>
      <c r="E37" s="119"/>
      <c r="F37" s="119"/>
      <c r="G37" s="119"/>
      <c r="H37" s="119"/>
      <c r="I37" s="119"/>
      <c r="J37" s="119"/>
      <c r="K37" s="119"/>
      <c r="L37" s="119"/>
      <c r="M37" s="119"/>
      <c r="N37" s="85"/>
      <c r="O37" s="85"/>
      <c r="P37" s="85"/>
      <c r="Q37" s="121"/>
    </row>
    <row r="38" spans="1:17" ht="12" customHeight="1">
      <c r="A38" s="124"/>
      <c r="B38" s="85"/>
      <c r="C38" s="85"/>
      <c r="D38" s="85"/>
      <c r="E38" s="85"/>
      <c r="F38" s="85"/>
      <c r="G38" s="85"/>
      <c r="H38" s="85"/>
      <c r="I38" s="85"/>
      <c r="J38" s="85"/>
      <c r="K38" s="85"/>
      <c r="L38" s="85"/>
      <c r="M38" s="85"/>
      <c r="N38" s="85"/>
      <c r="O38" s="85"/>
      <c r="P38" s="85"/>
      <c r="Q38" s="121"/>
    </row>
    <row r="39" spans="1:17" ht="12" customHeight="1">
      <c r="A39" s="439" t="s">
        <v>15</v>
      </c>
      <c r="B39" s="439"/>
      <c r="C39" s="439"/>
      <c r="D39" s="439"/>
      <c r="E39" s="439"/>
      <c r="F39" s="439"/>
      <c r="G39" s="439"/>
      <c r="H39" s="439"/>
      <c r="I39" s="439"/>
      <c r="J39" s="439"/>
      <c r="K39" s="439"/>
      <c r="L39" s="439"/>
      <c r="M39" s="439"/>
      <c r="N39" s="439"/>
      <c r="O39" s="439"/>
      <c r="P39" s="439"/>
      <c r="Q39" s="439"/>
    </row>
    <row r="40" spans="1:17" ht="12" customHeight="1">
      <c r="A40" s="116"/>
      <c r="B40" s="117"/>
      <c r="C40" s="117"/>
      <c r="D40" s="117"/>
      <c r="E40" s="117"/>
      <c r="F40" s="117"/>
      <c r="G40" s="117"/>
      <c r="H40" s="117"/>
      <c r="I40" s="117"/>
      <c r="J40" s="117"/>
      <c r="K40" s="117"/>
      <c r="L40" s="117"/>
      <c r="M40" s="117"/>
      <c r="N40" s="117"/>
      <c r="O40" s="117"/>
      <c r="P40" s="117"/>
      <c r="Q40" s="121"/>
    </row>
    <row r="41" spans="1:17" ht="12" customHeight="1">
      <c r="A41" s="118"/>
      <c r="B41" s="119"/>
      <c r="C41" s="119"/>
      <c r="D41" s="119"/>
      <c r="E41" s="119"/>
      <c r="F41" s="119"/>
      <c r="G41" s="119"/>
      <c r="H41" s="119"/>
      <c r="I41" s="119"/>
      <c r="J41" s="119"/>
      <c r="K41" s="119"/>
      <c r="L41" s="119"/>
      <c r="M41" s="119"/>
      <c r="N41" s="119"/>
      <c r="O41" s="125"/>
      <c r="P41" s="125"/>
      <c r="Q41" s="85"/>
    </row>
    <row r="42" spans="1:17" ht="12" customHeight="1">
      <c r="A42" s="27" t="s">
        <v>106</v>
      </c>
      <c r="B42" s="119">
        <v>85.92184738142107</v>
      </c>
      <c r="C42" s="119">
        <v>96.5465776527613</v>
      </c>
      <c r="D42" s="119">
        <v>107.26229129773073</v>
      </c>
      <c r="E42" s="119">
        <v>94.12889960303326</v>
      </c>
      <c r="F42" s="119">
        <v>106.33476393438453</v>
      </c>
      <c r="G42" s="119">
        <v>93.74008252605265</v>
      </c>
      <c r="H42" s="119">
        <v>93.7008465513077</v>
      </c>
      <c r="I42" s="119">
        <v>94.72049950572122</v>
      </c>
      <c r="J42" s="119">
        <v>105.3356168694658</v>
      </c>
      <c r="K42" s="119">
        <v>110.42074473204502</v>
      </c>
      <c r="L42" s="119">
        <v>117.4508326287221</v>
      </c>
      <c r="M42" s="119">
        <v>94.4369973245917</v>
      </c>
      <c r="N42" s="119">
        <v>100.00000000060307</v>
      </c>
      <c r="O42" s="120"/>
      <c r="P42" s="120"/>
      <c r="Q42" s="85"/>
    </row>
    <row r="43" spans="1:17" ht="12" customHeight="1">
      <c r="A43" s="28">
        <v>2001</v>
      </c>
      <c r="B43" s="119">
        <v>104.72472805708372</v>
      </c>
      <c r="C43" s="119">
        <v>103.80463413316612</v>
      </c>
      <c r="D43" s="119">
        <v>110.14014384132761</v>
      </c>
      <c r="E43" s="119">
        <v>94.69190096472914</v>
      </c>
      <c r="F43" s="119">
        <v>105.92719299613739</v>
      </c>
      <c r="G43" s="119">
        <v>94.93811077239266</v>
      </c>
      <c r="H43" s="119">
        <v>98.79131419895563</v>
      </c>
      <c r="I43" s="119">
        <v>97.39841133816005</v>
      </c>
      <c r="J43" s="119">
        <v>100.23937917891219</v>
      </c>
      <c r="K43" s="119">
        <v>104.51821010726418</v>
      </c>
      <c r="L43" s="119">
        <v>109.12810995538898</v>
      </c>
      <c r="M43" s="119">
        <v>90.45539090521618</v>
      </c>
      <c r="N43" s="119">
        <f>(B43+C43+D43+E43+F43+G43+H43+I43+J43+K43+L43+M43)/12</f>
        <v>101.2297938707278</v>
      </c>
      <c r="O43" s="122">
        <f>100*(E43-D43)/D43</f>
        <v>-14.025987562585572</v>
      </c>
      <c r="P43" s="122">
        <f>100*(E43-E42)/E42</f>
        <v>0.598117436908547</v>
      </c>
      <c r="Q43" s="120">
        <f>(((B43+C43+D43+E43)/4)-((B42+C42+D42+E42)/4))/((B42+C42+D42+E42)/4)*100</f>
        <v>7.6855678056949035</v>
      </c>
    </row>
    <row r="44" spans="1:17" ht="12" customHeight="1">
      <c r="A44" s="28">
        <v>2002</v>
      </c>
      <c r="B44" s="119">
        <v>98.9363024693525</v>
      </c>
      <c r="C44" s="119">
        <v>102.16844540281436</v>
      </c>
      <c r="D44" s="119">
        <v>112.87585551073663</v>
      </c>
      <c r="E44" s="119">
        <v>109.08212381866953</v>
      </c>
      <c r="F44" s="119">
        <v>103.11376283131463</v>
      </c>
      <c r="G44" s="119">
        <v>104.613960954892</v>
      </c>
      <c r="H44" s="119">
        <v>100.61431934666571</v>
      </c>
      <c r="I44" s="119">
        <v>102.29449589027182</v>
      </c>
      <c r="J44" s="119">
        <v>114.39687018571787</v>
      </c>
      <c r="K44" s="119">
        <v>120.66675517116141</v>
      </c>
      <c r="L44" s="119">
        <v>119.58243838558622</v>
      </c>
      <c r="M44" s="119">
        <v>100.76098797765034</v>
      </c>
      <c r="N44" s="119">
        <f>(B44+C44+D44+E44+F44+G44+H44+I44+J44+K44+L44+M44)/12</f>
        <v>107.42552649540276</v>
      </c>
      <c r="O44" s="122">
        <f>100*(E44-D44)/D44</f>
        <v>-3.360977132710407</v>
      </c>
      <c r="P44" s="122">
        <f>100*(E44-E43)/E43</f>
        <v>15.196888759578773</v>
      </c>
      <c r="Q44" s="120">
        <f>(((B44+C44+D44+E44)/4)-((B43+C43+D43+E43)/4))/((B43+C43+D43+E43)/4)*100</f>
        <v>2.3469341939202977</v>
      </c>
    </row>
    <row r="45" spans="1:17" ht="12" customHeight="1">
      <c r="A45" s="28">
        <v>2003</v>
      </c>
      <c r="B45" s="119">
        <v>116.7</v>
      </c>
      <c r="C45" s="119">
        <v>114.9</v>
      </c>
      <c r="D45" s="119">
        <v>126.8</v>
      </c>
      <c r="E45" s="119">
        <v>117.45102437536208</v>
      </c>
      <c r="F45" s="119">
        <v>111.4</v>
      </c>
      <c r="G45" s="119">
        <v>115.7</v>
      </c>
      <c r="H45" s="119">
        <v>119.1</v>
      </c>
      <c r="I45" s="119">
        <v>108.3</v>
      </c>
      <c r="J45" s="119">
        <v>131.9</v>
      </c>
      <c r="K45" s="119">
        <v>134.4</v>
      </c>
      <c r="L45" s="119">
        <v>132.2</v>
      </c>
      <c r="M45" s="119">
        <v>106.4</v>
      </c>
      <c r="N45" s="119">
        <f>(B45+C45+D45+E45+F45+G45+H45+I45+J45+K45+L45+M45)/12</f>
        <v>119.60425203128021</v>
      </c>
      <c r="O45" s="122">
        <f>100*(E45-D45)/D45</f>
        <v>-7.373009167695518</v>
      </c>
      <c r="P45" s="122">
        <f>100*(E45-E44)/E44</f>
        <v>7.672110024741015</v>
      </c>
      <c r="Q45" s="120">
        <f>(((B45+C45+D45+E45)/4)-((B44+C44+D44+E44)/4))/((B44+C44+D44+E44)/4)*100</f>
        <v>12.47765255118717</v>
      </c>
    </row>
    <row r="46" spans="1:17" ht="12" customHeight="1">
      <c r="A46" s="28">
        <v>2004</v>
      </c>
      <c r="B46" s="119">
        <v>117.7</v>
      </c>
      <c r="C46" s="119">
        <v>117.5</v>
      </c>
      <c r="D46" s="119">
        <v>146.1</v>
      </c>
      <c r="E46" s="119">
        <v>127.8</v>
      </c>
      <c r="F46" s="119">
        <v>126.1</v>
      </c>
      <c r="G46" s="119">
        <v>142.4</v>
      </c>
      <c r="H46" s="119">
        <v>133.5</v>
      </c>
      <c r="I46" s="119">
        <v>119.9</v>
      </c>
      <c r="J46" s="119">
        <v>137.7</v>
      </c>
      <c r="K46" s="119">
        <v>138.7</v>
      </c>
      <c r="L46" s="119">
        <v>146.4</v>
      </c>
      <c r="M46" s="119">
        <v>123</v>
      </c>
      <c r="N46" s="119">
        <f>(B46+C46+D46+E46+F46+G46+H46+I46+J46+K46+L46+M46)/12</f>
        <v>131.4</v>
      </c>
      <c r="O46" s="122">
        <f>100*(E46-D46)/D46</f>
        <v>-12.525667351129362</v>
      </c>
      <c r="P46" s="122">
        <f>100*(E46-E45)/E45</f>
        <v>8.811311505946165</v>
      </c>
      <c r="Q46" s="120">
        <f>(((B46+C46+D46+E46)/4)-((B45+C45+D45+E45)/4))/((B45+C45+D45+E45)/4)*100</f>
        <v>6.987265745257767</v>
      </c>
    </row>
    <row r="47" spans="1:17" ht="12" customHeight="1">
      <c r="A47" s="28">
        <v>2005</v>
      </c>
      <c r="B47" s="119">
        <v>132.5</v>
      </c>
      <c r="C47" s="119">
        <v>132.9</v>
      </c>
      <c r="D47" s="119">
        <v>137.3</v>
      </c>
      <c r="E47" s="119">
        <v>133.5</v>
      </c>
      <c r="F47" s="119" t="s">
        <v>47</v>
      </c>
      <c r="G47" s="119" t="s">
        <v>47</v>
      </c>
      <c r="H47" s="119" t="s">
        <v>47</v>
      </c>
      <c r="I47" s="119" t="s">
        <v>47</v>
      </c>
      <c r="J47" s="119" t="s">
        <v>47</v>
      </c>
      <c r="K47" s="119" t="s">
        <v>47</v>
      </c>
      <c r="L47" s="119" t="s">
        <v>47</v>
      </c>
      <c r="M47" s="119" t="s">
        <v>47</v>
      </c>
      <c r="N47" s="119">
        <f>(B47+C47+D47+E47)/4</f>
        <v>134.05</v>
      </c>
      <c r="O47" s="122">
        <f>100*(E47-D47)/D47</f>
        <v>-2.767662053896585</v>
      </c>
      <c r="P47" s="122">
        <f>100*(E47-E46)/E46</f>
        <v>4.460093896713617</v>
      </c>
      <c r="Q47" s="120">
        <f>(((B47+C47+D47+E47)/4)-((B46+C46+D46+E46)/4))/((B46+C46+D46+E46)/4)*100</f>
        <v>5.3231192300137655</v>
      </c>
    </row>
    <row r="48" spans="1:17" ht="12" customHeight="1">
      <c r="A48" s="29"/>
      <c r="B48" s="119"/>
      <c r="C48" s="119"/>
      <c r="D48" s="119"/>
      <c r="E48" s="119"/>
      <c r="F48" s="119"/>
      <c r="G48" s="119"/>
      <c r="H48" s="119"/>
      <c r="I48" s="119"/>
      <c r="J48" s="119"/>
      <c r="K48" s="119"/>
      <c r="L48" s="119"/>
      <c r="M48" s="119"/>
      <c r="N48" s="119"/>
      <c r="O48" s="123"/>
      <c r="P48" s="123"/>
      <c r="Q48" s="121"/>
    </row>
    <row r="49" spans="1:17" ht="12" customHeight="1">
      <c r="A49" s="30" t="s">
        <v>107</v>
      </c>
      <c r="B49" s="119">
        <v>84.65931391537737</v>
      </c>
      <c r="C49" s="119">
        <v>97.42942198875316</v>
      </c>
      <c r="D49" s="119">
        <v>108.84925687152436</v>
      </c>
      <c r="E49" s="119">
        <v>95.85772353488295</v>
      </c>
      <c r="F49" s="119">
        <v>104.43576540053594</v>
      </c>
      <c r="G49" s="119">
        <v>92.30121413626047</v>
      </c>
      <c r="H49" s="119">
        <v>93.59784878180018</v>
      </c>
      <c r="I49" s="119">
        <v>98.46108572990431</v>
      </c>
      <c r="J49" s="119">
        <v>106.82898094126409</v>
      </c>
      <c r="K49" s="119">
        <v>111.42241389103049</v>
      </c>
      <c r="L49" s="119">
        <v>114.0225304579622</v>
      </c>
      <c r="M49" s="119">
        <v>92.1344443581638</v>
      </c>
      <c r="N49" s="119">
        <v>100.00000000062163</v>
      </c>
      <c r="O49" s="120"/>
      <c r="P49" s="120"/>
      <c r="Q49" s="121"/>
    </row>
    <row r="50" spans="1:17" ht="12" customHeight="1">
      <c r="A50" s="28">
        <v>2001</v>
      </c>
      <c r="B50" s="119">
        <v>103.04563420027671</v>
      </c>
      <c r="C50" s="119">
        <v>101.67804777056699</v>
      </c>
      <c r="D50" s="119">
        <v>108.84401011316925</v>
      </c>
      <c r="E50" s="119">
        <v>93.09781733862947</v>
      </c>
      <c r="F50" s="119">
        <v>105.07942407416235</v>
      </c>
      <c r="G50" s="119">
        <v>93.58543594925723</v>
      </c>
      <c r="H50" s="119">
        <v>98.65265917866057</v>
      </c>
      <c r="I50" s="119">
        <v>101.16856017418618</v>
      </c>
      <c r="J50" s="119">
        <v>101.87135757053123</v>
      </c>
      <c r="K50" s="119">
        <v>106.88346572793064</v>
      </c>
      <c r="L50" s="119">
        <v>106.97533360745322</v>
      </c>
      <c r="M50" s="119">
        <v>88.23235073575172</v>
      </c>
      <c r="N50" s="119">
        <f>(B50+C50+D50+E50+F50+G50+H50+I50+J50+K50+L50+M50)/12</f>
        <v>100.75950803671462</v>
      </c>
      <c r="O50" s="122">
        <f>100*(E50-D50)/D50</f>
        <v>-14.466751783738825</v>
      </c>
      <c r="P50" s="122">
        <f>100*(E50-E49)/E49</f>
        <v>-2.879169350656593</v>
      </c>
      <c r="Q50" s="120">
        <f>(((B50+C50+D50+E50)/4)-((B49+C49+D49+E49)/4))/((B49+C49+D49+E49)/4)*100</f>
        <v>5.137025120555408</v>
      </c>
    </row>
    <row r="51" spans="1:17" ht="12" customHeight="1">
      <c r="A51" s="28">
        <v>2002</v>
      </c>
      <c r="B51" s="119">
        <v>97.57825270898253</v>
      </c>
      <c r="C51" s="119">
        <v>97.50521998745462</v>
      </c>
      <c r="D51" s="119">
        <v>109.17162919194399</v>
      </c>
      <c r="E51" s="119">
        <v>103.79543829537292</v>
      </c>
      <c r="F51" s="119">
        <v>97.3775051116504</v>
      </c>
      <c r="G51" s="119">
        <v>100.27613141563077</v>
      </c>
      <c r="H51" s="119">
        <v>98.9738709196354</v>
      </c>
      <c r="I51" s="119">
        <v>102.842158252862</v>
      </c>
      <c r="J51" s="119">
        <v>108.81443218649929</v>
      </c>
      <c r="K51" s="119">
        <v>115.98212851381436</v>
      </c>
      <c r="L51" s="119">
        <v>112.43812104280188</v>
      </c>
      <c r="M51" s="119">
        <v>94.49558195188092</v>
      </c>
      <c r="N51" s="119">
        <f>(B51+C51+D51+E51+F51+G51+H51+I51+J51+K51+L51+M51)/12</f>
        <v>103.27087246487741</v>
      </c>
      <c r="O51" s="122">
        <f>100*(E51-D51)/D51</f>
        <v>-4.924531159206879</v>
      </c>
      <c r="P51" s="122">
        <f>100*(E51-E50)/E50</f>
        <v>11.490732288419226</v>
      </c>
      <c r="Q51" s="120">
        <f>(((B51+C51+D51+E51)/4)-((B50+C50+D50+E50)/4))/((B50+C50+D50+E50)/4)*100</f>
        <v>0.34058230388852356</v>
      </c>
    </row>
    <row r="52" spans="1:17" ht="12" customHeight="1">
      <c r="A52" s="28">
        <v>2003</v>
      </c>
      <c r="B52" s="119">
        <v>110.9</v>
      </c>
      <c r="C52" s="119">
        <v>108.8</v>
      </c>
      <c r="D52" s="119">
        <v>122.8</v>
      </c>
      <c r="E52" s="119">
        <v>113.61084161607641</v>
      </c>
      <c r="F52" s="119">
        <v>110.5</v>
      </c>
      <c r="G52" s="119">
        <v>112.4</v>
      </c>
      <c r="H52" s="119">
        <v>113.1</v>
      </c>
      <c r="I52" s="119">
        <v>106</v>
      </c>
      <c r="J52" s="119">
        <v>125.5</v>
      </c>
      <c r="K52" s="119">
        <v>124.2</v>
      </c>
      <c r="L52" s="119">
        <v>120.8</v>
      </c>
      <c r="M52" s="119">
        <v>100.4</v>
      </c>
      <c r="N52" s="119">
        <f>(B52+C52+D52+E52+F52+G52+H52+I52+J52+K52+L52+M52)/12</f>
        <v>114.08423680133971</v>
      </c>
      <c r="O52" s="122">
        <f>100*(E52-D52)/D52</f>
        <v>-7.4830279999377725</v>
      </c>
      <c r="P52" s="122">
        <f>100*(E52-E51)/E51</f>
        <v>9.456488148131896</v>
      </c>
      <c r="Q52" s="120">
        <f>(((B52+C52+D52+E52)/4)-((B51+C51+D51+E51)/4))/((B51+C51+D51+E51)/4)*100</f>
        <v>11.778026665686994</v>
      </c>
    </row>
    <row r="53" spans="1:17" ht="12" customHeight="1">
      <c r="A53" s="28">
        <v>2004</v>
      </c>
      <c r="B53" s="119">
        <v>111.5</v>
      </c>
      <c r="C53" s="119">
        <v>108.7</v>
      </c>
      <c r="D53" s="119">
        <v>136.1</v>
      </c>
      <c r="E53" s="119">
        <v>119.4</v>
      </c>
      <c r="F53" s="119">
        <v>113.8</v>
      </c>
      <c r="G53" s="119">
        <v>125.4</v>
      </c>
      <c r="H53" s="119">
        <v>122.8</v>
      </c>
      <c r="I53" s="119">
        <v>112.8</v>
      </c>
      <c r="J53" s="119">
        <v>126.9</v>
      </c>
      <c r="K53" s="119">
        <v>127.9</v>
      </c>
      <c r="L53" s="119">
        <v>130.7</v>
      </c>
      <c r="M53" s="119">
        <v>112.7</v>
      </c>
      <c r="N53" s="119">
        <f>(B53+C53+D53+E53+F53+G53+H53+I53+J53+K53+L53+M53)/12</f>
        <v>120.72500000000001</v>
      </c>
      <c r="O53" s="122">
        <f>100*(E53-D53)/D53</f>
        <v>-12.270389419544445</v>
      </c>
      <c r="P53" s="122">
        <f>100*(E53-E52)/E52</f>
        <v>5.095603818768297</v>
      </c>
      <c r="Q53" s="120">
        <f>(((B53+C53+D53+E53)/4)-((B52+C52+D52+E52)/4))/((B52+C52+D52+E52)/4)*100</f>
        <v>4.294824107779565</v>
      </c>
    </row>
    <row r="54" spans="1:17" ht="12" customHeight="1">
      <c r="A54" s="28">
        <v>2005</v>
      </c>
      <c r="B54" s="119">
        <v>119.1</v>
      </c>
      <c r="C54" s="119">
        <v>112.3</v>
      </c>
      <c r="D54" s="119">
        <v>123.2</v>
      </c>
      <c r="E54" s="119">
        <v>120.8</v>
      </c>
      <c r="F54" s="119" t="s">
        <v>47</v>
      </c>
      <c r="G54" s="119" t="s">
        <v>47</v>
      </c>
      <c r="H54" s="119" t="s">
        <v>47</v>
      </c>
      <c r="I54" s="119" t="s">
        <v>47</v>
      </c>
      <c r="J54" s="119" t="s">
        <v>47</v>
      </c>
      <c r="K54" s="119" t="s">
        <v>47</v>
      </c>
      <c r="L54" s="119" t="s">
        <v>47</v>
      </c>
      <c r="M54" s="119" t="s">
        <v>47</v>
      </c>
      <c r="N54" s="119">
        <f>(B54+C54+D54+E54)/4</f>
        <v>118.85</v>
      </c>
      <c r="O54" s="122">
        <f>100*(E54-D54)/D54</f>
        <v>-1.9480519480519527</v>
      </c>
      <c r="P54" s="122">
        <f>100*(E54-E53)/E53</f>
        <v>1.1725293132328236</v>
      </c>
      <c r="Q54" s="120">
        <f>(((B54+C54+D54+E54)/4)-((B53+C53+D53+E53)/4))/((B53+C53+D53+E53)/4)*100</f>
        <v>-0.06306495690560322</v>
      </c>
    </row>
    <row r="55" spans="1:17" ht="12" customHeight="1">
      <c r="A55" s="29"/>
      <c r="B55" s="119"/>
      <c r="C55" s="119"/>
      <c r="D55" s="119"/>
      <c r="E55" s="119"/>
      <c r="F55" s="119"/>
      <c r="G55" s="119"/>
      <c r="H55" s="119"/>
      <c r="I55" s="119"/>
      <c r="J55" s="119"/>
      <c r="K55" s="119"/>
      <c r="L55" s="119"/>
      <c r="M55" s="119"/>
      <c r="N55" s="119"/>
      <c r="O55" s="122"/>
      <c r="P55" s="122"/>
      <c r="Q55" s="121"/>
    </row>
    <row r="56" spans="1:17" ht="12" customHeight="1">
      <c r="A56" s="30" t="s">
        <v>108</v>
      </c>
      <c r="B56" s="119">
        <v>89.3125344097075</v>
      </c>
      <c r="C56" s="119">
        <v>94.17559191241452</v>
      </c>
      <c r="D56" s="119">
        <v>103.00030241643027</v>
      </c>
      <c r="E56" s="119">
        <v>89.4859328646675</v>
      </c>
      <c r="F56" s="119">
        <v>111.4347552372728</v>
      </c>
      <c r="G56" s="119">
        <v>97.60433841793427</v>
      </c>
      <c r="H56" s="119">
        <v>93.97745957323531</v>
      </c>
      <c r="I56" s="119">
        <v>84.67470068573984</v>
      </c>
      <c r="J56" s="119">
        <v>101.32500619518514</v>
      </c>
      <c r="K56" s="119">
        <v>107.73064049089606</v>
      </c>
      <c r="L56" s="119">
        <v>126.65795467103254</v>
      </c>
      <c r="M56" s="119">
        <v>100.62078309172875</v>
      </c>
      <c r="N56" s="119">
        <v>99.99999999718703</v>
      </c>
      <c r="O56" s="122"/>
      <c r="P56" s="122"/>
      <c r="Q56" s="121"/>
    </row>
    <row r="57" spans="1:17" ht="12" customHeight="1">
      <c r="A57" s="28">
        <v>2001</v>
      </c>
      <c r="B57" s="119">
        <v>109.23413862961864</v>
      </c>
      <c r="C57" s="119">
        <v>109.51584020402746</v>
      </c>
      <c r="D57" s="119">
        <v>113.62106845541354</v>
      </c>
      <c r="E57" s="119">
        <v>98.97300623360051</v>
      </c>
      <c r="F57" s="119">
        <v>108.20397944337728</v>
      </c>
      <c r="G57" s="119">
        <v>98.5708833677556</v>
      </c>
      <c r="H57" s="119">
        <v>99.16368910034892</v>
      </c>
      <c r="I57" s="119">
        <v>87.27321853188545</v>
      </c>
      <c r="J57" s="119">
        <v>95.85650290615358</v>
      </c>
      <c r="K57" s="119">
        <v>98.16602873658796</v>
      </c>
      <c r="L57" s="119">
        <v>114.90965241398969</v>
      </c>
      <c r="M57" s="119">
        <v>96.4256353947884</v>
      </c>
      <c r="N57" s="119">
        <f>(B57+C57+D57+E57+F57+G57+H57+I57+J57+K57+L57+M57)/12</f>
        <v>102.49280361812892</v>
      </c>
      <c r="O57" s="122">
        <f>100*(E57-D57)/D57</f>
        <v>-12.892029991392944</v>
      </c>
      <c r="P57" s="122">
        <f>100*(E57-E56)/E56</f>
        <v>10.60174830303286</v>
      </c>
      <c r="Q57" s="120">
        <f>(((B57+C57+D57+E57)/4)-((B56+C56+D56+E56)/4))/((B56+C56+D56+E56)/4)*100</f>
        <v>14.726986085789044</v>
      </c>
    </row>
    <row r="58" spans="1:17" ht="12" customHeight="1">
      <c r="A58" s="28">
        <v>2002</v>
      </c>
      <c r="B58" s="119">
        <v>102.58351011162318</v>
      </c>
      <c r="C58" s="119">
        <v>114.6921038722632</v>
      </c>
      <c r="D58" s="119">
        <v>122.82400537977847</v>
      </c>
      <c r="E58" s="119">
        <v>123.28016016324084</v>
      </c>
      <c r="F58" s="119">
        <v>118.51917993612221</v>
      </c>
      <c r="G58" s="119">
        <v>116.26372926074202</v>
      </c>
      <c r="H58" s="119">
        <v>105.01994292193844</v>
      </c>
      <c r="I58" s="119">
        <v>100.82368206664643</v>
      </c>
      <c r="J58" s="119">
        <v>129.38918574053758</v>
      </c>
      <c r="K58" s="119">
        <v>133.24788927576995</v>
      </c>
      <c r="L58" s="119">
        <v>138.76937069846232</v>
      </c>
      <c r="M58" s="119">
        <v>117.58749715441957</v>
      </c>
      <c r="N58" s="119">
        <f>(B58+C58+D58+E58+F58+G58+H58+I58+J58+K58+L58+M58)/12</f>
        <v>118.58335471512869</v>
      </c>
      <c r="O58" s="122">
        <f>100*(E58-D58)/D58</f>
        <v>0.3713889496209731</v>
      </c>
      <c r="P58" s="122">
        <f>100*(E58-E57)/E57</f>
        <v>24.559377202577327</v>
      </c>
      <c r="Q58" s="120">
        <f>(((B58+C58+D58+E58)/4)-((B57+C57+D57+E57)/4))/((B57+C57+D57+E57)/4)*100</f>
        <v>7.426954363371692</v>
      </c>
    </row>
    <row r="59" spans="1:17" ht="12" customHeight="1">
      <c r="A59" s="28">
        <v>2003</v>
      </c>
      <c r="B59" s="119">
        <v>132.1</v>
      </c>
      <c r="C59" s="119">
        <v>131.4</v>
      </c>
      <c r="D59" s="119">
        <v>137.7</v>
      </c>
      <c r="E59" s="119">
        <v>127.76430178501082</v>
      </c>
      <c r="F59" s="119">
        <v>113.9</v>
      </c>
      <c r="G59" s="119">
        <v>124.6</v>
      </c>
      <c r="H59" s="119">
        <v>135.2</v>
      </c>
      <c r="I59" s="119">
        <v>114.3</v>
      </c>
      <c r="J59" s="119">
        <v>149.2</v>
      </c>
      <c r="K59" s="119">
        <v>161.6</v>
      </c>
      <c r="L59" s="119">
        <v>162.9</v>
      </c>
      <c r="M59" s="119">
        <v>122.7</v>
      </c>
      <c r="N59" s="119">
        <f>(B59+C59+D59+E59+F59+G59+H59+I59+J59+K59+L59+M59)/12</f>
        <v>134.4470251487509</v>
      </c>
      <c r="O59" s="122">
        <f>100*(E59-D59)/D59</f>
        <v>-7.215467113281899</v>
      </c>
      <c r="P59" s="122">
        <f>100*(E59-E58)/E58</f>
        <v>3.6373586924549124</v>
      </c>
      <c r="Q59" s="120">
        <f>(((B59+C59+D59+E59)/4)-((B58+C58+D58+E58)/4))/((B58+C58+D58+E58)/4)*100</f>
        <v>14.153514062496333</v>
      </c>
    </row>
    <row r="60" spans="1:17" ht="12" customHeight="1">
      <c r="A60" s="28">
        <v>2004</v>
      </c>
      <c r="B60" s="119">
        <v>134.4</v>
      </c>
      <c r="C60" s="119">
        <v>141.2</v>
      </c>
      <c r="D60" s="119">
        <v>172.9</v>
      </c>
      <c r="E60" s="119">
        <v>150.5</v>
      </c>
      <c r="F60" s="119">
        <v>159.2</v>
      </c>
      <c r="G60" s="119">
        <v>187.9</v>
      </c>
      <c r="H60" s="119">
        <v>162.4</v>
      </c>
      <c r="I60" s="119">
        <v>139</v>
      </c>
      <c r="J60" s="119">
        <v>166.8</v>
      </c>
      <c r="K60" s="119">
        <v>167.7</v>
      </c>
      <c r="L60" s="119">
        <v>188.4</v>
      </c>
      <c r="M60" s="119">
        <v>150.7</v>
      </c>
      <c r="N60" s="119">
        <f>(B60+C60+D60+E60+F60+G60+H60+I60+J60+K60+L60+M60)/12</f>
        <v>160.09166666666667</v>
      </c>
      <c r="O60" s="122">
        <f>100*(E60-D60)/D60</f>
        <v>-12.955465587044536</v>
      </c>
      <c r="P60" s="122">
        <f>100*(E60-E59)/E59</f>
        <v>17.79503186519704</v>
      </c>
      <c r="Q60" s="120">
        <f>(((B60+C60+D60+E60)/4)-((B59+C59+D59+E59)/4))/((B59+C59+D59+E59)/4)*100</f>
        <v>13.240155900625245</v>
      </c>
    </row>
    <row r="61" spans="1:17" ht="12" customHeight="1">
      <c r="A61" s="28">
        <v>2005</v>
      </c>
      <c r="B61" s="119">
        <v>168.7</v>
      </c>
      <c r="C61" s="119">
        <v>188.2</v>
      </c>
      <c r="D61" s="119">
        <v>175.3</v>
      </c>
      <c r="E61" s="119">
        <v>167.8</v>
      </c>
      <c r="F61" s="119" t="s">
        <v>47</v>
      </c>
      <c r="G61" s="119" t="s">
        <v>47</v>
      </c>
      <c r="H61" s="119" t="s">
        <v>47</v>
      </c>
      <c r="I61" s="119" t="s">
        <v>47</v>
      </c>
      <c r="J61" s="119" t="s">
        <v>47</v>
      </c>
      <c r="K61" s="119" t="s">
        <v>47</v>
      </c>
      <c r="L61" s="119" t="s">
        <v>47</v>
      </c>
      <c r="M61" s="119" t="s">
        <v>47</v>
      </c>
      <c r="N61" s="119">
        <f>(B61+C61+D61+E61)/4</f>
        <v>175</v>
      </c>
      <c r="O61" s="122">
        <f>100*(E61-D61)/D61</f>
        <v>-4.278379920136908</v>
      </c>
      <c r="P61" s="122">
        <f>100*(E61-E60)/E60</f>
        <v>11.49501661129569</v>
      </c>
      <c r="Q61" s="120">
        <f>(((B61+C61+D61+E61)/4)-((B60+C60+D60+E60)/4))/((B60+C60+D60+E60)/4)*100</f>
        <v>16.86143572621035</v>
      </c>
    </row>
    <row r="62" spans="1:17" ht="12" customHeight="1">
      <c r="A62" s="124"/>
      <c r="B62" s="85"/>
      <c r="C62" s="85"/>
      <c r="D62" s="85"/>
      <c r="E62" s="85"/>
      <c r="F62" s="85"/>
      <c r="G62" s="85"/>
      <c r="H62" s="85"/>
      <c r="I62" s="85"/>
      <c r="J62" s="85"/>
      <c r="K62" s="85"/>
      <c r="L62" s="85"/>
      <c r="M62" s="85"/>
      <c r="N62" s="85"/>
      <c r="O62" s="85"/>
      <c r="P62" s="85"/>
      <c r="Q62" s="85"/>
    </row>
    <row r="63" spans="1:17" ht="12" customHeight="1">
      <c r="A63" s="124"/>
      <c r="B63" s="85"/>
      <c r="C63" s="85"/>
      <c r="D63" s="85"/>
      <c r="E63" s="85"/>
      <c r="F63" s="85"/>
      <c r="G63" s="85"/>
      <c r="H63" s="85"/>
      <c r="I63" s="85"/>
      <c r="J63" s="85"/>
      <c r="K63" s="85"/>
      <c r="L63" s="85"/>
      <c r="M63" s="85"/>
      <c r="N63" s="85"/>
      <c r="O63" s="85"/>
      <c r="P63" s="85"/>
      <c r="Q63" s="85"/>
    </row>
    <row r="64" spans="1:17" ht="12" customHeight="1">
      <c r="A64" s="124"/>
      <c r="B64" s="85"/>
      <c r="C64" s="85"/>
      <c r="D64" s="85"/>
      <c r="E64" s="85"/>
      <c r="F64" s="85"/>
      <c r="G64" s="85"/>
      <c r="H64" s="85"/>
      <c r="I64" s="85"/>
      <c r="J64" s="85"/>
      <c r="K64" s="85"/>
      <c r="L64" s="85"/>
      <c r="M64" s="85"/>
      <c r="N64" s="85"/>
      <c r="O64" s="85"/>
      <c r="P64" s="85"/>
      <c r="Q64" s="85"/>
    </row>
    <row r="65" spans="1:17" ht="12" customHeight="1">
      <c r="A65" s="425"/>
      <c r="B65" s="425"/>
      <c r="C65" s="425"/>
      <c r="D65" s="425"/>
      <c r="E65" s="425"/>
      <c r="F65" s="425"/>
      <c r="G65" s="425"/>
      <c r="H65" s="425"/>
      <c r="I65" s="425"/>
      <c r="J65" s="425"/>
      <c r="K65" s="425"/>
      <c r="L65" s="425"/>
      <c r="M65" s="425"/>
      <c r="N65" s="425"/>
      <c r="O65" s="425"/>
      <c r="P65" s="425"/>
      <c r="Q65" s="425"/>
    </row>
    <row r="66" spans="1:17" ht="12" customHeight="1">
      <c r="A66" s="82"/>
      <c r="B66" s="83"/>
      <c r="C66" s="83"/>
      <c r="D66" s="83"/>
      <c r="E66" s="83"/>
      <c r="F66" s="83"/>
      <c r="G66" s="83"/>
      <c r="H66" s="83"/>
      <c r="I66" s="83"/>
      <c r="J66" s="83"/>
      <c r="K66" s="83"/>
      <c r="L66" s="83"/>
      <c r="M66" s="83"/>
      <c r="N66" s="83"/>
      <c r="O66" s="83"/>
      <c r="P66" s="83"/>
      <c r="Q66" s="85"/>
    </row>
    <row r="67" spans="1:17" ht="12" customHeight="1">
      <c r="A67" s="426" t="s">
        <v>109</v>
      </c>
      <c r="B67" s="426"/>
      <c r="C67" s="426"/>
      <c r="D67" s="426"/>
      <c r="E67" s="426"/>
      <c r="F67" s="426"/>
      <c r="G67" s="426"/>
      <c r="H67" s="426"/>
      <c r="I67" s="426"/>
      <c r="J67" s="426"/>
      <c r="K67" s="426"/>
      <c r="L67" s="426"/>
      <c r="M67" s="426"/>
      <c r="N67" s="426"/>
      <c r="O67" s="426"/>
      <c r="P67" s="426"/>
      <c r="Q67" s="426"/>
    </row>
    <row r="68" spans="1:17" ht="12" customHeight="1">
      <c r="A68" s="438" t="s">
        <v>110</v>
      </c>
      <c r="B68" s="438"/>
      <c r="C68" s="438"/>
      <c r="D68" s="438"/>
      <c r="E68" s="438"/>
      <c r="F68" s="438"/>
      <c r="G68" s="438"/>
      <c r="H68" s="438"/>
      <c r="I68" s="438"/>
      <c r="J68" s="438"/>
      <c r="K68" s="438"/>
      <c r="L68" s="438"/>
      <c r="M68" s="438"/>
      <c r="N68" s="438"/>
      <c r="O68" s="438"/>
      <c r="P68" s="438"/>
      <c r="Q68" s="438"/>
    </row>
    <row r="69" spans="1:17" ht="12" customHeight="1">
      <c r="A69" s="438" t="s">
        <v>85</v>
      </c>
      <c r="B69" s="438"/>
      <c r="C69" s="438"/>
      <c r="D69" s="438"/>
      <c r="E69" s="438"/>
      <c r="F69" s="438"/>
      <c r="G69" s="438"/>
      <c r="H69" s="438"/>
      <c r="I69" s="438"/>
      <c r="J69" s="438"/>
      <c r="K69" s="438"/>
      <c r="L69" s="438"/>
      <c r="M69" s="438"/>
      <c r="N69" s="438"/>
      <c r="O69" s="438"/>
      <c r="P69" s="438"/>
      <c r="Q69" s="438"/>
    </row>
    <row r="70" spans="1:17" ht="12" customHeight="1">
      <c r="A70" s="82"/>
      <c r="B70" s="83"/>
      <c r="C70" s="83"/>
      <c r="D70" s="83"/>
      <c r="E70" s="83"/>
      <c r="F70" s="83"/>
      <c r="G70" s="83"/>
      <c r="H70" s="83"/>
      <c r="I70" s="83"/>
      <c r="J70" s="83"/>
      <c r="K70" s="83"/>
      <c r="L70" s="83"/>
      <c r="M70" s="83"/>
      <c r="N70" s="83"/>
      <c r="O70" s="83"/>
      <c r="P70" s="83"/>
      <c r="Q70" s="85"/>
    </row>
    <row r="71" spans="1:17" ht="12" customHeight="1">
      <c r="A71" s="85"/>
      <c r="B71" s="85"/>
      <c r="C71" s="85"/>
      <c r="D71" s="85"/>
      <c r="E71" s="85"/>
      <c r="F71" s="85"/>
      <c r="G71" s="85"/>
      <c r="H71" s="85"/>
      <c r="I71" s="85"/>
      <c r="J71" s="85"/>
      <c r="K71" s="85"/>
      <c r="L71" s="85"/>
      <c r="M71" s="85"/>
      <c r="N71" s="85"/>
      <c r="O71" s="85"/>
      <c r="P71" s="85"/>
      <c r="Q71" s="85"/>
    </row>
    <row r="72" spans="1:17" ht="12" customHeight="1">
      <c r="A72" s="89"/>
      <c r="B72" s="90"/>
      <c r="C72" s="91"/>
      <c r="D72" s="91"/>
      <c r="E72" s="91"/>
      <c r="F72" s="91"/>
      <c r="G72" s="91"/>
      <c r="H72" s="91"/>
      <c r="I72" s="91"/>
      <c r="J72" s="91"/>
      <c r="K72" s="91"/>
      <c r="L72" s="91"/>
      <c r="M72" s="91"/>
      <c r="N72" s="92"/>
      <c r="O72" s="440" t="s">
        <v>86</v>
      </c>
      <c r="P72" s="441"/>
      <c r="Q72" s="441"/>
    </row>
    <row r="73" spans="1:17" ht="12" customHeight="1">
      <c r="A73" s="93"/>
      <c r="B73" s="94"/>
      <c r="C73" s="95"/>
      <c r="D73" s="95"/>
      <c r="E73" s="95"/>
      <c r="F73" s="95"/>
      <c r="G73" s="95"/>
      <c r="H73" s="95"/>
      <c r="I73" s="95"/>
      <c r="J73" s="95"/>
      <c r="K73" s="95"/>
      <c r="L73" s="95"/>
      <c r="M73" s="95"/>
      <c r="N73" s="96"/>
      <c r="O73" s="97" t="s">
        <v>87</v>
      </c>
      <c r="P73" s="98"/>
      <c r="Q73" s="99" t="s">
        <v>215</v>
      </c>
    </row>
    <row r="74" spans="1:17"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2" t="s">
        <v>101</v>
      </c>
      <c r="P74" s="424"/>
      <c r="Q74" s="424"/>
    </row>
    <row r="75" spans="1:17" ht="12" customHeight="1">
      <c r="A75" s="93"/>
      <c r="B75" s="94"/>
      <c r="C75" s="95"/>
      <c r="D75" s="95"/>
      <c r="E75" s="95"/>
      <c r="F75" s="95"/>
      <c r="G75" s="95"/>
      <c r="H75" s="95"/>
      <c r="I75" s="95"/>
      <c r="J75" s="95"/>
      <c r="K75" s="95"/>
      <c r="L75" s="95"/>
      <c r="M75" s="95"/>
      <c r="N75" s="96"/>
      <c r="O75" s="101" t="s">
        <v>102</v>
      </c>
      <c r="P75" s="102" t="s">
        <v>103</v>
      </c>
      <c r="Q75" s="103" t="s">
        <v>103</v>
      </c>
    </row>
    <row r="76" spans="1:17" ht="12" customHeight="1">
      <c r="A76" s="104"/>
      <c r="B76" s="105"/>
      <c r="C76" s="106"/>
      <c r="D76" s="106"/>
      <c r="E76" s="106"/>
      <c r="F76" s="106"/>
      <c r="G76" s="106"/>
      <c r="H76" s="106"/>
      <c r="I76" s="106"/>
      <c r="J76" s="106"/>
      <c r="K76" s="106"/>
      <c r="L76" s="106"/>
      <c r="M76" s="106"/>
      <c r="N76" s="107"/>
      <c r="O76" s="108" t="s">
        <v>104</v>
      </c>
      <c r="P76" s="109" t="s">
        <v>105</v>
      </c>
      <c r="Q76" s="110" t="s">
        <v>204</v>
      </c>
    </row>
    <row r="77" spans="1:17" ht="12" customHeight="1">
      <c r="A77" s="85"/>
      <c r="B77" s="85"/>
      <c r="C77" s="85"/>
      <c r="D77" s="85"/>
      <c r="E77" s="85"/>
      <c r="F77" s="85"/>
      <c r="G77" s="85"/>
      <c r="H77" s="85"/>
      <c r="I77" s="85"/>
      <c r="J77" s="85"/>
      <c r="K77" s="85"/>
      <c r="L77" s="85"/>
      <c r="M77" s="85"/>
      <c r="N77" s="85"/>
      <c r="O77" s="85"/>
      <c r="P77" s="85"/>
      <c r="Q77" s="85"/>
    </row>
    <row r="78" spans="1:17" ht="12" customHeight="1">
      <c r="A78" s="85"/>
      <c r="B78" s="85"/>
      <c r="C78" s="85"/>
      <c r="D78" s="85"/>
      <c r="E78" s="85"/>
      <c r="F78" s="85"/>
      <c r="G78" s="85"/>
      <c r="H78" s="85"/>
      <c r="I78" s="85"/>
      <c r="J78" s="85"/>
      <c r="K78" s="85"/>
      <c r="L78" s="85"/>
      <c r="M78" s="85"/>
      <c r="N78" s="85"/>
      <c r="O78" s="85"/>
      <c r="P78" s="85"/>
      <c r="Q78" s="85"/>
    </row>
    <row r="79" spans="1:17" ht="12" customHeight="1">
      <c r="A79" s="439" t="s">
        <v>111</v>
      </c>
      <c r="B79" s="439"/>
      <c r="C79" s="439"/>
      <c r="D79" s="439"/>
      <c r="E79" s="439"/>
      <c r="F79" s="439"/>
      <c r="G79" s="439"/>
      <c r="H79" s="439"/>
      <c r="I79" s="439"/>
      <c r="J79" s="439"/>
      <c r="K79" s="439"/>
      <c r="L79" s="439"/>
      <c r="M79" s="439"/>
      <c r="N79" s="439"/>
      <c r="O79" s="439"/>
      <c r="P79" s="439"/>
      <c r="Q79" s="439"/>
    </row>
    <row r="80" spans="1:17" ht="12" customHeight="1">
      <c r="A80" s="116"/>
      <c r="B80" s="126"/>
      <c r="C80" s="126"/>
      <c r="D80" s="126"/>
      <c r="E80" s="126"/>
      <c r="F80" s="126"/>
      <c r="G80" s="126"/>
      <c r="H80" s="126"/>
      <c r="I80" s="126"/>
      <c r="J80" s="126"/>
      <c r="K80" s="126"/>
      <c r="L80" s="126"/>
      <c r="M80" s="126"/>
      <c r="N80" s="127"/>
      <c r="O80" s="127"/>
      <c r="P80" s="127"/>
      <c r="Q80" s="85"/>
    </row>
    <row r="81" spans="1:17" ht="12" customHeight="1">
      <c r="A81" s="128"/>
      <c r="B81" s="119"/>
      <c r="C81" s="119"/>
      <c r="D81" s="119"/>
      <c r="E81" s="119"/>
      <c r="F81" s="119"/>
      <c r="G81" s="119"/>
      <c r="H81" s="119"/>
      <c r="I81" s="119"/>
      <c r="J81" s="119"/>
      <c r="K81" s="119"/>
      <c r="L81" s="119"/>
      <c r="M81" s="119"/>
      <c r="N81" s="119"/>
      <c r="O81" s="125"/>
      <c r="P81" s="125"/>
      <c r="Q81" s="121"/>
    </row>
    <row r="82" spans="1:17" ht="12" customHeight="1">
      <c r="A82" s="27" t="s">
        <v>106</v>
      </c>
      <c r="B82" s="119">
        <v>87.57663169355828</v>
      </c>
      <c r="C82" s="119">
        <v>93.027366084369</v>
      </c>
      <c r="D82" s="119">
        <v>104.65547412984415</v>
      </c>
      <c r="E82" s="119">
        <v>91.0949297605975</v>
      </c>
      <c r="F82" s="119">
        <v>109.69401648101251</v>
      </c>
      <c r="G82" s="119">
        <v>96.69171097753281</v>
      </c>
      <c r="H82" s="119">
        <v>100.89043962679274</v>
      </c>
      <c r="I82" s="119">
        <v>101.69067277961092</v>
      </c>
      <c r="J82" s="119">
        <v>108.19525026933539</v>
      </c>
      <c r="K82" s="119">
        <v>104.92157755082758</v>
      </c>
      <c r="L82" s="119">
        <v>110.56405725184146</v>
      </c>
      <c r="M82" s="119">
        <v>90.99787337641177</v>
      </c>
      <c r="N82" s="119">
        <v>99.99999999847785</v>
      </c>
      <c r="O82" s="120"/>
      <c r="P82" s="120"/>
      <c r="Q82" s="121"/>
    </row>
    <row r="83" spans="1:17" ht="12" customHeight="1">
      <c r="A83" s="28">
        <v>2001</v>
      </c>
      <c r="B83" s="119">
        <v>108.11279845341897</v>
      </c>
      <c r="C83" s="119">
        <v>110.38599110806082</v>
      </c>
      <c r="D83" s="119">
        <v>112.41117117322277</v>
      </c>
      <c r="E83" s="119">
        <v>103.55836895535855</v>
      </c>
      <c r="F83" s="119">
        <v>111.63851925091417</v>
      </c>
      <c r="G83" s="119">
        <v>108.04323624099314</v>
      </c>
      <c r="H83" s="119">
        <v>109.61426295619799</v>
      </c>
      <c r="I83" s="119">
        <v>111.52909598822094</v>
      </c>
      <c r="J83" s="119">
        <v>111.30825136771591</v>
      </c>
      <c r="K83" s="119">
        <v>116.7855215174343</v>
      </c>
      <c r="L83" s="119">
        <v>109.88019392518824</v>
      </c>
      <c r="M83" s="119">
        <v>88.04171189006995</v>
      </c>
      <c r="N83" s="119">
        <f>(B83+C83+D83+E83+F83+G83+H83+I83+J83+K83+L83+M83)/12</f>
        <v>108.44242690223298</v>
      </c>
      <c r="O83" s="122">
        <f>100*(E83-D83)/D83</f>
        <v>-7.875375841625455</v>
      </c>
      <c r="P83" s="122">
        <f>100*(E83-E82)/E82</f>
        <v>13.681814374867688</v>
      </c>
      <c r="Q83" s="120">
        <f>(((B83+C83+D83+E83)/4)-((B82+C82+D82+E82)/4))/((B82+C82+D82+E82)/4)*100</f>
        <v>15.441277626639863</v>
      </c>
    </row>
    <row r="84" spans="1:17" ht="12" customHeight="1">
      <c r="A84" s="28">
        <v>2002</v>
      </c>
      <c r="B84" s="119">
        <v>113.66581334556432</v>
      </c>
      <c r="C84" s="119">
        <v>110.00144965538945</v>
      </c>
      <c r="D84" s="119">
        <v>116.51075697264275</v>
      </c>
      <c r="E84" s="119">
        <v>118.48176669793253</v>
      </c>
      <c r="F84" s="119">
        <v>118.63192765154884</v>
      </c>
      <c r="G84" s="119">
        <v>113.17088803940428</v>
      </c>
      <c r="H84" s="119">
        <v>120.15231439084357</v>
      </c>
      <c r="I84" s="119">
        <v>113.91927175981141</v>
      </c>
      <c r="J84" s="119">
        <v>123.2613581993307</v>
      </c>
      <c r="K84" s="119">
        <v>126.03971680218183</v>
      </c>
      <c r="L84" s="119">
        <v>120.47198214321169</v>
      </c>
      <c r="M84" s="119">
        <v>98.23879642521602</v>
      </c>
      <c r="N84" s="119">
        <f>(B84+C84+D84+E84+F84+G84+H84+I84+J84+K84+L84+M84)/12</f>
        <v>116.04550350692313</v>
      </c>
      <c r="O84" s="122">
        <f>100*(E84-D84)/D84</f>
        <v>1.6916976393455045</v>
      </c>
      <c r="P84" s="122">
        <f>100*(E84-E83)/E83</f>
        <v>14.410614895843995</v>
      </c>
      <c r="Q84" s="120">
        <f>(((B84+C84+D84+E84)/4)-((B83+C83+D83+E83)/4))/((B83+C83+D83+E83)/4)*100</f>
        <v>5.568059931715967</v>
      </c>
    </row>
    <row r="85" spans="1:17" ht="12" customHeight="1">
      <c r="A85" s="28">
        <v>2003</v>
      </c>
      <c r="B85" s="119">
        <v>135.2192881957615</v>
      </c>
      <c r="C85" s="119">
        <v>124.8</v>
      </c>
      <c r="D85" s="119">
        <v>139.1</v>
      </c>
      <c r="E85" s="119">
        <v>133.9</v>
      </c>
      <c r="F85" s="119">
        <v>131.5</v>
      </c>
      <c r="G85" s="119">
        <v>132.1</v>
      </c>
      <c r="H85" s="119">
        <v>142</v>
      </c>
      <c r="I85" s="119">
        <v>129.9</v>
      </c>
      <c r="J85" s="119">
        <v>145.9</v>
      </c>
      <c r="K85" s="119">
        <v>147.2</v>
      </c>
      <c r="L85" s="119">
        <v>141.9</v>
      </c>
      <c r="M85" s="119">
        <v>115.2</v>
      </c>
      <c r="N85" s="119">
        <f>(B85+C85+D85+E85+F85+G85+H85+I85+J85+K85+L85+M85)/12</f>
        <v>134.89327401631348</v>
      </c>
      <c r="O85" s="122">
        <f>100*(E85-D85)/D85</f>
        <v>-3.7383177570093378</v>
      </c>
      <c r="P85" s="122">
        <f>100*(E85-E84)/E84</f>
        <v>13.013169647761947</v>
      </c>
      <c r="Q85" s="120">
        <f>(((B85+C85+D85+E85)/4)-((B84+C84+D84+E84)/4))/((B84+C84+D84+E84)/4)*100</f>
        <v>16.21234380800103</v>
      </c>
    </row>
    <row r="86" spans="1:17" ht="12" customHeight="1">
      <c r="A86" s="28">
        <v>2004</v>
      </c>
      <c r="B86" s="119">
        <v>144.4</v>
      </c>
      <c r="C86" s="119">
        <v>136</v>
      </c>
      <c r="D86" s="119">
        <v>169.1</v>
      </c>
      <c r="E86" s="119">
        <v>151.4</v>
      </c>
      <c r="F86" s="119">
        <v>145.6</v>
      </c>
      <c r="G86" s="119">
        <v>164.4</v>
      </c>
      <c r="H86" s="119">
        <v>156.1</v>
      </c>
      <c r="I86" s="119">
        <v>137.3</v>
      </c>
      <c r="J86" s="119">
        <v>155.2</v>
      </c>
      <c r="K86" s="119">
        <v>159.1</v>
      </c>
      <c r="L86" s="119">
        <v>157.4</v>
      </c>
      <c r="M86" s="119">
        <v>132.7</v>
      </c>
      <c r="N86" s="119">
        <f>(B86+C86+D86+E86+F86+G86+H86+I86+J86+K86+L86+M86)/12</f>
        <v>150.725</v>
      </c>
      <c r="O86" s="122">
        <f>100*(E86-D86)/D86</f>
        <v>-10.467179183914837</v>
      </c>
      <c r="P86" s="122">
        <f>100*(E86-E85)/E85</f>
        <v>13.069454817027632</v>
      </c>
      <c r="Q86" s="120">
        <f>(((B86+C86+D86+E86)/4)-((B85+C85+D85+E85)/4))/((B85+C85+D85+E85)/4)*100</f>
        <v>12.735132350277741</v>
      </c>
    </row>
    <row r="87" spans="1:17" ht="12" customHeight="1">
      <c r="A87" s="28">
        <v>2005</v>
      </c>
      <c r="B87" s="119">
        <v>146</v>
      </c>
      <c r="C87" s="119">
        <v>144.6</v>
      </c>
      <c r="D87" s="119">
        <v>151.3</v>
      </c>
      <c r="E87" s="119">
        <v>154.4</v>
      </c>
      <c r="F87" s="119" t="s">
        <v>47</v>
      </c>
      <c r="G87" s="119" t="s">
        <v>47</v>
      </c>
      <c r="H87" s="119" t="s">
        <v>47</v>
      </c>
      <c r="I87" s="119" t="s">
        <v>47</v>
      </c>
      <c r="J87" s="119" t="s">
        <v>47</v>
      </c>
      <c r="K87" s="119" t="s">
        <v>47</v>
      </c>
      <c r="L87" s="119" t="s">
        <v>47</v>
      </c>
      <c r="M87" s="119" t="s">
        <v>47</v>
      </c>
      <c r="N87" s="119">
        <f>(B87+C87+D87+E87)/4</f>
        <v>149.07500000000002</v>
      </c>
      <c r="O87" s="122">
        <f>100*(E87-D87)/D87</f>
        <v>2.048909451421014</v>
      </c>
      <c r="P87" s="122">
        <f>100*(E87-E86)/E86</f>
        <v>1.9815059445178336</v>
      </c>
      <c r="Q87" s="120">
        <f>(((B87+C87+D87+E87)/4)-((B86+C86+D86+E86)/4))/((B86+C86+D86+E86)/4)*100</f>
        <v>-0.765518389083027</v>
      </c>
    </row>
    <row r="88" spans="1:17" ht="12" customHeight="1">
      <c r="A88" s="29"/>
      <c r="B88" s="119"/>
      <c r="C88" s="119"/>
      <c r="D88" s="119"/>
      <c r="E88" s="119"/>
      <c r="F88" s="119"/>
      <c r="G88" s="119"/>
      <c r="H88" s="119"/>
      <c r="I88" s="119"/>
      <c r="J88" s="119"/>
      <c r="K88" s="119"/>
      <c r="L88" s="119"/>
      <c r="M88" s="119"/>
      <c r="N88" s="119"/>
      <c r="O88" s="122"/>
      <c r="P88" s="122"/>
      <c r="Q88" s="121"/>
    </row>
    <row r="89" spans="1:17" ht="12" customHeight="1">
      <c r="A89" s="30" t="s">
        <v>107</v>
      </c>
      <c r="B89" s="119">
        <v>86.26831350925248</v>
      </c>
      <c r="C89" s="119">
        <v>91.3046587234661</v>
      </c>
      <c r="D89" s="119">
        <v>103.8228602779248</v>
      </c>
      <c r="E89" s="119">
        <v>91.49243459323647</v>
      </c>
      <c r="F89" s="119">
        <v>110.23269918411818</v>
      </c>
      <c r="G89" s="119">
        <v>95.61345867980803</v>
      </c>
      <c r="H89" s="119">
        <v>101.58360449095608</v>
      </c>
      <c r="I89" s="119">
        <v>102.43286039946796</v>
      </c>
      <c r="J89" s="119">
        <v>107.55038842791367</v>
      </c>
      <c r="K89" s="119">
        <v>106.41373380047709</v>
      </c>
      <c r="L89" s="119">
        <v>111.69603454162673</v>
      </c>
      <c r="M89" s="119">
        <v>91.58895332649304</v>
      </c>
      <c r="N89" s="119">
        <v>99.99999999622838</v>
      </c>
      <c r="O89" s="122"/>
      <c r="P89" s="122"/>
      <c r="Q89" s="121"/>
    </row>
    <row r="90" spans="1:17" ht="12" customHeight="1">
      <c r="A90" s="28">
        <v>2001</v>
      </c>
      <c r="B90" s="119">
        <v>107.04454425989647</v>
      </c>
      <c r="C90" s="119">
        <v>108.85291476815162</v>
      </c>
      <c r="D90" s="119">
        <v>111.28826095797935</v>
      </c>
      <c r="E90" s="119">
        <v>102.7735426266189</v>
      </c>
      <c r="F90" s="119">
        <v>111.99488052716349</v>
      </c>
      <c r="G90" s="119">
        <v>108.56601626361461</v>
      </c>
      <c r="H90" s="119">
        <v>109.56010953944218</v>
      </c>
      <c r="I90" s="119">
        <v>114.11608169246064</v>
      </c>
      <c r="J90" s="119">
        <v>111.05850598020317</v>
      </c>
      <c r="K90" s="119">
        <v>114.47829209222253</v>
      </c>
      <c r="L90" s="119">
        <v>111.73176435962122</v>
      </c>
      <c r="M90" s="119">
        <v>85.20320313223318</v>
      </c>
      <c r="N90" s="119">
        <f>(B90+C90+D90+E90+F90+G90+H90+I90+J90+K90+L90+M90)/12</f>
        <v>108.0556763499673</v>
      </c>
      <c r="O90" s="122">
        <f>100*(E90-D90)/D90</f>
        <v>-7.651048060294033</v>
      </c>
      <c r="P90" s="122">
        <f>100*(E90-E89)/E89</f>
        <v>12.330099295681425</v>
      </c>
      <c r="Q90" s="120">
        <f>(((B90+C90+D90+E90)/4)-((B89+C89+D89+E89)/4))/((B89+C89+D89+E89)/4)*100</f>
        <v>15.305119668157205</v>
      </c>
    </row>
    <row r="91" spans="1:17" ht="12" customHeight="1">
      <c r="A91" s="28">
        <v>2002</v>
      </c>
      <c r="B91" s="119">
        <v>109.5682764617189</v>
      </c>
      <c r="C91" s="119">
        <v>105.06410455076372</v>
      </c>
      <c r="D91" s="119">
        <v>110.86679863494288</v>
      </c>
      <c r="E91" s="119">
        <v>114.8704864173256</v>
      </c>
      <c r="F91" s="119">
        <v>113.59979761935519</v>
      </c>
      <c r="G91" s="119">
        <v>113.07447938084678</v>
      </c>
      <c r="H91" s="119">
        <v>118.32498242147646</v>
      </c>
      <c r="I91" s="119">
        <v>113.61855817303102</v>
      </c>
      <c r="J91" s="119">
        <v>119.29131739813418</v>
      </c>
      <c r="K91" s="119">
        <v>121.88054095288348</v>
      </c>
      <c r="L91" s="119">
        <v>117.06812881879911</v>
      </c>
      <c r="M91" s="119">
        <v>92.69293447967551</v>
      </c>
      <c r="N91" s="119">
        <f>(B91+C91+D91+E91+F91+G91+H91+I91+J91+K91+L91+M91)/12</f>
        <v>112.49336710907941</v>
      </c>
      <c r="O91" s="122">
        <f>100*(E91-D91)/D91</f>
        <v>3.6112594858681475</v>
      </c>
      <c r="P91" s="122">
        <f>100*(E91-E90)/E90</f>
        <v>11.770484388823155</v>
      </c>
      <c r="Q91" s="120">
        <f>(((B91+C91+D91+E91)/4)-((B90+C90+D90+E90)/4))/((B90+C90+D90+E90)/4)*100</f>
        <v>2.4212534436043875</v>
      </c>
    </row>
    <row r="92" spans="1:17" ht="12" customHeight="1">
      <c r="A92" s="28">
        <v>2003</v>
      </c>
      <c r="B92" s="119">
        <v>129.60702472604106</v>
      </c>
      <c r="C92" s="119">
        <v>116.5</v>
      </c>
      <c r="D92" s="119">
        <v>137.6</v>
      </c>
      <c r="E92" s="119">
        <v>129.3</v>
      </c>
      <c r="F92" s="119">
        <v>131.3</v>
      </c>
      <c r="G92" s="119">
        <v>132.5</v>
      </c>
      <c r="H92" s="119">
        <v>140.7</v>
      </c>
      <c r="I92" s="119">
        <v>127.3</v>
      </c>
      <c r="J92" s="119">
        <v>145.7</v>
      </c>
      <c r="K92" s="119">
        <v>146.4</v>
      </c>
      <c r="L92" s="119">
        <v>140.9</v>
      </c>
      <c r="M92" s="119">
        <v>111.7</v>
      </c>
      <c r="N92" s="119">
        <f>(B92+C92+D92+E92+F92+G92+H92+I92+J92+K92+L92+M92)/12</f>
        <v>132.4589187271701</v>
      </c>
      <c r="O92" s="122">
        <f>100*(E92-D92)/D92</f>
        <v>-6.031976744186035</v>
      </c>
      <c r="P92" s="122">
        <f>100*(E92-E91)/E91</f>
        <v>12.561549996621284</v>
      </c>
      <c r="Q92" s="120">
        <f>(((B92+C92+D92+E92)/4)-((B91+C91+D91+E91)/4))/((B91+C91+D91+E91)/4)*100</f>
        <v>16.49463263680143</v>
      </c>
    </row>
    <row r="93" spans="1:17" ht="12" customHeight="1">
      <c r="A93" s="28">
        <v>2004</v>
      </c>
      <c r="B93" s="119">
        <v>141.2</v>
      </c>
      <c r="C93" s="119">
        <v>130.6</v>
      </c>
      <c r="D93" s="119">
        <v>163.5</v>
      </c>
      <c r="E93" s="119">
        <v>146.6</v>
      </c>
      <c r="F93" s="119">
        <v>138.4</v>
      </c>
      <c r="G93" s="119">
        <v>153.5</v>
      </c>
      <c r="H93" s="119">
        <v>155.1</v>
      </c>
      <c r="I93" s="119">
        <v>135.2</v>
      </c>
      <c r="J93" s="119">
        <v>152.1</v>
      </c>
      <c r="K93" s="119">
        <v>154.9</v>
      </c>
      <c r="L93" s="119">
        <v>149.8</v>
      </c>
      <c r="M93" s="119">
        <v>127.9</v>
      </c>
      <c r="N93" s="119">
        <f>(B93+C93+D93+E93+F93+G93+H93+I93+J93+K93+L93+M93)/12</f>
        <v>145.73333333333332</v>
      </c>
      <c r="O93" s="122">
        <f>100*(E93-D93)/D93</f>
        <v>-10.33639143730887</v>
      </c>
      <c r="P93" s="122">
        <f>100*(E93-E92)/E92</f>
        <v>13.379737045630302</v>
      </c>
      <c r="Q93" s="120">
        <f>(((B93+C93+D93+E93)/4)-((B92+C92+D92+E92)/4))/((B92+C92+D92+E92)/4)*100</f>
        <v>13.429245985617765</v>
      </c>
    </row>
    <row r="94" spans="1:17" ht="12" customHeight="1">
      <c r="A94" s="28">
        <v>2005</v>
      </c>
      <c r="B94" s="119">
        <v>137.9</v>
      </c>
      <c r="C94" s="119">
        <v>128.1</v>
      </c>
      <c r="D94" s="119">
        <v>143</v>
      </c>
      <c r="E94" s="119">
        <v>145.4</v>
      </c>
      <c r="F94" s="119" t="s">
        <v>47</v>
      </c>
      <c r="G94" s="119" t="s">
        <v>47</v>
      </c>
      <c r="H94" s="119" t="s">
        <v>47</v>
      </c>
      <c r="I94" s="119" t="s">
        <v>47</v>
      </c>
      <c r="J94" s="119" t="s">
        <v>47</v>
      </c>
      <c r="K94" s="119" t="s">
        <v>47</v>
      </c>
      <c r="L94" s="119" t="s">
        <v>47</v>
      </c>
      <c r="M94" s="119" t="s">
        <v>47</v>
      </c>
      <c r="N94" s="119">
        <f>(B94+C94+D94+E94)/4</f>
        <v>138.6</v>
      </c>
      <c r="O94" s="122">
        <f>100*(E94-D94)/D94</f>
        <v>1.6783216783216823</v>
      </c>
      <c r="P94" s="122">
        <f>100*(E94-E93)/E93</f>
        <v>-0.8185538881309609</v>
      </c>
      <c r="Q94" s="120">
        <f>(((B94+C94+D94+E94)/4)-((B93+C93+D93+E93)/4))/((B93+C93+D93+E93)/4)*100</f>
        <v>-4.725897920604915</v>
      </c>
    </row>
    <row r="95" spans="1:17" ht="12" customHeight="1">
      <c r="A95" s="29"/>
      <c r="B95" s="119"/>
      <c r="C95" s="119"/>
      <c r="D95" s="119"/>
      <c r="E95" s="119"/>
      <c r="F95" s="119"/>
      <c r="G95" s="119"/>
      <c r="H95" s="119"/>
      <c r="I95" s="119"/>
      <c r="J95" s="119"/>
      <c r="K95" s="119"/>
      <c r="L95" s="119"/>
      <c r="M95" s="119"/>
      <c r="N95" s="119"/>
      <c r="O95" s="122"/>
      <c r="P95" s="122"/>
      <c r="Q95" s="121"/>
    </row>
    <row r="96" spans="1:17" ht="12" customHeight="1">
      <c r="A96" s="30" t="s">
        <v>108</v>
      </c>
      <c r="B96" s="119">
        <v>91.77424857452853</v>
      </c>
      <c r="C96" s="119">
        <v>98.55451199270522</v>
      </c>
      <c r="D96" s="119">
        <v>107.32683802425046</v>
      </c>
      <c r="E96" s="119">
        <v>89.81957257589904</v>
      </c>
      <c r="F96" s="119">
        <v>107.96570326504245</v>
      </c>
      <c r="G96" s="119">
        <v>100.15118291721043</v>
      </c>
      <c r="H96" s="119">
        <v>98.66648480402623</v>
      </c>
      <c r="I96" s="119">
        <v>99.30943301703674</v>
      </c>
      <c r="J96" s="119">
        <v>110.26422934770854</v>
      </c>
      <c r="K96" s="119">
        <v>100.13413338125712</v>
      </c>
      <c r="L96" s="119">
        <v>106.93221368486651</v>
      </c>
      <c r="M96" s="119">
        <v>89.10144848011939</v>
      </c>
      <c r="N96" s="119">
        <v>100.00000000538758</v>
      </c>
      <c r="O96" s="122"/>
      <c r="P96" s="122"/>
      <c r="Q96" s="121"/>
    </row>
    <row r="97" spans="1:17" ht="12" customHeight="1">
      <c r="A97" s="28">
        <v>2001</v>
      </c>
      <c r="B97" s="119">
        <v>111.54019240814681</v>
      </c>
      <c r="C97" s="119">
        <v>115.30472357038025</v>
      </c>
      <c r="D97" s="119">
        <v>116.01392387643546</v>
      </c>
      <c r="E97" s="119">
        <v>106.07641103828675</v>
      </c>
      <c r="F97" s="119">
        <v>110.49516732980112</v>
      </c>
      <c r="G97" s="119">
        <v>106.36594529228609</v>
      </c>
      <c r="H97" s="119">
        <v>109.78800914320136</v>
      </c>
      <c r="I97" s="119">
        <v>103.22899361683007</v>
      </c>
      <c r="J97" s="119">
        <v>112.10953615207715</v>
      </c>
      <c r="K97" s="119">
        <v>124.18805195679421</v>
      </c>
      <c r="L97" s="119">
        <v>103.9396028625137</v>
      </c>
      <c r="M97" s="119">
        <v>97.14880252139824</v>
      </c>
      <c r="N97" s="119">
        <f>(B97+C97+D97+E97+F97+G97+H97+I97+J97+K97+L97+M97)/12</f>
        <v>109.68327998067927</v>
      </c>
      <c r="O97" s="122">
        <f>100*(E97-D97)/D97</f>
        <v>-8.56579323076167</v>
      </c>
      <c r="P97" s="122">
        <f>100*(E97-E96)/E96</f>
        <v>18.09943868153058</v>
      </c>
      <c r="Q97" s="120">
        <f>(((B97+C97+D97+E97)/4)-((B96+C96+D96+E96)/4))/((B96+C96+D96+E96)/4)*100</f>
        <v>15.861682063575685</v>
      </c>
    </row>
    <row r="98" spans="1:17" ht="12" customHeight="1">
      <c r="A98" s="28">
        <v>2002</v>
      </c>
      <c r="B98" s="119">
        <v>126.81237830277318</v>
      </c>
      <c r="C98" s="119">
        <v>125.84246096888478</v>
      </c>
      <c r="D98" s="119">
        <v>134.61887094603625</v>
      </c>
      <c r="E98" s="119">
        <v>130.0682226916859</v>
      </c>
      <c r="F98" s="119">
        <v>134.7770475655238</v>
      </c>
      <c r="G98" s="119">
        <v>113.48020622901431</v>
      </c>
      <c r="H98" s="119">
        <v>126.01513859811446</v>
      </c>
      <c r="I98" s="119">
        <v>114.88408325824582</v>
      </c>
      <c r="J98" s="119">
        <v>135.9988638655527</v>
      </c>
      <c r="K98" s="119">
        <v>139.38404463158923</v>
      </c>
      <c r="L98" s="119">
        <v>131.39292809254457</v>
      </c>
      <c r="M98" s="119">
        <v>116.03217727284354</v>
      </c>
      <c r="N98" s="119">
        <f>(B98+C98+D98+E98+F98+G98+H98+I98+J98+K98+L98+M98)/12</f>
        <v>127.44220186856738</v>
      </c>
      <c r="O98" s="122">
        <f>100*(E98-D98)/D98</f>
        <v>-3.380394013388027</v>
      </c>
      <c r="P98" s="122">
        <f>100*(E98-E97)/E97</f>
        <v>22.617480567606727</v>
      </c>
      <c r="Q98" s="120">
        <f>(((B98+C98+D98+E98)/4)-((B97+C97+D97+E97)/4))/((B97+C97+D97+E97)/4)*100</f>
        <v>15.237538571547152</v>
      </c>
    </row>
    <row r="99" spans="1:17" ht="12" customHeight="1">
      <c r="A99" s="28">
        <v>2003</v>
      </c>
      <c r="B99" s="119">
        <v>153.22571214103363</v>
      </c>
      <c r="C99" s="119">
        <v>151.4</v>
      </c>
      <c r="D99" s="119">
        <v>143.9</v>
      </c>
      <c r="E99" s="119">
        <v>148.5</v>
      </c>
      <c r="F99" s="119">
        <v>131.9</v>
      </c>
      <c r="G99" s="119">
        <v>130.7</v>
      </c>
      <c r="H99" s="119">
        <v>146</v>
      </c>
      <c r="I99" s="119">
        <v>138.4</v>
      </c>
      <c r="J99" s="119">
        <v>146.6</v>
      </c>
      <c r="K99" s="119">
        <v>150</v>
      </c>
      <c r="L99" s="119">
        <v>145.2</v>
      </c>
      <c r="M99" s="119">
        <v>126.5</v>
      </c>
      <c r="N99" s="119">
        <f>(B99+C99+D99+E99+F99+G99+H99+I99+J99+K99+L99+M99)/12</f>
        <v>142.69380934508612</v>
      </c>
      <c r="O99" s="122">
        <f>100*(E99-D99)/D99</f>
        <v>3.1966643502432204</v>
      </c>
      <c r="P99" s="122">
        <f>100*(E99-E98)/E98</f>
        <v>14.170853515854407</v>
      </c>
      <c r="Q99" s="120">
        <f>(((B99+C99+D99+E99)/4)-((B98+C98+D98+E98)/4))/((B98+C98+D98+E98)/4)*100</f>
        <v>15.402536342556877</v>
      </c>
    </row>
    <row r="100" spans="1:17" ht="12" customHeight="1">
      <c r="A100" s="28">
        <v>2004</v>
      </c>
      <c r="B100" s="119">
        <v>154.5</v>
      </c>
      <c r="C100" s="119">
        <v>153.3</v>
      </c>
      <c r="D100" s="119">
        <v>186.9</v>
      </c>
      <c r="E100" s="119">
        <v>166.9</v>
      </c>
      <c r="F100" s="119">
        <v>169</v>
      </c>
      <c r="G100" s="119">
        <v>199.2</v>
      </c>
      <c r="H100" s="119">
        <v>159.5</v>
      </c>
      <c r="I100" s="119">
        <v>143.9</v>
      </c>
      <c r="J100" s="119">
        <v>165.2</v>
      </c>
      <c r="K100" s="119">
        <v>172.8</v>
      </c>
      <c r="L100" s="119">
        <v>182.1</v>
      </c>
      <c r="M100" s="119">
        <v>148.2</v>
      </c>
      <c r="N100" s="119">
        <f>(B100+C100+D100+E100+F100+G100+H100+I100+J100+K100+L100+M100)/12</f>
        <v>166.79166666666666</v>
      </c>
      <c r="O100" s="122">
        <f>100*(E100-D100)/D100</f>
        <v>-10.700909577314071</v>
      </c>
      <c r="P100" s="122">
        <f>100*(E100-E99)/E99</f>
        <v>12.390572390572393</v>
      </c>
      <c r="Q100" s="120">
        <f>(((B100+C100+D100+E100)/4)-((B99+C99+D99+E99)/4))/((B99+C99+D99+E99)/4)*100</f>
        <v>10.815997794700037</v>
      </c>
    </row>
    <row r="101" spans="1:17" ht="12" customHeight="1">
      <c r="A101" s="28">
        <v>2005</v>
      </c>
      <c r="B101" s="119">
        <v>172</v>
      </c>
      <c r="C101" s="119">
        <v>197.5</v>
      </c>
      <c r="D101" s="119">
        <v>177.9</v>
      </c>
      <c r="E101" s="119">
        <v>183.3</v>
      </c>
      <c r="F101" s="119" t="s">
        <v>47</v>
      </c>
      <c r="G101" s="119" t="s">
        <v>47</v>
      </c>
      <c r="H101" s="119" t="s">
        <v>47</v>
      </c>
      <c r="I101" s="119" t="s">
        <v>47</v>
      </c>
      <c r="J101" s="119" t="s">
        <v>47</v>
      </c>
      <c r="K101" s="119" t="s">
        <v>47</v>
      </c>
      <c r="L101" s="119" t="s">
        <v>47</v>
      </c>
      <c r="M101" s="119" t="s">
        <v>47</v>
      </c>
      <c r="N101" s="119">
        <f>(B101+C101+D101+E101)/4</f>
        <v>182.675</v>
      </c>
      <c r="O101" s="122">
        <f>100*(E101-D101)/D101</f>
        <v>3.0354131534570015</v>
      </c>
      <c r="P101" s="122">
        <f>100*(E101-E100)/E100</f>
        <v>9.82624325943679</v>
      </c>
      <c r="Q101" s="120">
        <f>(((B101+C101+D101+E101)/4)-((B100+C100+D100+E100)/4))/((B100+C100+D100+E100)/4)*100</f>
        <v>10.444377267230958</v>
      </c>
    </row>
    <row r="102" spans="1:17" ht="12" customHeight="1">
      <c r="A102" s="124"/>
      <c r="B102" s="126"/>
      <c r="C102" s="126"/>
      <c r="D102" s="126"/>
      <c r="E102" s="126"/>
      <c r="F102" s="126"/>
      <c r="G102" s="126"/>
      <c r="H102" s="126"/>
      <c r="I102" s="126"/>
      <c r="J102" s="126"/>
      <c r="K102" s="126"/>
      <c r="L102" s="126"/>
      <c r="M102" s="126"/>
      <c r="N102" s="127"/>
      <c r="O102" s="127"/>
      <c r="P102" s="127"/>
      <c r="Q102" s="85"/>
    </row>
    <row r="103" spans="1:17" ht="12" customHeight="1">
      <c r="A103" s="124"/>
      <c r="B103" s="126"/>
      <c r="C103" s="126"/>
      <c r="D103" s="126"/>
      <c r="E103" s="126"/>
      <c r="F103" s="126"/>
      <c r="G103" s="126"/>
      <c r="H103" s="126"/>
      <c r="I103" s="126"/>
      <c r="J103" s="126"/>
      <c r="K103" s="126"/>
      <c r="L103" s="126"/>
      <c r="M103" s="126"/>
      <c r="N103" s="127"/>
      <c r="O103" s="127"/>
      <c r="P103" s="127"/>
      <c r="Q103" s="85"/>
    </row>
    <row r="104" spans="1:17" ht="12" customHeight="1">
      <c r="A104" s="439" t="s">
        <v>112</v>
      </c>
      <c r="B104" s="439"/>
      <c r="C104" s="439"/>
      <c r="D104" s="439"/>
      <c r="E104" s="439"/>
      <c r="F104" s="439"/>
      <c r="G104" s="439"/>
      <c r="H104" s="439"/>
      <c r="I104" s="439"/>
      <c r="J104" s="439"/>
      <c r="K104" s="439"/>
      <c r="L104" s="439"/>
      <c r="M104" s="439"/>
      <c r="N104" s="439"/>
      <c r="O104" s="439"/>
      <c r="P104" s="439"/>
      <c r="Q104" s="439"/>
    </row>
    <row r="105" spans="1:17" ht="12" customHeight="1">
      <c r="A105" s="115"/>
      <c r="B105" s="115"/>
      <c r="C105" s="115"/>
      <c r="D105" s="115"/>
      <c r="E105" s="115"/>
      <c r="F105" s="115"/>
      <c r="G105" s="115"/>
      <c r="H105" s="115"/>
      <c r="I105" s="115"/>
      <c r="J105" s="115"/>
      <c r="K105" s="115"/>
      <c r="L105" s="115"/>
      <c r="M105" s="115"/>
      <c r="N105" s="115"/>
      <c r="O105" s="115"/>
      <c r="P105" s="115"/>
      <c r="Q105" s="85"/>
    </row>
    <row r="106" spans="1:17" ht="12" customHeight="1">
      <c r="A106" s="116"/>
      <c r="B106" s="126"/>
      <c r="C106" s="126"/>
      <c r="D106" s="126"/>
      <c r="E106" s="126"/>
      <c r="F106" s="126"/>
      <c r="G106" s="126"/>
      <c r="H106" s="126"/>
      <c r="I106" s="126"/>
      <c r="J106" s="126"/>
      <c r="K106" s="126"/>
      <c r="L106" s="126"/>
      <c r="M106" s="126"/>
      <c r="N106" s="127"/>
      <c r="O106" s="127"/>
      <c r="P106" s="127"/>
      <c r="Q106" s="85"/>
    </row>
    <row r="107" spans="1:17" ht="12" customHeight="1">
      <c r="A107" s="27" t="s">
        <v>106</v>
      </c>
      <c r="B107" s="119">
        <v>84.15527297413658</v>
      </c>
      <c r="C107" s="119">
        <v>100.89031698433517</v>
      </c>
      <c r="D107" s="119">
        <v>104.86778189096779</v>
      </c>
      <c r="E107" s="119">
        <v>97.92169242157836</v>
      </c>
      <c r="F107" s="119">
        <v>104.66635501826718</v>
      </c>
      <c r="G107" s="119">
        <v>90.91204966176213</v>
      </c>
      <c r="H107" s="119">
        <v>87.40915432961748</v>
      </c>
      <c r="I107" s="119">
        <v>88.26487992340597</v>
      </c>
      <c r="J107" s="119">
        <v>103.4842125171318</v>
      </c>
      <c r="K107" s="119">
        <v>115.90919511970984</v>
      </c>
      <c r="L107" s="119">
        <v>123.57138202400644</v>
      </c>
      <c r="M107" s="119">
        <v>97.9477069973937</v>
      </c>
      <c r="N107" s="119">
        <v>99.99999998852603</v>
      </c>
      <c r="O107" s="120"/>
      <c r="P107" s="120"/>
      <c r="Q107" s="121"/>
    </row>
    <row r="108" spans="1:17" ht="12" customHeight="1">
      <c r="A108" s="28">
        <v>2001</v>
      </c>
      <c r="B108" s="119">
        <v>100.30737211659367</v>
      </c>
      <c r="C108" s="119">
        <v>95.65295683375791</v>
      </c>
      <c r="D108" s="119">
        <v>108.39306260837603</v>
      </c>
      <c r="E108" s="119">
        <v>84.45557945177754</v>
      </c>
      <c r="F108" s="119">
        <v>101.18641140408391</v>
      </c>
      <c r="G108" s="119">
        <v>82.710661553073</v>
      </c>
      <c r="H108" s="119">
        <v>87.92992063083317</v>
      </c>
      <c r="I108" s="119">
        <v>82.65826265813998</v>
      </c>
      <c r="J108" s="119">
        <v>88.98599262177308</v>
      </c>
      <c r="K108" s="119">
        <v>90.35354420852894</v>
      </c>
      <c r="L108" s="119">
        <v>108.19136620711038</v>
      </c>
      <c r="M108" s="119">
        <v>94.11628832070618</v>
      </c>
      <c r="N108" s="119">
        <f>(B108+C108+D108+E108+F108+G108+H108+I108+J108+K108+L108+M108)/12</f>
        <v>93.74511821789615</v>
      </c>
      <c r="O108" s="122">
        <f>100*(E108-D108)/D108</f>
        <v>-22.083962368592335</v>
      </c>
      <c r="P108" s="122">
        <f>100*(E108-E107)/E107</f>
        <v>-13.751920168848491</v>
      </c>
      <c r="Q108" s="120">
        <f>(((B108+C108+D108+E108)/4)-((B107+C107+D107+E107)/4))/((B107+C107+D107+E107)/4)*100</f>
        <v>0.2511136380404036</v>
      </c>
    </row>
    <row r="109" spans="1:17" ht="12" customHeight="1">
      <c r="A109" s="28">
        <v>2002</v>
      </c>
      <c r="B109" s="119">
        <v>85.26307286524349</v>
      </c>
      <c r="C109" s="119">
        <v>96.93926702415749</v>
      </c>
      <c r="D109" s="119">
        <v>112.70093759911444</v>
      </c>
      <c r="E109" s="119">
        <v>101.95266039434101</v>
      </c>
      <c r="F109" s="119">
        <v>89.32226846021759</v>
      </c>
      <c r="G109" s="119">
        <v>96.22674949448738</v>
      </c>
      <c r="H109" s="119">
        <v>83.84777053983046</v>
      </c>
      <c r="I109" s="119">
        <v>93.69528719898761</v>
      </c>
      <c r="J109" s="119">
        <v>110.08226266838992</v>
      </c>
      <c r="K109" s="119">
        <v>121.75153656732031</v>
      </c>
      <c r="L109" s="119">
        <v>126.37049831102286</v>
      </c>
      <c r="M109" s="119">
        <v>109.11655542554277</v>
      </c>
      <c r="N109" s="119">
        <f>(B109+C109+D109+E109+F109+G109+H109+I109+J109+K109+L109+M109)/12</f>
        <v>102.2724055457213</v>
      </c>
      <c r="O109" s="122">
        <f>100*(E109-D109)/D109</f>
        <v>-9.536990049724206</v>
      </c>
      <c r="P109" s="122">
        <f>100*(E109-E108)/E108</f>
        <v>20.717495583052575</v>
      </c>
      <c r="Q109" s="120">
        <f>(((B109+C109+D109+E109)/4)-((B108+C108+D108+E108)/4))/((B108+C108+D108+E108)/4)*100</f>
        <v>2.069645371462856</v>
      </c>
    </row>
    <row r="110" spans="1:17" ht="12" customHeight="1">
      <c r="A110" s="28">
        <v>2003</v>
      </c>
      <c r="B110" s="119">
        <v>103.49613196187973</v>
      </c>
      <c r="C110" s="119">
        <v>109.6</v>
      </c>
      <c r="D110" s="119">
        <v>122.2</v>
      </c>
      <c r="E110" s="119">
        <v>106</v>
      </c>
      <c r="F110" s="119">
        <v>97.6</v>
      </c>
      <c r="G110" s="119">
        <v>104.7</v>
      </c>
      <c r="H110" s="119">
        <v>103</v>
      </c>
      <c r="I110" s="119">
        <v>96</v>
      </c>
      <c r="J110" s="119">
        <v>127.1</v>
      </c>
      <c r="K110" s="119">
        <v>135.5</v>
      </c>
      <c r="L110" s="119">
        <v>137.9</v>
      </c>
      <c r="M110" s="119">
        <v>106.1</v>
      </c>
      <c r="N110" s="119">
        <f>(B110+C110+D110+E110+F110+G110+H110+I110+J110+K110+L110+M110)/12</f>
        <v>112.43301099682333</v>
      </c>
      <c r="O110" s="122">
        <f>100*(E110-D110)/D110</f>
        <v>-13.256955810147302</v>
      </c>
      <c r="P110" s="122">
        <f>100*(E110-E109)/E109</f>
        <v>3.9698224548573355</v>
      </c>
      <c r="Q110" s="120">
        <f>(((B110+C110+D110+E110)/4)-((B109+C109+D109+E109)/4))/((B109+C109+D109+E109)/4)*100</f>
        <v>11.198067065873435</v>
      </c>
    </row>
    <row r="111" spans="1:17" ht="12" customHeight="1">
      <c r="A111" s="28">
        <v>2004</v>
      </c>
      <c r="B111" s="119">
        <v>101.9</v>
      </c>
      <c r="C111" s="119">
        <v>108.5</v>
      </c>
      <c r="D111" s="119">
        <v>137.9</v>
      </c>
      <c r="E111" s="119">
        <v>116.1</v>
      </c>
      <c r="F111" s="119">
        <v>117.1</v>
      </c>
      <c r="G111" s="119">
        <v>131.8</v>
      </c>
      <c r="H111" s="119">
        <v>117.9</v>
      </c>
      <c r="I111" s="119">
        <v>116.8</v>
      </c>
      <c r="J111" s="119">
        <v>135.4</v>
      </c>
      <c r="K111" s="119">
        <v>134.5</v>
      </c>
      <c r="L111" s="119">
        <v>162.6</v>
      </c>
      <c r="M111" s="119">
        <v>127.2</v>
      </c>
      <c r="N111" s="119">
        <f>(B111+C111+D111+E111+F111+G111+H111+I111+J111+K111+L111+M111)/12</f>
        <v>125.64166666666665</v>
      </c>
      <c r="O111" s="122">
        <f>100*(E111-D111)/D111</f>
        <v>-15.808556925308201</v>
      </c>
      <c r="P111" s="122">
        <f>100*(E111-E110)/E110</f>
        <v>9.528301886792448</v>
      </c>
      <c r="Q111" s="120">
        <f>(((B111+C111+D111+E111)/4)-((B110+C110+D110+E110)/4))/((B110+C110+D110+E110)/4)*100</f>
        <v>5.235456729567715</v>
      </c>
    </row>
    <row r="112" spans="1:17" ht="12" customHeight="1">
      <c r="A112" s="28">
        <v>2005</v>
      </c>
      <c r="B112" s="119">
        <v>137.2</v>
      </c>
      <c r="C112" s="119">
        <v>141.6</v>
      </c>
      <c r="D112" s="119">
        <v>145.9</v>
      </c>
      <c r="E112" s="119">
        <v>131.8</v>
      </c>
      <c r="F112" s="119" t="s">
        <v>47</v>
      </c>
      <c r="G112" s="119" t="s">
        <v>47</v>
      </c>
      <c r="H112" s="119" t="s">
        <v>47</v>
      </c>
      <c r="I112" s="119" t="s">
        <v>47</v>
      </c>
      <c r="J112" s="119" t="s">
        <v>47</v>
      </c>
      <c r="K112" s="119" t="s">
        <v>47</v>
      </c>
      <c r="L112" s="119" t="s">
        <v>47</v>
      </c>
      <c r="M112" s="119" t="s">
        <v>47</v>
      </c>
      <c r="N112" s="119">
        <f>(B112+C112+D112+E112)/4</f>
        <v>139.125</v>
      </c>
      <c r="O112" s="122">
        <f>100*(E112-D112)/D112</f>
        <v>-9.664153529814937</v>
      </c>
      <c r="P112" s="122">
        <f>100*(E112-E111)/E111</f>
        <v>13.522825150732144</v>
      </c>
      <c r="Q112" s="120">
        <f>(((B112+C112+D112+E112)/4)-((B111+C111+D111+E111)/4))/((B111+C111+D111+E111)/4)*100</f>
        <v>19.832041343669257</v>
      </c>
    </row>
    <row r="113" spans="1:17" ht="12" customHeight="1">
      <c r="A113" s="29"/>
      <c r="B113" s="119"/>
      <c r="C113" s="119"/>
      <c r="D113" s="119"/>
      <c r="E113" s="119"/>
      <c r="F113" s="119"/>
      <c r="G113" s="119"/>
      <c r="H113" s="119"/>
      <c r="I113" s="119"/>
      <c r="J113" s="119"/>
      <c r="K113" s="119"/>
      <c r="L113" s="119"/>
      <c r="M113" s="119"/>
      <c r="N113" s="119"/>
      <c r="O113" s="122"/>
      <c r="P113" s="122"/>
      <c r="Q113" s="121"/>
    </row>
    <row r="114" spans="1:17" ht="12" customHeight="1">
      <c r="A114" s="30" t="s">
        <v>107</v>
      </c>
      <c r="B114" s="119">
        <v>81.52737842710494</v>
      </c>
      <c r="C114" s="119">
        <v>103.1397284943216</v>
      </c>
      <c r="D114" s="119">
        <v>111.10270810010807</v>
      </c>
      <c r="E114" s="119">
        <v>100.69566706944168</v>
      </c>
      <c r="F114" s="119">
        <v>99.13630204004072</v>
      </c>
      <c r="G114" s="119">
        <v>88.23998837578384</v>
      </c>
      <c r="H114" s="119">
        <v>84.43435282707964</v>
      </c>
      <c r="I114" s="119">
        <v>94.82897936114679</v>
      </c>
      <c r="J114" s="119">
        <v>108.302101615709</v>
      </c>
      <c r="K114" s="119">
        <v>119.74291164562798</v>
      </c>
      <c r="L114" s="119">
        <v>116.0382382896848</v>
      </c>
      <c r="M114" s="119">
        <v>92.81164373813135</v>
      </c>
      <c r="N114" s="119">
        <v>99.9999999986817</v>
      </c>
      <c r="O114" s="122"/>
      <c r="P114" s="122"/>
      <c r="Q114" s="121"/>
    </row>
    <row r="115" spans="1:17" ht="12" customHeight="1">
      <c r="A115" s="28">
        <v>2001</v>
      </c>
      <c r="B115" s="119">
        <v>96.32211135797563</v>
      </c>
      <c r="C115" s="119">
        <v>92.26555612641799</v>
      </c>
      <c r="D115" s="119">
        <v>105.57385095887145</v>
      </c>
      <c r="E115" s="119">
        <v>79.21205520379429</v>
      </c>
      <c r="F115" s="119">
        <v>97.03655905753092</v>
      </c>
      <c r="G115" s="119">
        <v>76.15246484143312</v>
      </c>
      <c r="H115" s="119">
        <v>86.35263630922829</v>
      </c>
      <c r="I115" s="119">
        <v>85.96938523914956</v>
      </c>
      <c r="J115" s="119">
        <v>90.028983889642</v>
      </c>
      <c r="K115" s="119">
        <v>96.19466276631557</v>
      </c>
      <c r="L115" s="119">
        <v>100.11429750673607</v>
      </c>
      <c r="M115" s="119">
        <v>90.2719075096708</v>
      </c>
      <c r="N115" s="119">
        <f>(B115+C115+D115+E115+F115+G115+H115+I115+J115+K115+L115+M115)/12</f>
        <v>91.29120589723048</v>
      </c>
      <c r="O115" s="122">
        <f>100*(E115-D115)/D115</f>
        <v>-24.970004897658754</v>
      </c>
      <c r="P115" s="122">
        <f>100*(E115-E114)/E114</f>
        <v>-21.33518997478995</v>
      </c>
      <c r="Q115" s="120">
        <f>(((B115+C115+D115+E115)/4)-((B114+C114+D114+E114)/4))/((B114+C114+D114+E114)/4)*100</f>
        <v>-5.824443611617629</v>
      </c>
    </row>
    <row r="116" spans="1:17" ht="12" customHeight="1">
      <c r="A116" s="28">
        <v>2002</v>
      </c>
      <c r="B116" s="119">
        <v>82.95208610352614</v>
      </c>
      <c r="C116" s="119">
        <v>89.71970838816529</v>
      </c>
      <c r="D116" s="119">
        <v>109.54892775017751</v>
      </c>
      <c r="E116" s="119">
        <v>91.95979699924483</v>
      </c>
      <c r="F116" s="119">
        <v>78.40338256613055</v>
      </c>
      <c r="G116" s="119">
        <v>87.34114330367466</v>
      </c>
      <c r="H116" s="119">
        <v>79.37694764113054</v>
      </c>
      <c r="I116" s="119">
        <v>93.15011989405897</v>
      </c>
      <c r="J116" s="119">
        <v>99.04817809306117</v>
      </c>
      <c r="K116" s="119">
        <v>113.3424147520274</v>
      </c>
      <c r="L116" s="119">
        <v>111.30274023967685</v>
      </c>
      <c r="M116" s="119">
        <v>100.78808875696812</v>
      </c>
      <c r="N116" s="119">
        <f>(B116+C116+D116+E116+F116+G116+H116+I116+J116+K116+L116+M116)/12</f>
        <v>94.74446120732017</v>
      </c>
      <c r="O116" s="122">
        <f>100*(E116-D116)/D116</f>
        <v>-16.055958841554414</v>
      </c>
      <c r="P116" s="122">
        <f>100*(E116-E115)/E115</f>
        <v>16.09318400166938</v>
      </c>
      <c r="Q116" s="120">
        <f>(((B116+C116+D116+E116)/4)-((B115+C115+D115+E115)/4))/((B115+C115+D115+E115)/4)*100</f>
        <v>0.21612284612759983</v>
      </c>
    </row>
    <row r="117" spans="1:17" ht="12" customHeight="1">
      <c r="A117" s="28">
        <v>2003</v>
      </c>
      <c r="B117" s="119">
        <v>92.15578917711525</v>
      </c>
      <c r="C117" s="119">
        <v>100.5</v>
      </c>
      <c r="D117" s="119">
        <v>112.6</v>
      </c>
      <c r="E117" s="119">
        <v>98.9</v>
      </c>
      <c r="F117" s="119">
        <v>91.9</v>
      </c>
      <c r="G117" s="119">
        <v>96.5</v>
      </c>
      <c r="H117" s="119">
        <v>85.3</v>
      </c>
      <c r="I117" s="119">
        <v>90.3</v>
      </c>
      <c r="J117" s="119">
        <v>111.3</v>
      </c>
      <c r="K117" s="119">
        <v>107.9</v>
      </c>
      <c r="L117" s="119">
        <v>107.1</v>
      </c>
      <c r="M117" s="119">
        <v>94.2</v>
      </c>
      <c r="N117" s="119">
        <f>(B117+C117+D117+E117+F117+G117+H117+I117+J117+K117+L117+M117)/12</f>
        <v>99.05464909809292</v>
      </c>
      <c r="O117" s="122">
        <f>100*(E117-D117)/D117</f>
        <v>-12.16696269982237</v>
      </c>
      <c r="P117" s="122">
        <f>100*(E117-E116)/E116</f>
        <v>7.546996869525677</v>
      </c>
      <c r="Q117" s="120">
        <f>(((B117+C117+D117+E117)/4)-((B116+C116+D116+E116)/4))/((B116+C116+D116+E116)/4)*100</f>
        <v>8.010911416980019</v>
      </c>
    </row>
    <row r="118" spans="1:17" ht="12" customHeight="1">
      <c r="A118" s="28">
        <v>2004</v>
      </c>
      <c r="B118" s="119">
        <v>87.2</v>
      </c>
      <c r="C118" s="119">
        <v>89.9</v>
      </c>
      <c r="D118" s="119">
        <v>118.1</v>
      </c>
      <c r="E118" s="119">
        <v>97.8</v>
      </c>
      <c r="F118" s="119">
        <v>94.5</v>
      </c>
      <c r="G118" s="119">
        <v>103.6</v>
      </c>
      <c r="H118" s="119">
        <v>96</v>
      </c>
      <c r="I118" s="119">
        <v>99</v>
      </c>
      <c r="J118" s="119">
        <v>108.1</v>
      </c>
      <c r="K118" s="119">
        <v>109.3</v>
      </c>
      <c r="L118" s="119">
        <v>125.5</v>
      </c>
      <c r="M118" s="119">
        <v>100</v>
      </c>
      <c r="N118" s="119">
        <f>(B118+C118+D118+E118+F118+G118+H118+I118+J118+K118+L118+M118)/12</f>
        <v>102.41666666666667</v>
      </c>
      <c r="O118" s="122">
        <f>100*(E118-D118)/D118</f>
        <v>-17.18882303132938</v>
      </c>
      <c r="P118" s="122">
        <f>100*(E118-E117)/E117</f>
        <v>-1.112234580384235</v>
      </c>
      <c r="Q118" s="120">
        <f>(((B118+C118+D118+E118)/4)-((B117+C117+D117+E117)/4))/((B117+C117+D117+E117)/4)*100</f>
        <v>-2.7602695484899606</v>
      </c>
    </row>
    <row r="119" spans="1:17" ht="12" customHeight="1">
      <c r="A119" s="28">
        <v>2005</v>
      </c>
      <c r="B119" s="119">
        <v>109.7</v>
      </c>
      <c r="C119" s="119">
        <v>105.9</v>
      </c>
      <c r="D119" s="119">
        <v>116.5</v>
      </c>
      <c r="E119" s="119">
        <v>104.5</v>
      </c>
      <c r="F119" s="119" t="s">
        <v>47</v>
      </c>
      <c r="G119" s="119" t="s">
        <v>47</v>
      </c>
      <c r="H119" s="119" t="s">
        <v>47</v>
      </c>
      <c r="I119" s="119" t="s">
        <v>47</v>
      </c>
      <c r="J119" s="119" t="s">
        <v>47</v>
      </c>
      <c r="K119" s="119" t="s">
        <v>47</v>
      </c>
      <c r="L119" s="119" t="s">
        <v>47</v>
      </c>
      <c r="M119" s="119" t="s">
        <v>47</v>
      </c>
      <c r="N119" s="119">
        <f>(B119+C119+D119+E119)/4</f>
        <v>109.15</v>
      </c>
      <c r="O119" s="122">
        <f>100*(E119-D119)/D119</f>
        <v>-10.300429184549357</v>
      </c>
      <c r="P119" s="122">
        <f>100*(E119-E118)/E118</f>
        <v>6.850715746421271</v>
      </c>
      <c r="Q119" s="120">
        <f>(((B119+C119+D119+E119)/4)-((B118+C118+D118+E118)/4))/((B118+C118+D118+E118)/4)*100</f>
        <v>11.094147582697191</v>
      </c>
    </row>
    <row r="120" spans="1:17" ht="12" customHeight="1">
      <c r="A120" s="29"/>
      <c r="B120" s="119"/>
      <c r="C120" s="119"/>
      <c r="D120" s="119"/>
      <c r="E120" s="119"/>
      <c r="F120" s="119"/>
      <c r="G120" s="119"/>
      <c r="H120" s="119"/>
      <c r="I120" s="119"/>
      <c r="J120" s="119"/>
      <c r="K120" s="119"/>
      <c r="L120" s="119"/>
      <c r="M120" s="119"/>
      <c r="N120" s="119"/>
      <c r="O120" s="122"/>
      <c r="P120" s="122"/>
      <c r="Q120" s="121"/>
    </row>
    <row r="121" spans="1:17" ht="12" customHeight="1">
      <c r="A121" s="30" t="s">
        <v>108</v>
      </c>
      <c r="B121" s="119">
        <v>89.62307024492084</v>
      </c>
      <c r="C121" s="119">
        <v>96.21002036154526</v>
      </c>
      <c r="D121" s="119">
        <v>91.89492029006263</v>
      </c>
      <c r="E121" s="119">
        <v>92.14994984044581</v>
      </c>
      <c r="F121" s="119">
        <v>116.17260383501058</v>
      </c>
      <c r="G121" s="119">
        <v>96.47174361056217</v>
      </c>
      <c r="H121" s="119">
        <v>93.59875259513359</v>
      </c>
      <c r="I121" s="119">
        <v>74.60711546444834</v>
      </c>
      <c r="J121" s="119">
        <v>93.45974609295952</v>
      </c>
      <c r="K121" s="119">
        <v>107.93247299989126</v>
      </c>
      <c r="L121" s="119">
        <v>139.24541380777242</v>
      </c>
      <c r="M121" s="119">
        <v>108.63419084005508</v>
      </c>
      <c r="N121" s="119">
        <v>99.9999999985673</v>
      </c>
      <c r="O121" s="122"/>
      <c r="P121" s="122"/>
      <c r="Q121" s="121"/>
    </row>
    <row r="122" spans="1:17" ht="12" customHeight="1">
      <c r="A122" s="28">
        <v>2001</v>
      </c>
      <c r="B122" s="119">
        <v>108.5994087592257</v>
      </c>
      <c r="C122" s="119">
        <v>102.70104038530748</v>
      </c>
      <c r="D122" s="119">
        <v>114.25892879968596</v>
      </c>
      <c r="E122" s="119">
        <v>95.36565479571757</v>
      </c>
      <c r="F122" s="119">
        <v>109.82090982195092</v>
      </c>
      <c r="G122" s="119">
        <v>96.35614440450215</v>
      </c>
      <c r="H122" s="119">
        <v>91.21173836941638</v>
      </c>
      <c r="I122" s="119">
        <v>75.76888923272777</v>
      </c>
      <c r="J122" s="119">
        <v>86.8158656986466</v>
      </c>
      <c r="K122" s="119">
        <v>78.20006875137054</v>
      </c>
      <c r="L122" s="119">
        <v>124.99712963565877</v>
      </c>
      <c r="M122" s="119">
        <v>102.11519942862179</v>
      </c>
      <c r="N122" s="119">
        <f>(B122+C122+D122+E122+F122+G122+H122+I122+J122+K122+L122+M122)/12</f>
        <v>98.85091484023597</v>
      </c>
      <c r="O122" s="122">
        <f>100*(E122-D122)/D122</f>
        <v>-16.535490225968505</v>
      </c>
      <c r="P122" s="122">
        <f>100*(E122-E121)/E121</f>
        <v>3.489643739187741</v>
      </c>
      <c r="Q122" s="120">
        <f>(((B122+C122+D122+E122)/4)-((B121+C121+D121+E121)/4))/((B121+C121+D121+E121)/4)*100</f>
        <v>13.801058030397876</v>
      </c>
    </row>
    <row r="123" spans="1:17" ht="12" customHeight="1">
      <c r="A123" s="28">
        <v>2002</v>
      </c>
      <c r="B123" s="119">
        <v>90.07148769757778</v>
      </c>
      <c r="C123" s="119">
        <v>111.96082979605582</v>
      </c>
      <c r="D123" s="119">
        <v>119.25924903463401</v>
      </c>
      <c r="E123" s="119">
        <v>122.74457195796123</v>
      </c>
      <c r="F123" s="119">
        <v>112.04093285482489</v>
      </c>
      <c r="G123" s="119">
        <v>114.71481751076291</v>
      </c>
      <c r="H123" s="119">
        <v>93.15010469273122</v>
      </c>
      <c r="I123" s="119">
        <v>94.82960378251542</v>
      </c>
      <c r="J123" s="119">
        <v>133.04061820645902</v>
      </c>
      <c r="K123" s="119">
        <v>139.24819496345998</v>
      </c>
      <c r="L123" s="119">
        <v>157.72162168872947</v>
      </c>
      <c r="M123" s="119">
        <v>126.44539658570034</v>
      </c>
      <c r="N123" s="119">
        <f>(B123+C123+D123+E123+F123+G123+H123+I123+J123+K123+L123+M123)/12</f>
        <v>117.93561906428435</v>
      </c>
      <c r="O123" s="122">
        <f>100*(E123-D123)/D123</f>
        <v>2.9224759937194027</v>
      </c>
      <c r="P123" s="122">
        <f>100*(E123-E122)/E122</f>
        <v>28.70941034368393</v>
      </c>
      <c r="Q123" s="120">
        <f>(((B123+C123+D123+E123)/4)-((B122+C122+D122+E122)/4))/((B122+C122+D122+E122)/4)*100</f>
        <v>5.490551511240494</v>
      </c>
    </row>
    <row r="124" spans="1:17" ht="12" customHeight="1">
      <c r="A124" s="28">
        <v>2003</v>
      </c>
      <c r="B124" s="119">
        <v>127.0917116192235</v>
      </c>
      <c r="C124" s="119">
        <v>128.4</v>
      </c>
      <c r="D124" s="119">
        <v>142.2</v>
      </c>
      <c r="E124" s="119">
        <v>120.7</v>
      </c>
      <c r="F124" s="119">
        <v>109.2</v>
      </c>
      <c r="G124" s="119">
        <v>121.8</v>
      </c>
      <c r="H124" s="119">
        <v>139.9</v>
      </c>
      <c r="I124" s="119">
        <v>108.1</v>
      </c>
      <c r="J124" s="119">
        <v>159.9</v>
      </c>
      <c r="K124" s="119">
        <v>192.9</v>
      </c>
      <c r="L124" s="119">
        <v>201.9</v>
      </c>
      <c r="M124" s="119">
        <v>130.8</v>
      </c>
      <c r="N124" s="119">
        <f>(B124+C124+D124+E124+F124+G124+H124+I124+J124+K124+L124+M124)/12</f>
        <v>140.24097596826866</v>
      </c>
      <c r="O124" s="122">
        <f>100*(E124-D124)/D124</f>
        <v>-15.119549929676504</v>
      </c>
      <c r="P124" s="122">
        <f>100*(E124-E123)/E123</f>
        <v>-1.665712727941623</v>
      </c>
      <c r="Q124" s="120">
        <f>(((B124+C124+D124+E124)/4)-((B123+C123+D123+E123)/4))/((B123+C123+D123+E123)/4)*100</f>
        <v>16.745387748502086</v>
      </c>
    </row>
    <row r="125" spans="1:17" ht="12" customHeight="1">
      <c r="A125" s="28">
        <v>2004</v>
      </c>
      <c r="B125" s="119">
        <v>132.5</v>
      </c>
      <c r="C125" s="119">
        <v>147.1</v>
      </c>
      <c r="D125" s="119">
        <v>179.2</v>
      </c>
      <c r="E125" s="119">
        <v>154</v>
      </c>
      <c r="F125" s="119">
        <v>164.3</v>
      </c>
      <c r="G125" s="119">
        <v>190.4</v>
      </c>
      <c r="H125" s="119">
        <v>163.4</v>
      </c>
      <c r="I125" s="119">
        <v>153.8</v>
      </c>
      <c r="J125" s="119">
        <v>192.4</v>
      </c>
      <c r="K125" s="119">
        <v>186.9</v>
      </c>
      <c r="L125" s="119">
        <v>239.9</v>
      </c>
      <c r="M125" s="119">
        <v>183.9</v>
      </c>
      <c r="N125" s="119">
        <f>(B125+C125+D125+E125+F125+G125+H125+I125+J125+K125+L125+M125)/12</f>
        <v>173.98333333333335</v>
      </c>
      <c r="O125" s="122">
        <f>100*(E125-D125)/D125</f>
        <v>-14.062499999999996</v>
      </c>
      <c r="P125" s="122">
        <f>100*(E125-E124)/E124</f>
        <v>27.589063794531892</v>
      </c>
      <c r="Q125" s="120">
        <f>(((B125+C125+D125+E125)/4)-((B124+C124+D124+E124)/4))/((B124+C124+D124+E124)/4)*100</f>
        <v>18.211766558899487</v>
      </c>
    </row>
    <row r="126" spans="1:17" ht="12" customHeight="1">
      <c r="A126" s="28">
        <v>2005</v>
      </c>
      <c r="B126" s="119">
        <v>194.2</v>
      </c>
      <c r="C126" s="119">
        <v>215.9</v>
      </c>
      <c r="D126" s="119">
        <v>207</v>
      </c>
      <c r="E126" s="119">
        <v>188.8</v>
      </c>
      <c r="F126" s="119" t="s">
        <v>47</v>
      </c>
      <c r="G126" s="119" t="s">
        <v>47</v>
      </c>
      <c r="H126" s="119" t="s">
        <v>47</v>
      </c>
      <c r="I126" s="119" t="s">
        <v>47</v>
      </c>
      <c r="J126" s="119" t="s">
        <v>47</v>
      </c>
      <c r="K126" s="119" t="s">
        <v>47</v>
      </c>
      <c r="L126" s="119" t="s">
        <v>47</v>
      </c>
      <c r="M126" s="119" t="s">
        <v>47</v>
      </c>
      <c r="N126" s="119">
        <f>(B126+C126+D126+E126)/4</f>
        <v>201.47500000000002</v>
      </c>
      <c r="O126" s="122">
        <f>100*(E126-D126)/D126</f>
        <v>-8.79227053140096</v>
      </c>
      <c r="P126" s="122">
        <f>100*(E126-E125)/E125</f>
        <v>22.597402597402603</v>
      </c>
      <c r="Q126" s="120">
        <f>(((B126+C126+D126+E126)/4)-((B125+C125+D125+E125)/4))/((B125+C125+D125+E125)/4)*100</f>
        <v>31.51109660574415</v>
      </c>
    </row>
    <row r="127" spans="1:17" ht="12" customHeight="1">
      <c r="A127" s="118"/>
      <c r="B127" s="118"/>
      <c r="C127" s="118"/>
      <c r="D127" s="118"/>
      <c r="E127" s="118"/>
      <c r="F127" s="118"/>
      <c r="G127" s="118"/>
      <c r="H127" s="118"/>
      <c r="I127" s="118"/>
      <c r="J127" s="118"/>
      <c r="K127" s="118"/>
      <c r="L127" s="118"/>
      <c r="M127" s="118"/>
      <c r="N127" s="113"/>
      <c r="O127" s="114"/>
      <c r="P127" s="114"/>
      <c r="Q127" s="121"/>
    </row>
    <row r="128" spans="1:17" ht="12" customHeight="1">
      <c r="A128" s="118"/>
      <c r="B128" s="118"/>
      <c r="C128" s="118"/>
      <c r="D128" s="118"/>
      <c r="E128" s="118"/>
      <c r="F128" s="118"/>
      <c r="G128" s="118"/>
      <c r="H128" s="118"/>
      <c r="I128" s="118"/>
      <c r="J128" s="118"/>
      <c r="K128" s="118"/>
      <c r="L128" s="118"/>
      <c r="M128" s="118"/>
      <c r="N128" s="113"/>
      <c r="O128" s="114"/>
      <c r="P128" s="114"/>
      <c r="Q128" s="121"/>
    </row>
    <row r="129" spans="1:17" ht="12" customHeight="1">
      <c r="A129" s="118"/>
      <c r="B129" s="118"/>
      <c r="C129" s="118"/>
      <c r="D129" s="118"/>
      <c r="E129" s="118"/>
      <c r="F129" s="118"/>
      <c r="G129" s="118"/>
      <c r="H129" s="118"/>
      <c r="I129" s="118"/>
      <c r="J129" s="118"/>
      <c r="K129" s="118"/>
      <c r="L129" s="118"/>
      <c r="M129" s="118"/>
      <c r="N129" s="113"/>
      <c r="O129" s="114"/>
      <c r="P129" s="114"/>
      <c r="Q129" s="121"/>
    </row>
    <row r="130" spans="1:17" ht="12" customHeight="1">
      <c r="A130" s="425"/>
      <c r="B130" s="425"/>
      <c r="C130" s="425"/>
      <c r="D130" s="425"/>
      <c r="E130" s="425"/>
      <c r="F130" s="425"/>
      <c r="G130" s="425"/>
      <c r="H130" s="425"/>
      <c r="I130" s="425"/>
      <c r="J130" s="425"/>
      <c r="K130" s="425"/>
      <c r="L130" s="425"/>
      <c r="M130" s="425"/>
      <c r="N130" s="425"/>
      <c r="O130" s="425"/>
      <c r="P130" s="425"/>
      <c r="Q130" s="425"/>
    </row>
    <row r="131" spans="1:17" ht="12" customHeight="1">
      <c r="A131" s="82"/>
      <c r="B131" s="117"/>
      <c r="C131" s="117"/>
      <c r="D131" s="117"/>
      <c r="E131" s="117"/>
      <c r="F131" s="117"/>
      <c r="G131" s="117"/>
      <c r="H131" s="117"/>
      <c r="I131" s="117"/>
      <c r="J131" s="117"/>
      <c r="K131" s="117"/>
      <c r="L131" s="117"/>
      <c r="M131" s="117"/>
      <c r="N131" s="129"/>
      <c r="O131" s="129"/>
      <c r="P131" s="129"/>
      <c r="Q131" s="121"/>
    </row>
    <row r="132" spans="1:17" ht="12" customHeight="1">
      <c r="A132" s="438" t="s">
        <v>113</v>
      </c>
      <c r="B132" s="438"/>
      <c r="C132" s="438"/>
      <c r="D132" s="438"/>
      <c r="E132" s="438"/>
      <c r="F132" s="438"/>
      <c r="G132" s="438"/>
      <c r="H132" s="438"/>
      <c r="I132" s="438"/>
      <c r="J132" s="438"/>
      <c r="K132" s="438"/>
      <c r="L132" s="438"/>
      <c r="M132" s="438"/>
      <c r="N132" s="438"/>
      <c r="O132" s="438"/>
      <c r="P132" s="438"/>
      <c r="Q132" s="438"/>
    </row>
    <row r="133" spans="1:17" ht="12" customHeight="1">
      <c r="A133" s="438" t="s">
        <v>114</v>
      </c>
      <c r="B133" s="438"/>
      <c r="C133" s="438"/>
      <c r="D133" s="438"/>
      <c r="E133" s="438"/>
      <c r="F133" s="438"/>
      <c r="G133" s="438"/>
      <c r="H133" s="438"/>
      <c r="I133" s="438"/>
      <c r="J133" s="438"/>
      <c r="K133" s="438"/>
      <c r="L133" s="438"/>
      <c r="M133" s="438"/>
      <c r="N133" s="438"/>
      <c r="O133" s="438"/>
      <c r="P133" s="438"/>
      <c r="Q133" s="438"/>
    </row>
    <row r="134" spans="1:17" ht="12" customHeight="1">
      <c r="A134" s="438" t="s">
        <v>85</v>
      </c>
      <c r="B134" s="438"/>
      <c r="C134" s="438"/>
      <c r="D134" s="438"/>
      <c r="E134" s="438"/>
      <c r="F134" s="438"/>
      <c r="G134" s="438"/>
      <c r="H134" s="438"/>
      <c r="I134" s="438"/>
      <c r="J134" s="438"/>
      <c r="K134" s="438"/>
      <c r="L134" s="438"/>
      <c r="M134" s="438"/>
      <c r="N134" s="438"/>
      <c r="O134" s="438"/>
      <c r="P134" s="438"/>
      <c r="Q134" s="438"/>
    </row>
    <row r="135" spans="1:17" ht="12" customHeight="1">
      <c r="A135" s="82"/>
      <c r="B135" s="83"/>
      <c r="C135" s="83"/>
      <c r="D135" s="83"/>
      <c r="E135" s="83"/>
      <c r="F135" s="83"/>
      <c r="G135" s="83"/>
      <c r="H135" s="83"/>
      <c r="I135" s="83"/>
      <c r="J135" s="83"/>
      <c r="K135" s="83"/>
      <c r="L135" s="83"/>
      <c r="M135" s="83"/>
      <c r="N135" s="83"/>
      <c r="O135" s="83"/>
      <c r="P135" s="83"/>
      <c r="Q135" s="85"/>
    </row>
    <row r="136" spans="1:17" ht="12" customHeight="1">
      <c r="A136" s="85"/>
      <c r="B136" s="85"/>
      <c r="C136" s="85"/>
      <c r="D136" s="85"/>
      <c r="E136" s="85"/>
      <c r="F136" s="85"/>
      <c r="G136" s="85"/>
      <c r="H136" s="85"/>
      <c r="I136" s="85"/>
      <c r="J136" s="85"/>
      <c r="K136" s="85"/>
      <c r="L136" s="85"/>
      <c r="M136" s="85"/>
      <c r="N136" s="85"/>
      <c r="O136" s="85"/>
      <c r="P136" s="85"/>
      <c r="Q136" s="85"/>
    </row>
    <row r="137" spans="1:17" ht="12" customHeight="1">
      <c r="A137" s="89"/>
      <c r="B137" s="90"/>
      <c r="C137" s="91"/>
      <c r="D137" s="91"/>
      <c r="E137" s="91"/>
      <c r="F137" s="91"/>
      <c r="G137" s="91"/>
      <c r="H137" s="91"/>
      <c r="I137" s="91"/>
      <c r="J137" s="91"/>
      <c r="K137" s="91"/>
      <c r="L137" s="91"/>
      <c r="M137" s="91"/>
      <c r="N137" s="92"/>
      <c r="O137" s="440" t="s">
        <v>86</v>
      </c>
      <c r="P137" s="441"/>
      <c r="Q137" s="441"/>
    </row>
    <row r="138" spans="1:17" ht="12" customHeight="1">
      <c r="A138" s="93"/>
      <c r="B138" s="94"/>
      <c r="C138" s="95"/>
      <c r="D138" s="95"/>
      <c r="E138" s="95"/>
      <c r="F138" s="95"/>
      <c r="G138" s="95"/>
      <c r="H138" s="95"/>
      <c r="I138" s="95"/>
      <c r="J138" s="95"/>
      <c r="K138" s="95"/>
      <c r="L138" s="95"/>
      <c r="M138" s="95"/>
      <c r="N138" s="96"/>
      <c r="O138" s="97" t="s">
        <v>87</v>
      </c>
      <c r="P138" s="98"/>
      <c r="Q138" s="99" t="s">
        <v>215</v>
      </c>
    </row>
    <row r="139" spans="1:17" ht="12" customHeight="1">
      <c r="A139" s="100" t="s">
        <v>88</v>
      </c>
      <c r="B139" s="94" t="s">
        <v>89</v>
      </c>
      <c r="C139" s="95" t="s">
        <v>90</v>
      </c>
      <c r="D139" s="95" t="s">
        <v>91</v>
      </c>
      <c r="E139" s="95" t="s">
        <v>87</v>
      </c>
      <c r="F139" s="95" t="s">
        <v>92</v>
      </c>
      <c r="G139" s="95" t="s">
        <v>93</v>
      </c>
      <c r="H139" s="95" t="s">
        <v>94</v>
      </c>
      <c r="I139" s="95" t="s">
        <v>95</v>
      </c>
      <c r="J139" s="95" t="s">
        <v>96</v>
      </c>
      <c r="K139" s="95" t="s">
        <v>97</v>
      </c>
      <c r="L139" s="95" t="s">
        <v>98</v>
      </c>
      <c r="M139" s="95" t="s">
        <v>99</v>
      </c>
      <c r="N139" s="101" t="s">
        <v>100</v>
      </c>
      <c r="O139" s="442" t="s">
        <v>101</v>
      </c>
      <c r="P139" s="424"/>
      <c r="Q139" s="424"/>
    </row>
    <row r="140" spans="1:17" ht="12" customHeight="1">
      <c r="A140" s="93"/>
      <c r="B140" s="94"/>
      <c r="C140" s="95"/>
      <c r="D140" s="95"/>
      <c r="E140" s="95"/>
      <c r="F140" s="95"/>
      <c r="G140" s="95"/>
      <c r="H140" s="95"/>
      <c r="I140" s="95"/>
      <c r="J140" s="95"/>
      <c r="K140" s="95"/>
      <c r="L140" s="95"/>
      <c r="M140" s="95"/>
      <c r="N140" s="96"/>
      <c r="O140" s="101" t="s">
        <v>102</v>
      </c>
      <c r="P140" s="102" t="s">
        <v>103</v>
      </c>
      <c r="Q140" s="103" t="s">
        <v>103</v>
      </c>
    </row>
    <row r="141" spans="1:17" ht="12" customHeight="1">
      <c r="A141" s="104"/>
      <c r="B141" s="105"/>
      <c r="C141" s="106"/>
      <c r="D141" s="106"/>
      <c r="E141" s="106"/>
      <c r="F141" s="106"/>
      <c r="G141" s="106"/>
      <c r="H141" s="106"/>
      <c r="I141" s="106"/>
      <c r="J141" s="106"/>
      <c r="K141" s="106"/>
      <c r="L141" s="106"/>
      <c r="M141" s="106"/>
      <c r="N141" s="107"/>
      <c r="O141" s="108" t="s">
        <v>104</v>
      </c>
      <c r="P141" s="109" t="s">
        <v>105</v>
      </c>
      <c r="Q141" s="110" t="s">
        <v>204</v>
      </c>
    </row>
    <row r="142" spans="1:17" ht="12" customHeight="1">
      <c r="A142" s="85"/>
      <c r="B142" s="85"/>
      <c r="C142" s="85"/>
      <c r="D142" s="85"/>
      <c r="E142" s="85"/>
      <c r="F142" s="85"/>
      <c r="G142" s="85"/>
      <c r="H142" s="85"/>
      <c r="I142" s="85"/>
      <c r="J142" s="85"/>
      <c r="K142" s="85"/>
      <c r="L142" s="85"/>
      <c r="M142" s="85"/>
      <c r="N142" s="85"/>
      <c r="O142" s="85"/>
      <c r="P142" s="85"/>
      <c r="Q142" s="85"/>
    </row>
    <row r="143" spans="1:17" ht="12" customHeight="1">
      <c r="A143" s="85"/>
      <c r="B143" s="85"/>
      <c r="C143" s="85"/>
      <c r="D143" s="85"/>
      <c r="E143" s="85"/>
      <c r="F143" s="85"/>
      <c r="G143" s="85"/>
      <c r="H143" s="85"/>
      <c r="I143" s="85"/>
      <c r="J143" s="85"/>
      <c r="K143" s="85"/>
      <c r="L143" s="85"/>
      <c r="M143" s="85"/>
      <c r="N143" s="85"/>
      <c r="O143" s="85"/>
      <c r="P143" s="85"/>
      <c r="Q143" s="85"/>
    </row>
    <row r="144" spans="1:17" ht="12" customHeight="1">
      <c r="A144" s="439" t="s">
        <v>115</v>
      </c>
      <c r="B144" s="439"/>
      <c r="C144" s="439"/>
      <c r="D144" s="439"/>
      <c r="E144" s="439"/>
      <c r="F144" s="439"/>
      <c r="G144" s="439"/>
      <c r="H144" s="439"/>
      <c r="I144" s="439"/>
      <c r="J144" s="439"/>
      <c r="K144" s="439"/>
      <c r="L144" s="439"/>
      <c r="M144" s="439"/>
      <c r="N144" s="439"/>
      <c r="O144" s="439"/>
      <c r="P144" s="439"/>
      <c r="Q144" s="439"/>
    </row>
    <row r="145" spans="1:17" ht="12" customHeight="1">
      <c r="A145" s="130"/>
      <c r="B145" s="127"/>
      <c r="C145" s="127"/>
      <c r="D145" s="127"/>
      <c r="E145" s="127"/>
      <c r="F145" s="127"/>
      <c r="G145" s="127"/>
      <c r="H145" s="127"/>
      <c r="I145" s="127"/>
      <c r="J145" s="127"/>
      <c r="K145" s="127"/>
      <c r="L145" s="127"/>
      <c r="M145" s="127"/>
      <c r="N145" s="127"/>
      <c r="O145" s="127"/>
      <c r="P145" s="127"/>
      <c r="Q145" s="85"/>
    </row>
    <row r="146" spans="1:17" ht="12" customHeight="1">
      <c r="A146" s="131"/>
      <c r="B146" s="119"/>
      <c r="C146" s="119"/>
      <c r="D146" s="119"/>
      <c r="E146" s="119"/>
      <c r="F146" s="119"/>
      <c r="G146" s="119"/>
      <c r="H146" s="119"/>
      <c r="I146" s="119"/>
      <c r="J146" s="119"/>
      <c r="K146" s="119"/>
      <c r="L146" s="119"/>
      <c r="M146" s="119"/>
      <c r="N146" s="119"/>
      <c r="O146" s="131"/>
      <c r="P146" s="131"/>
      <c r="Q146" s="121"/>
    </row>
    <row r="147" spans="1:17" ht="12" customHeight="1">
      <c r="A147" s="27" t="s">
        <v>106</v>
      </c>
      <c r="B147" s="119">
        <v>94.46360481980702</v>
      </c>
      <c r="C147" s="119">
        <v>96.17267398929961</v>
      </c>
      <c r="D147" s="119">
        <v>141.53158247152552</v>
      </c>
      <c r="E147" s="119">
        <v>93.21260512179286</v>
      </c>
      <c r="F147" s="119">
        <v>100.23420262521032</v>
      </c>
      <c r="G147" s="119">
        <v>92.30061332762382</v>
      </c>
      <c r="H147" s="119">
        <v>84.20666493511759</v>
      </c>
      <c r="I147" s="119">
        <v>87.1675980139341</v>
      </c>
      <c r="J147" s="119">
        <v>95.1190436550729</v>
      </c>
      <c r="K147" s="119">
        <v>111.13288411391578</v>
      </c>
      <c r="L147" s="119">
        <v>116.84872188849198</v>
      </c>
      <c r="M147" s="119">
        <v>87.6098050606132</v>
      </c>
      <c r="N147" s="119">
        <v>100.00000000186706</v>
      </c>
      <c r="O147" s="120"/>
      <c r="P147" s="120"/>
      <c r="Q147" s="121"/>
    </row>
    <row r="148" spans="1:17" ht="12" customHeight="1">
      <c r="A148" s="28">
        <v>2001</v>
      </c>
      <c r="B148" s="119">
        <v>101.01972835306472</v>
      </c>
      <c r="C148" s="119">
        <v>99.85901966254556</v>
      </c>
      <c r="D148" s="119">
        <v>91.62773793258978</v>
      </c>
      <c r="E148" s="119">
        <v>87.8257276103061</v>
      </c>
      <c r="F148" s="119">
        <v>89.08030927426121</v>
      </c>
      <c r="G148" s="119">
        <v>74.10047882493286</v>
      </c>
      <c r="H148" s="119">
        <v>84.29913267820575</v>
      </c>
      <c r="I148" s="119">
        <v>80.70354989439228</v>
      </c>
      <c r="J148" s="119">
        <v>86.17944479749247</v>
      </c>
      <c r="K148" s="119">
        <v>101.06720043188626</v>
      </c>
      <c r="L148" s="119">
        <v>103.35570025138627</v>
      </c>
      <c r="M148" s="119">
        <v>79.52209061518707</v>
      </c>
      <c r="N148" s="119">
        <f>(B148+C148+D148+E148+F148+G148+H148+I148+J148+K148+L148+M148)/12</f>
        <v>89.8866766938542</v>
      </c>
      <c r="O148" s="122">
        <f>100*(E148-D148)/D148</f>
        <v>-4.149409783619022</v>
      </c>
      <c r="P148" s="122">
        <f>100*(E148-E147)/E147</f>
        <v>-5.7791298767459525</v>
      </c>
      <c r="Q148" s="120">
        <f>(((B148+C148+D148+E148)/4)-((B147+C147+D147+E147)/4))/((B147+C147+D147+E147)/4)*100</f>
        <v>-10.590108479805364</v>
      </c>
    </row>
    <row r="149" spans="1:17" ht="12" customHeight="1">
      <c r="A149" s="28">
        <v>2002</v>
      </c>
      <c r="B149" s="119">
        <v>80.00466629043113</v>
      </c>
      <c r="C149" s="119">
        <v>77.33348464433696</v>
      </c>
      <c r="D149" s="119">
        <v>81.16220236709792</v>
      </c>
      <c r="E149" s="119">
        <v>83.86630591570574</v>
      </c>
      <c r="F149" s="119">
        <v>81.16395470707548</v>
      </c>
      <c r="G149" s="119">
        <v>90.90517226712129</v>
      </c>
      <c r="H149" s="119">
        <v>70.49727189028305</v>
      </c>
      <c r="I149" s="119">
        <v>70.95420196668303</v>
      </c>
      <c r="J149" s="119">
        <v>82.94532037919875</v>
      </c>
      <c r="K149" s="119">
        <v>82.17108751809228</v>
      </c>
      <c r="L149" s="119">
        <v>79.96532718140364</v>
      </c>
      <c r="M149" s="119">
        <v>67.16526026510411</v>
      </c>
      <c r="N149" s="119">
        <f>(B149+C149+D149+E149+F149+G149+H149+I149+J149+K149+L149+M149)/12</f>
        <v>79.01118794937777</v>
      </c>
      <c r="O149" s="122">
        <f>100*(E149-D149)/D149</f>
        <v>3.331727663546038</v>
      </c>
      <c r="P149" s="122">
        <f>100*(E149-E148)/E148</f>
        <v>-4.5082708704319785</v>
      </c>
      <c r="Q149" s="120">
        <f>(((B149+C149+D149+E149)/4)-((B148+C148+D148+E148)/4))/((B148+C148+D148+E148)/4)*100</f>
        <v>-15.240769063075337</v>
      </c>
    </row>
    <row r="150" spans="1:17" ht="12" customHeight="1">
      <c r="A150" s="28">
        <v>2003</v>
      </c>
      <c r="B150" s="119">
        <v>80.47244974360322</v>
      </c>
      <c r="C150" s="119">
        <v>78.9</v>
      </c>
      <c r="D150" s="119">
        <v>81.4</v>
      </c>
      <c r="E150" s="119">
        <v>71</v>
      </c>
      <c r="F150" s="119">
        <v>61.8</v>
      </c>
      <c r="G150" s="119">
        <v>70.4</v>
      </c>
      <c r="H150" s="119">
        <v>67</v>
      </c>
      <c r="I150" s="119">
        <v>53.7</v>
      </c>
      <c r="J150" s="119">
        <v>83.4</v>
      </c>
      <c r="K150" s="119">
        <v>78</v>
      </c>
      <c r="L150" s="119">
        <v>74.4</v>
      </c>
      <c r="M150" s="119">
        <v>63.3</v>
      </c>
      <c r="N150" s="119">
        <f>(B150+C150+D150+E150+F150+G150+H150+I150+J150+K150+L150+M150)/12</f>
        <v>71.98103747863361</v>
      </c>
      <c r="O150" s="122">
        <f>100*(E150-D150)/D150</f>
        <v>-12.776412776412782</v>
      </c>
      <c r="P150" s="122">
        <f>100*(E150-E149)/E149</f>
        <v>-15.341448243395506</v>
      </c>
      <c r="Q150" s="120">
        <f>(((B150+C150+D150+E150)/4)-((B149+C149+D149+E149)/4))/((B149+C149+D149+E149)/4)*100</f>
        <v>-3.2863849815244794</v>
      </c>
    </row>
    <row r="151" spans="1:17" ht="12" customHeight="1">
      <c r="A151" s="28">
        <v>2004</v>
      </c>
      <c r="B151" s="119">
        <v>69.3</v>
      </c>
      <c r="C151" s="119">
        <v>77.7</v>
      </c>
      <c r="D151" s="119">
        <v>90.6</v>
      </c>
      <c r="E151" s="119">
        <v>68.1</v>
      </c>
      <c r="F151" s="119">
        <v>75.1</v>
      </c>
      <c r="G151" s="119">
        <v>95.3</v>
      </c>
      <c r="H151" s="119">
        <v>95.5</v>
      </c>
      <c r="I151" s="119">
        <v>68.3</v>
      </c>
      <c r="J151" s="119">
        <v>78.1</v>
      </c>
      <c r="K151" s="119">
        <v>89.9</v>
      </c>
      <c r="L151" s="119">
        <v>73.2</v>
      </c>
      <c r="M151" s="119">
        <v>96.9</v>
      </c>
      <c r="N151" s="119">
        <f>(B151+C151+D151+E151+F151+G151+H151+I151+J151+K151+L151+M151)/12</f>
        <v>81.49999999999999</v>
      </c>
      <c r="O151" s="122">
        <f>100*(E151-D151)/D151</f>
        <v>-24.834437086092716</v>
      </c>
      <c r="P151" s="122">
        <f>100*(E151-E150)/E150</f>
        <v>-4.084507042253529</v>
      </c>
      <c r="Q151" s="120">
        <f>(((B151+C151+D151+E151)/4)-((B150+C150+D150+E150)/4))/((B150+C150+D150+E150)/4)*100</f>
        <v>-1.9477185199003821</v>
      </c>
    </row>
    <row r="152" spans="1:17" ht="12" customHeight="1">
      <c r="A152" s="28">
        <v>2005</v>
      </c>
      <c r="B152" s="119">
        <v>80.4</v>
      </c>
      <c r="C152" s="119">
        <v>72.2</v>
      </c>
      <c r="D152" s="119">
        <v>80.6</v>
      </c>
      <c r="E152" s="119">
        <v>65.8</v>
      </c>
      <c r="F152" s="119" t="s">
        <v>47</v>
      </c>
      <c r="G152" s="119" t="s">
        <v>47</v>
      </c>
      <c r="H152" s="119" t="s">
        <v>47</v>
      </c>
      <c r="I152" s="119" t="s">
        <v>47</v>
      </c>
      <c r="J152" s="119" t="s">
        <v>47</v>
      </c>
      <c r="K152" s="119" t="s">
        <v>47</v>
      </c>
      <c r="L152" s="119" t="s">
        <v>47</v>
      </c>
      <c r="M152" s="119" t="s">
        <v>47</v>
      </c>
      <c r="N152" s="119">
        <f>(B152+C152+D152+E152)/4</f>
        <v>74.75</v>
      </c>
      <c r="O152" s="122">
        <f>100*(E152-D152)/D152</f>
        <v>-18.36228287841191</v>
      </c>
      <c r="P152" s="122">
        <f>100*(E152-E151)/E151</f>
        <v>-3.3773861967694527</v>
      </c>
      <c r="Q152" s="120">
        <f>(((B152+C152+D152+E152)/4)-((B151+C151+D151+E151)/4))/((B151+C151+D151+E151)/4)*100</f>
        <v>-2.191691200523385</v>
      </c>
    </row>
    <row r="153" spans="1:17" ht="12" customHeight="1">
      <c r="A153" s="29"/>
      <c r="B153" s="119"/>
      <c r="C153" s="119"/>
      <c r="D153" s="119"/>
      <c r="E153" s="119"/>
      <c r="F153" s="119"/>
      <c r="G153" s="119"/>
      <c r="H153" s="119"/>
      <c r="I153" s="119"/>
      <c r="J153" s="119"/>
      <c r="K153" s="119"/>
      <c r="L153" s="119"/>
      <c r="M153" s="119"/>
      <c r="N153" s="119"/>
      <c r="O153" s="122"/>
      <c r="P153" s="122"/>
      <c r="Q153" s="121"/>
    </row>
    <row r="154" spans="1:17" ht="12" customHeight="1">
      <c r="A154" s="30" t="s">
        <v>107</v>
      </c>
      <c r="B154" s="119">
        <v>95.76826819507323</v>
      </c>
      <c r="C154" s="119">
        <v>105.34027223793265</v>
      </c>
      <c r="D154" s="119">
        <v>130.61544582776907</v>
      </c>
      <c r="E154" s="119">
        <v>99.58301263601686</v>
      </c>
      <c r="F154" s="119">
        <v>100.04048475483225</v>
      </c>
      <c r="G154" s="119">
        <v>93.15782808460307</v>
      </c>
      <c r="H154" s="119">
        <v>89.41637037960336</v>
      </c>
      <c r="I154" s="119">
        <v>91.00674672593118</v>
      </c>
      <c r="J154" s="119">
        <v>93.00794449886823</v>
      </c>
      <c r="K154" s="119">
        <v>103.15489876010248</v>
      </c>
      <c r="L154" s="119">
        <v>114.08706525044336</v>
      </c>
      <c r="M154" s="119">
        <v>84.8216625312327</v>
      </c>
      <c r="N154" s="119">
        <v>99.9999999902007</v>
      </c>
      <c r="O154" s="122"/>
      <c r="P154" s="122"/>
      <c r="Q154" s="121"/>
    </row>
    <row r="155" spans="1:17" ht="12" customHeight="1">
      <c r="A155" s="28">
        <v>2001</v>
      </c>
      <c r="B155" s="119">
        <v>104.71401193403189</v>
      </c>
      <c r="C155" s="119">
        <v>95.48355446331863</v>
      </c>
      <c r="D155" s="119">
        <v>95.9056809856762</v>
      </c>
      <c r="E155" s="119">
        <v>92.48518334497369</v>
      </c>
      <c r="F155" s="119">
        <v>93.60862888356407</v>
      </c>
      <c r="G155" s="119">
        <v>79.56855869585618</v>
      </c>
      <c r="H155" s="119">
        <v>87.23704784774206</v>
      </c>
      <c r="I155" s="119">
        <v>84.37129126545429</v>
      </c>
      <c r="J155" s="119">
        <v>92.42147116424034</v>
      </c>
      <c r="K155" s="119">
        <v>103.6236061139933</v>
      </c>
      <c r="L155" s="119">
        <v>104.16348236047497</v>
      </c>
      <c r="M155" s="119">
        <v>86.33320414509822</v>
      </c>
      <c r="N155" s="119">
        <f>(B155+C155+D155+E155+F155+G155+H155+I155+J155+K155+L155+M155)/12</f>
        <v>93.32631010036864</v>
      </c>
      <c r="O155" s="122">
        <f>100*(E155-D155)/D155</f>
        <v>-3.566522447417238</v>
      </c>
      <c r="P155" s="122">
        <f>100*(E155-E154)/E154</f>
        <v>-7.12755027505168</v>
      </c>
      <c r="Q155" s="120">
        <f>(((B155+C155+D155+E155)/4)-((B154+C154+D154+E154)/4))/((B154+C154+D154+E154)/4)*100</f>
        <v>-9.904445853662954</v>
      </c>
    </row>
    <row r="156" spans="1:17" ht="12" customHeight="1">
      <c r="A156" s="28">
        <v>2002</v>
      </c>
      <c r="B156" s="119">
        <v>84.9729260847574</v>
      </c>
      <c r="C156" s="119">
        <v>77.91537531561798</v>
      </c>
      <c r="D156" s="119">
        <v>83.12249748529656</v>
      </c>
      <c r="E156" s="119">
        <v>83.6822687055267</v>
      </c>
      <c r="F156" s="119">
        <v>81.80410992931466</v>
      </c>
      <c r="G156" s="119">
        <v>81.1339896164067</v>
      </c>
      <c r="H156" s="119">
        <v>69.65991614639785</v>
      </c>
      <c r="I156" s="119">
        <v>72.74047256955859</v>
      </c>
      <c r="J156" s="119">
        <v>85.18682515306101</v>
      </c>
      <c r="K156" s="119">
        <v>82.5722420573127</v>
      </c>
      <c r="L156" s="119">
        <v>84.03152458790193</v>
      </c>
      <c r="M156" s="119">
        <v>60.695511584964535</v>
      </c>
      <c r="N156" s="119">
        <f>(B156+C156+D156+E156+F156+G156+H156+I156+J156+K156+L156+M156)/12</f>
        <v>78.95980493634305</v>
      </c>
      <c r="O156" s="122">
        <f>100*(E156-D156)/D156</f>
        <v>0.6734292606272443</v>
      </c>
      <c r="P156" s="122">
        <f>100*(E156-E155)/E155</f>
        <v>-9.518189099124935</v>
      </c>
      <c r="Q156" s="120">
        <f>(((B156+C156+D156+E156)/4)-((B155+C155+D155+E155)/4))/((B155+C155+D155+E155)/4)*100</f>
        <v>-15.1562317556558</v>
      </c>
    </row>
    <row r="157" spans="1:17" ht="12" customHeight="1">
      <c r="A157" s="28">
        <v>2003</v>
      </c>
      <c r="B157" s="119">
        <v>84.33180577753532</v>
      </c>
      <c r="C157" s="119">
        <v>87.1</v>
      </c>
      <c r="D157" s="119">
        <v>81.3</v>
      </c>
      <c r="E157" s="119">
        <v>74.8</v>
      </c>
      <c r="F157" s="119">
        <v>66.3</v>
      </c>
      <c r="G157" s="119">
        <v>61.7</v>
      </c>
      <c r="H157" s="119">
        <v>70.7</v>
      </c>
      <c r="I157" s="119">
        <v>52.9</v>
      </c>
      <c r="J157" s="119">
        <v>73</v>
      </c>
      <c r="K157" s="119">
        <v>79.1</v>
      </c>
      <c r="L157" s="119">
        <v>77.5</v>
      </c>
      <c r="M157" s="119">
        <v>59.4</v>
      </c>
      <c r="N157" s="119">
        <f>(B157+C157+D157+E157+F157+G157+H157+I157+J157+K157+L157+M157)/12</f>
        <v>72.34431714812794</v>
      </c>
      <c r="O157" s="122">
        <f>100*(E157-D157)/D157</f>
        <v>-7.995079950799508</v>
      </c>
      <c r="P157" s="122">
        <f>100*(E157-E156)/E156</f>
        <v>-10.614278081755783</v>
      </c>
      <c r="Q157" s="120">
        <f>(((B157+C157+D157+E157)/4)-((B156+C156+D156+E156)/4))/((B156+C156+D156+E156)/4)*100</f>
        <v>-0.6555375366106158</v>
      </c>
    </row>
    <row r="158" spans="1:17" ht="12" customHeight="1">
      <c r="A158" s="28">
        <v>2004</v>
      </c>
      <c r="B158" s="119">
        <v>68.8</v>
      </c>
      <c r="C158" s="119">
        <v>79.1</v>
      </c>
      <c r="D158" s="119">
        <v>86.4</v>
      </c>
      <c r="E158" s="119">
        <v>71.1</v>
      </c>
      <c r="F158" s="119">
        <v>69.3</v>
      </c>
      <c r="G158" s="119">
        <v>73.7</v>
      </c>
      <c r="H158" s="119">
        <v>65.3</v>
      </c>
      <c r="I158" s="119">
        <v>63.4</v>
      </c>
      <c r="J158" s="119">
        <v>76.4</v>
      </c>
      <c r="K158" s="119">
        <v>82.3</v>
      </c>
      <c r="L158" s="119">
        <v>74.8</v>
      </c>
      <c r="M158" s="119">
        <v>97.7</v>
      </c>
      <c r="N158" s="119">
        <f>(B158+C158+D158+E158+F158+G158+H158+I158+J158+K158+L158+M158)/12</f>
        <v>75.69166666666665</v>
      </c>
      <c r="O158" s="122">
        <f>100*(E158-D158)/D158</f>
        <v>-17.708333333333346</v>
      </c>
      <c r="P158" s="122">
        <f>100*(E158-E157)/E157</f>
        <v>-4.946524064171127</v>
      </c>
      <c r="Q158" s="120">
        <f>(((B158+C158+D158+E158)/4)-((B157+C157+D157+E157)/4))/((B157+C157+D157+E157)/4)*100</f>
        <v>-6.757147057824249</v>
      </c>
    </row>
    <row r="159" spans="1:17" ht="12" customHeight="1">
      <c r="A159" s="28">
        <v>2005</v>
      </c>
      <c r="B159" s="119">
        <v>80.5</v>
      </c>
      <c r="C159" s="119">
        <v>69.4</v>
      </c>
      <c r="D159" s="119">
        <v>70.9</v>
      </c>
      <c r="E159" s="119">
        <v>65</v>
      </c>
      <c r="F159" s="119" t="s">
        <v>47</v>
      </c>
      <c r="G159" s="119" t="s">
        <v>47</v>
      </c>
      <c r="H159" s="119" t="s">
        <v>47</v>
      </c>
      <c r="I159" s="119" t="s">
        <v>47</v>
      </c>
      <c r="J159" s="119" t="s">
        <v>47</v>
      </c>
      <c r="K159" s="119" t="s">
        <v>47</v>
      </c>
      <c r="L159" s="119" t="s">
        <v>47</v>
      </c>
      <c r="M159" s="119" t="s">
        <v>47</v>
      </c>
      <c r="N159" s="119">
        <f>(B159+C159+D159+E159)/4</f>
        <v>71.45</v>
      </c>
      <c r="O159" s="122">
        <f>100*(E159-D159)/D159</f>
        <v>-8.321579689703816</v>
      </c>
      <c r="P159" s="122">
        <f>100*(E159-E158)/E158</f>
        <v>-8.579465541490851</v>
      </c>
      <c r="Q159" s="120">
        <f>(((B159+C159+D159+E159)/4)-((B158+C158+D158+E158)/4))/((B158+C158+D158+E158)/4)*100</f>
        <v>-6.41781270464963</v>
      </c>
    </row>
    <row r="160" spans="1:17" ht="12" customHeight="1">
      <c r="A160" s="29"/>
      <c r="B160" s="119"/>
      <c r="C160" s="119"/>
      <c r="D160" s="119"/>
      <c r="E160" s="119"/>
      <c r="F160" s="119"/>
      <c r="G160" s="119"/>
      <c r="H160" s="119"/>
      <c r="I160" s="119"/>
      <c r="J160" s="119"/>
      <c r="K160" s="119"/>
      <c r="L160" s="119"/>
      <c r="M160" s="119"/>
      <c r="N160" s="119"/>
      <c r="O160" s="122"/>
      <c r="P160" s="123"/>
      <c r="Q160" s="121"/>
    </row>
    <row r="161" spans="1:17" ht="12" customHeight="1">
      <c r="A161" s="30" t="s">
        <v>108</v>
      </c>
      <c r="B161" s="119">
        <v>90.60167380526654</v>
      </c>
      <c r="C161" s="119">
        <v>69.03568803398775</v>
      </c>
      <c r="D161" s="119">
        <v>173.84441269791523</v>
      </c>
      <c r="E161" s="119">
        <v>74.35557685143601</v>
      </c>
      <c r="F161" s="119">
        <v>100.80762639306526</v>
      </c>
      <c r="G161" s="119">
        <v>89.76317391175719</v>
      </c>
      <c r="H161" s="119">
        <v>68.78542812269795</v>
      </c>
      <c r="I161" s="119">
        <v>75.80334294573514</v>
      </c>
      <c r="J161" s="119">
        <v>101.36810323886955</v>
      </c>
      <c r="K161" s="119">
        <v>134.7484996621318</v>
      </c>
      <c r="L161" s="119">
        <v>125.02349512793171</v>
      </c>
      <c r="M161" s="119">
        <v>95.86297913681044</v>
      </c>
      <c r="N161" s="119">
        <v>99.99999999396705</v>
      </c>
      <c r="O161" s="122"/>
      <c r="P161" s="120"/>
      <c r="Q161" s="121"/>
    </row>
    <row r="162" spans="1:17" ht="12" customHeight="1">
      <c r="A162" s="28">
        <v>2001</v>
      </c>
      <c r="B162" s="119">
        <v>90.08428821106097</v>
      </c>
      <c r="C162" s="119">
        <v>112.81082381801835</v>
      </c>
      <c r="D162" s="119">
        <v>78.96460877022668</v>
      </c>
      <c r="E162" s="119">
        <v>74.03328366224918</v>
      </c>
      <c r="F162" s="119">
        <v>75.67604106051442</v>
      </c>
      <c r="G162" s="119">
        <v>57.91442848759323</v>
      </c>
      <c r="H162" s="119">
        <v>75.60261689082026</v>
      </c>
      <c r="I162" s="119">
        <v>69.84667729383554</v>
      </c>
      <c r="J162" s="119">
        <v>67.70243726142411</v>
      </c>
      <c r="K162" s="119">
        <v>93.49998996969111</v>
      </c>
      <c r="L162" s="119">
        <v>100.96458629504959</v>
      </c>
      <c r="M162" s="119">
        <v>59.360529514907746</v>
      </c>
      <c r="N162" s="119">
        <f>(B162+C162+D162+E162+F162+G162+H162+I162+J162+K162+L162+M162)/12</f>
        <v>79.70502593628261</v>
      </c>
      <c r="O162" s="122">
        <f>100*(E162-D162)/D162</f>
        <v>-6.244981371751997</v>
      </c>
      <c r="P162" s="122">
        <f>100*(E162-E161)/E161</f>
        <v>-0.4334485761986428</v>
      </c>
      <c r="Q162" s="120">
        <f>(((B162+C162+D162+E162)/4)-((B161+C161+D161+E161)/4))/((B161+C161+D161+E161)/4)*100</f>
        <v>-12.73653498145527</v>
      </c>
    </row>
    <row r="163" spans="1:17" ht="12" customHeight="1">
      <c r="A163" s="28">
        <v>2002</v>
      </c>
      <c r="B163" s="119">
        <v>65.29813217834194</v>
      </c>
      <c r="C163" s="119">
        <v>75.61103141035865</v>
      </c>
      <c r="D163" s="119">
        <v>75.35953738507942</v>
      </c>
      <c r="E163" s="119">
        <v>84.41107399112462</v>
      </c>
      <c r="F163" s="119">
        <v>79.26903271184858</v>
      </c>
      <c r="G163" s="119">
        <v>119.82882690549697</v>
      </c>
      <c r="H163" s="119">
        <v>72.9759266193321</v>
      </c>
      <c r="I163" s="119">
        <v>65.66666654561753</v>
      </c>
      <c r="J163" s="119">
        <v>76.31024735913824</v>
      </c>
      <c r="K163" s="119">
        <v>80.98363087952902</v>
      </c>
      <c r="L163" s="119">
        <v>67.92898581214037</v>
      </c>
      <c r="M163" s="119">
        <v>86.31634801790949</v>
      </c>
      <c r="N163" s="119">
        <f>(B163+C163+D163+E163+F163+G163+H163+I163+J163+K163+L163+M163)/12</f>
        <v>79.1632866513264</v>
      </c>
      <c r="O163" s="122">
        <f>100*(E163-D163)/D163</f>
        <v>12.011136108483244</v>
      </c>
      <c r="P163" s="122">
        <f>100*(E163-E162)/E162</f>
        <v>14.017736098564084</v>
      </c>
      <c r="Q163" s="120">
        <f>(((B163+C163+D163+E163)/4)-((B162+C162+D162+E162)/4))/((B162+C162+D162+E162)/4)*100</f>
        <v>-15.51399684862725</v>
      </c>
    </row>
    <row r="164" spans="1:17" ht="12" customHeight="1">
      <c r="A164" s="28">
        <v>2003</v>
      </c>
      <c r="B164" s="119">
        <v>69.04837903233151</v>
      </c>
      <c r="C164" s="119">
        <v>54.6</v>
      </c>
      <c r="D164" s="119">
        <v>81.8</v>
      </c>
      <c r="E164" s="119">
        <v>59.7</v>
      </c>
      <c r="F164" s="119">
        <v>48.7</v>
      </c>
      <c r="G164" s="119">
        <v>96</v>
      </c>
      <c r="H164" s="119">
        <v>55.9</v>
      </c>
      <c r="I164" s="119">
        <v>55.9</v>
      </c>
      <c r="J164" s="119">
        <v>114</v>
      </c>
      <c r="K164" s="119">
        <v>74.6</v>
      </c>
      <c r="L164" s="119">
        <v>65.2</v>
      </c>
      <c r="M164" s="119">
        <v>74.8</v>
      </c>
      <c r="N164" s="119">
        <f>(B164+C164+D164+E164+F164+G164+H164+I164+J164+K164+L164+M164)/12</f>
        <v>70.85403158602763</v>
      </c>
      <c r="O164" s="122">
        <f>100*(E164-D164)/D164</f>
        <v>-27.017114914425424</v>
      </c>
      <c r="P164" s="122">
        <f>100*(E164-E163)/E163</f>
        <v>-29.274682601151195</v>
      </c>
      <c r="Q164" s="120">
        <f>(((B164+C164+D164+E164)/4)-((B163+C163+D163+E163)/4))/((B163+C163+D163+E163)/4)*100</f>
        <v>-11.817022257888942</v>
      </c>
    </row>
    <row r="165" spans="1:17" ht="12" customHeight="1">
      <c r="A165" s="28">
        <v>2004</v>
      </c>
      <c r="B165" s="119">
        <v>70.8</v>
      </c>
      <c r="C165" s="119">
        <v>73.7</v>
      </c>
      <c r="D165" s="119">
        <v>103.3</v>
      </c>
      <c r="E165" s="119">
        <v>59.4</v>
      </c>
      <c r="F165" s="119">
        <v>92.4</v>
      </c>
      <c r="G165" s="119">
        <v>159.1</v>
      </c>
      <c r="H165" s="119">
        <v>184.8</v>
      </c>
      <c r="I165" s="119">
        <v>82.7</v>
      </c>
      <c r="J165" s="119">
        <v>83.3</v>
      </c>
      <c r="K165" s="119">
        <v>112.3</v>
      </c>
      <c r="L165" s="119">
        <v>68.5</v>
      </c>
      <c r="M165" s="119">
        <v>94.5</v>
      </c>
      <c r="N165" s="119">
        <f>(B165+C165+D165+E165+F165+G165+H165+I165+J165+K165+L165+M165)/12</f>
        <v>98.73333333333333</v>
      </c>
      <c r="O165" s="122">
        <f>100*(E165-D165)/D165</f>
        <v>-42.497579864472414</v>
      </c>
      <c r="P165" s="122">
        <f>100*(E165-E164)/E164</f>
        <v>-0.5025125628140775</v>
      </c>
      <c r="Q165" s="120">
        <f>(((B165+C165+D165+E165)/4)-((B164+C164+D164+E164)/4))/((B164+C164+D164+E164)/4)*100</f>
        <v>15.859656061687948</v>
      </c>
    </row>
    <row r="166" spans="1:17" ht="12" customHeight="1">
      <c r="A166" s="28">
        <v>2005</v>
      </c>
      <c r="B166" s="119">
        <v>79.9</v>
      </c>
      <c r="C166" s="119">
        <v>80.7</v>
      </c>
      <c r="D166" s="119">
        <v>109.4</v>
      </c>
      <c r="E166" s="119">
        <v>68.4</v>
      </c>
      <c r="F166" s="119" t="s">
        <v>47</v>
      </c>
      <c r="G166" s="119" t="s">
        <v>47</v>
      </c>
      <c r="H166" s="119" t="s">
        <v>47</v>
      </c>
      <c r="I166" s="119" t="s">
        <v>47</v>
      </c>
      <c r="J166" s="119" t="s">
        <v>47</v>
      </c>
      <c r="K166" s="119" t="s">
        <v>47</v>
      </c>
      <c r="L166" s="119" t="s">
        <v>47</v>
      </c>
      <c r="M166" s="119" t="s">
        <v>47</v>
      </c>
      <c r="N166" s="119">
        <f>(B166+C166+D166+E166)/4</f>
        <v>84.6</v>
      </c>
      <c r="O166" s="122">
        <f>100*(E166-D166)/D166</f>
        <v>-37.47714808043875</v>
      </c>
      <c r="P166" s="122">
        <f>100*(E166-E165)/E165</f>
        <v>15.151515151515163</v>
      </c>
      <c r="Q166" s="120">
        <f>(((B166+C166+D166+E166)/4)-((B165+C165+D165+E165)/4))/((B165+C165+D165+E165)/4)*100</f>
        <v>10.156249999999996</v>
      </c>
    </row>
    <row r="167" spans="1:17" ht="12" customHeight="1">
      <c r="A167" s="111"/>
      <c r="B167" s="111"/>
      <c r="C167" s="111"/>
      <c r="D167" s="111"/>
      <c r="E167" s="111"/>
      <c r="F167" s="111"/>
      <c r="G167" s="111"/>
      <c r="H167" s="111"/>
      <c r="I167" s="111"/>
      <c r="J167" s="111"/>
      <c r="K167" s="111"/>
      <c r="L167" s="111"/>
      <c r="M167" s="111"/>
      <c r="N167" s="132"/>
      <c r="O167" s="114"/>
      <c r="P167" s="102"/>
      <c r="Q167" s="121"/>
    </row>
    <row r="168" spans="1:17" ht="12" customHeight="1">
      <c r="A168" s="118"/>
      <c r="B168" s="118"/>
      <c r="C168" s="118"/>
      <c r="D168" s="118"/>
      <c r="E168" s="118"/>
      <c r="F168" s="118"/>
      <c r="G168" s="118"/>
      <c r="H168" s="118"/>
      <c r="I168" s="118"/>
      <c r="J168" s="118"/>
      <c r="K168" s="118"/>
      <c r="L168" s="118"/>
      <c r="M168" s="118"/>
      <c r="N168" s="129"/>
      <c r="O168" s="114"/>
      <c r="P168" s="114"/>
      <c r="Q168" s="121"/>
    </row>
    <row r="169" spans="1:17" ht="12" customHeight="1">
      <c r="A169" s="439" t="s">
        <v>116</v>
      </c>
      <c r="B169" s="439"/>
      <c r="C169" s="439"/>
      <c r="D169" s="439"/>
      <c r="E169" s="439"/>
      <c r="F169" s="439"/>
      <c r="G169" s="439"/>
      <c r="H169" s="439"/>
      <c r="I169" s="439"/>
      <c r="J169" s="439"/>
      <c r="K169" s="439"/>
      <c r="L169" s="439"/>
      <c r="M169" s="439"/>
      <c r="N169" s="439"/>
      <c r="O169" s="439"/>
      <c r="P169" s="439"/>
      <c r="Q169" s="439"/>
    </row>
    <row r="170" spans="1:17" ht="12" customHeight="1">
      <c r="A170" s="118"/>
      <c r="B170" s="118"/>
      <c r="C170" s="118"/>
      <c r="D170" s="118"/>
      <c r="E170" s="118"/>
      <c r="F170" s="118"/>
      <c r="G170" s="118"/>
      <c r="H170" s="118"/>
      <c r="I170" s="118"/>
      <c r="J170" s="118"/>
      <c r="K170" s="118"/>
      <c r="L170" s="118"/>
      <c r="M170" s="118"/>
      <c r="N170" s="132"/>
      <c r="O170" s="114"/>
      <c r="P170" s="114"/>
      <c r="Q170" s="121"/>
    </row>
    <row r="171" spans="1:17" ht="12" customHeight="1">
      <c r="A171" s="118"/>
      <c r="B171" s="119"/>
      <c r="C171" s="119"/>
      <c r="D171" s="119"/>
      <c r="E171" s="119"/>
      <c r="F171" s="119"/>
      <c r="G171" s="119"/>
      <c r="H171" s="119"/>
      <c r="I171" s="119"/>
      <c r="J171" s="119"/>
      <c r="K171" s="119"/>
      <c r="L171" s="119"/>
      <c r="M171" s="119"/>
      <c r="N171" s="119"/>
      <c r="O171" s="125"/>
      <c r="P171" s="125"/>
      <c r="Q171" s="121"/>
    </row>
    <row r="172" spans="1:17" ht="12" customHeight="1">
      <c r="A172" s="27" t="s">
        <v>106</v>
      </c>
      <c r="B172" s="119">
        <v>86.50557271505419</v>
      </c>
      <c r="C172" s="119">
        <v>99.93994541167272</v>
      </c>
      <c r="D172" s="119">
        <v>107.14960960161031</v>
      </c>
      <c r="E172" s="119">
        <v>93.31255802959272</v>
      </c>
      <c r="F172" s="119">
        <v>102.39396643747365</v>
      </c>
      <c r="G172" s="119">
        <v>95.07121541148982</v>
      </c>
      <c r="H172" s="119">
        <v>97.66907251168492</v>
      </c>
      <c r="I172" s="119">
        <v>102.37095151229154</v>
      </c>
      <c r="J172" s="119">
        <v>106.67110260850707</v>
      </c>
      <c r="K172" s="119">
        <v>98.28140273087804</v>
      </c>
      <c r="L172" s="119">
        <v>113.41256667263198</v>
      </c>
      <c r="M172" s="119">
        <v>97.22203619230989</v>
      </c>
      <c r="N172" s="119">
        <v>99.9999999862664</v>
      </c>
      <c r="O172" s="120"/>
      <c r="P172" s="120"/>
      <c r="Q172" s="121"/>
    </row>
    <row r="173" spans="1:17" ht="12" customHeight="1">
      <c r="A173" s="28">
        <v>2001</v>
      </c>
      <c r="B173" s="119">
        <v>107.99222938986152</v>
      </c>
      <c r="C173" s="119">
        <v>114.34116582010824</v>
      </c>
      <c r="D173" s="119">
        <v>124.32839191643474</v>
      </c>
      <c r="E173" s="119">
        <v>108.06734288936046</v>
      </c>
      <c r="F173" s="119">
        <v>114.3842143721876</v>
      </c>
      <c r="G173" s="119">
        <v>108.30961191224462</v>
      </c>
      <c r="H173" s="119">
        <v>109.88437441722778</v>
      </c>
      <c r="I173" s="119">
        <v>118.4445569872867</v>
      </c>
      <c r="J173" s="119">
        <v>117.22849860371937</v>
      </c>
      <c r="K173" s="119">
        <v>121.28822720073885</v>
      </c>
      <c r="L173" s="119">
        <v>118.09167949872554</v>
      </c>
      <c r="M173" s="119">
        <v>99.90518757005654</v>
      </c>
      <c r="N173" s="119">
        <f>(B173+C173+D173+E173+F173+G173+H173+I173+J173+K173+L173+M173)/12</f>
        <v>113.522123381496</v>
      </c>
      <c r="O173" s="122">
        <f>100*(E173-D173)/D173</f>
        <v>-13.079111517829228</v>
      </c>
      <c r="P173" s="122">
        <f>100*(E173-E172)/E172</f>
        <v>15.812217745749154</v>
      </c>
      <c r="Q173" s="120">
        <f>(((B173+C173+D173+E173)/4)-((B172+C172+D172+E172)/4))/((B172+C172+D172+E172)/4)*100</f>
        <v>17.529102355508062</v>
      </c>
    </row>
    <row r="174" spans="1:17" ht="12" customHeight="1">
      <c r="A174" s="28">
        <v>2002</v>
      </c>
      <c r="B174" s="119">
        <v>115.58455113647153</v>
      </c>
      <c r="C174" s="119">
        <v>117.10244694826773</v>
      </c>
      <c r="D174" s="119">
        <v>126.61062964491745</v>
      </c>
      <c r="E174" s="119">
        <v>124.99281913970299</v>
      </c>
      <c r="F174" s="119">
        <v>115.16165654798417</v>
      </c>
      <c r="G174" s="119">
        <v>109.90391744743697</v>
      </c>
      <c r="H174" s="119">
        <v>116.78878220568032</v>
      </c>
      <c r="I174" s="119">
        <v>120.93347557857066</v>
      </c>
      <c r="J174" s="119">
        <v>121.92260606795384</v>
      </c>
      <c r="K174" s="119">
        <v>130.86627064140828</v>
      </c>
      <c r="L174" s="119">
        <v>125.89218936196444</v>
      </c>
      <c r="M174" s="119">
        <v>111.06675694067394</v>
      </c>
      <c r="N174" s="119">
        <f>(B174+C174+D174+E174+F174+G174+H174+I174+J174+K174+L174+M174)/12</f>
        <v>119.73550847175271</v>
      </c>
      <c r="O174" s="122">
        <f>100*(E174-D174)/D174</f>
        <v>-1.2777841084525468</v>
      </c>
      <c r="P174" s="122">
        <f>100*(E174-E173)/E173</f>
        <v>15.661971320670721</v>
      </c>
      <c r="Q174" s="120">
        <f>(((B174+C174+D174+E174)/4)-((B173+C173+D173+E173)/4))/((B173+C173+D173+E173)/4)*100</f>
        <v>6.500862799920007</v>
      </c>
    </row>
    <row r="175" spans="1:17" ht="12" customHeight="1">
      <c r="A175" s="28">
        <v>2003</v>
      </c>
      <c r="B175" s="119">
        <v>128.58143637309638</v>
      </c>
      <c r="C175" s="119">
        <v>140.1</v>
      </c>
      <c r="D175" s="119">
        <v>133.7</v>
      </c>
      <c r="E175" s="119">
        <v>140</v>
      </c>
      <c r="F175" s="119">
        <v>127.9</v>
      </c>
      <c r="G175" s="119">
        <v>133.4</v>
      </c>
      <c r="H175" s="119">
        <v>145.8</v>
      </c>
      <c r="I175" s="119">
        <v>125</v>
      </c>
      <c r="J175" s="119">
        <v>146.3</v>
      </c>
      <c r="K175" s="119">
        <v>153.3</v>
      </c>
      <c r="L175" s="119">
        <v>151.5</v>
      </c>
      <c r="M175" s="119">
        <v>137.1</v>
      </c>
      <c r="N175" s="119">
        <f>(B175+C175+D175+E175+F175+G175+H175+I175+J175+K175+L175+M175)/12</f>
        <v>138.55678636442468</v>
      </c>
      <c r="O175" s="122">
        <f>100*(E175-D175)/D175</f>
        <v>4.712041884816763</v>
      </c>
      <c r="P175" s="122">
        <f>100*(E175-E174)/E174</f>
        <v>12.006434420463519</v>
      </c>
      <c r="Q175" s="120">
        <f>(((B175+C175+D175+E175)/4)-((B174+C174+D174+E174)/4))/((B174+C174+D174+E174)/4)*100</f>
        <v>11.995072353638053</v>
      </c>
    </row>
    <row r="176" spans="1:17" ht="12" customHeight="1">
      <c r="A176" s="28">
        <v>2004</v>
      </c>
      <c r="B176" s="119">
        <v>124.5</v>
      </c>
      <c r="C176" s="119">
        <v>128.4</v>
      </c>
      <c r="D176" s="119">
        <v>150.2</v>
      </c>
      <c r="E176" s="119">
        <v>136.8</v>
      </c>
      <c r="F176" s="119">
        <v>125.1</v>
      </c>
      <c r="G176" s="119">
        <v>134.5</v>
      </c>
      <c r="H176" s="119">
        <v>134.8</v>
      </c>
      <c r="I176" s="119">
        <v>129.7</v>
      </c>
      <c r="J176" s="119">
        <v>152.2</v>
      </c>
      <c r="K176" s="119">
        <v>149.4</v>
      </c>
      <c r="L176" s="119">
        <v>139.8</v>
      </c>
      <c r="M176" s="119">
        <v>128.5</v>
      </c>
      <c r="N176" s="119">
        <f>(B176+C176+D176+E176+F176+G176+H176+I176+J176+K176+L176+M176)/12</f>
        <v>136.15833333333336</v>
      </c>
      <c r="O176" s="122">
        <f>100*(E176-D176)/D176</f>
        <v>-8.921438082556577</v>
      </c>
      <c r="P176" s="122">
        <f>100*(E176-E175)/E175</f>
        <v>-2.2857142857142776</v>
      </c>
      <c r="Q176" s="120">
        <f>(((B176+C176+D176+E176)/4)-((B175+C175+D175+E175)/4))/((B175+C175+D175+E175)/4)*100</f>
        <v>-0.4575076148788789</v>
      </c>
    </row>
    <row r="177" spans="1:17" ht="12" customHeight="1">
      <c r="A177" s="28">
        <v>2005</v>
      </c>
      <c r="B177" s="119">
        <v>121.4</v>
      </c>
      <c r="C177" s="119">
        <v>121</v>
      </c>
      <c r="D177" s="119">
        <v>137.2</v>
      </c>
      <c r="E177" s="119">
        <v>136.9</v>
      </c>
      <c r="F177" s="119" t="s">
        <v>47</v>
      </c>
      <c r="G177" s="119" t="s">
        <v>47</v>
      </c>
      <c r="H177" s="119" t="s">
        <v>47</v>
      </c>
      <c r="I177" s="119" t="s">
        <v>47</v>
      </c>
      <c r="J177" s="119" t="s">
        <v>47</v>
      </c>
      <c r="K177" s="119" t="s">
        <v>47</v>
      </c>
      <c r="L177" s="119" t="s">
        <v>47</v>
      </c>
      <c r="M177" s="119" t="s">
        <v>47</v>
      </c>
      <c r="N177" s="119">
        <f>(B177+C177+D177+E177)/4</f>
        <v>129.125</v>
      </c>
      <c r="O177" s="122">
        <f>100*(E177-D177)/D177</f>
        <v>-0.21865889212826747</v>
      </c>
      <c r="P177" s="122">
        <f>100*(E177-E176)/E176</f>
        <v>0.0730994152046742</v>
      </c>
      <c r="Q177" s="120">
        <f>(((B177+C177+D177+E177)/4)-((B176+C176+D176+E176)/4))/((B176+C176+D176+E176)/4)*100</f>
        <v>-4.3341359511020725</v>
      </c>
    </row>
    <row r="178" spans="1:17" ht="12" customHeight="1">
      <c r="A178" s="29"/>
      <c r="B178" s="119"/>
      <c r="C178" s="119"/>
      <c r="D178" s="119"/>
      <c r="E178" s="119"/>
      <c r="F178" s="119"/>
      <c r="G178" s="119"/>
      <c r="H178" s="119"/>
      <c r="I178" s="119"/>
      <c r="J178" s="119"/>
      <c r="K178" s="119"/>
      <c r="L178" s="119"/>
      <c r="M178" s="119"/>
      <c r="N178" s="119"/>
      <c r="O178" s="122"/>
      <c r="P178" s="122"/>
      <c r="Q178" s="121"/>
    </row>
    <row r="179" spans="1:17" ht="12" customHeight="1">
      <c r="A179" s="30" t="s">
        <v>107</v>
      </c>
      <c r="B179" s="119">
        <v>86.65866563261831</v>
      </c>
      <c r="C179" s="119">
        <v>99.40627676559797</v>
      </c>
      <c r="D179" s="119">
        <v>108.89786366372283</v>
      </c>
      <c r="E179" s="119">
        <v>94.29109769203099</v>
      </c>
      <c r="F179" s="119">
        <v>103.12609059383942</v>
      </c>
      <c r="G179" s="119">
        <v>92.48675396636433</v>
      </c>
      <c r="H179" s="119">
        <v>97.88973422451967</v>
      </c>
      <c r="I179" s="119">
        <v>103.53550657305865</v>
      </c>
      <c r="J179" s="119">
        <v>106.87004050922539</v>
      </c>
      <c r="K179" s="119">
        <v>98.83468239606405</v>
      </c>
      <c r="L179" s="119">
        <v>111.40011607229465</v>
      </c>
      <c r="M179" s="119">
        <v>96.6031719009183</v>
      </c>
      <c r="N179" s="119">
        <v>99.99999999918789</v>
      </c>
      <c r="O179" s="122"/>
      <c r="P179" s="122"/>
      <c r="Q179" s="121"/>
    </row>
    <row r="180" spans="1:17" ht="12" customHeight="1">
      <c r="A180" s="28">
        <v>2001</v>
      </c>
      <c r="B180" s="119">
        <v>105.0797754976799</v>
      </c>
      <c r="C180" s="119">
        <v>112.18846706193129</v>
      </c>
      <c r="D180" s="119">
        <v>121.11402665972038</v>
      </c>
      <c r="E180" s="119">
        <v>104.53340626614174</v>
      </c>
      <c r="F180" s="119">
        <v>112.28193625433727</v>
      </c>
      <c r="G180" s="119">
        <v>105.55584598281928</v>
      </c>
      <c r="H180" s="119">
        <v>103.17300125480722</v>
      </c>
      <c r="I180" s="119">
        <v>117.28096692670151</v>
      </c>
      <c r="J180" s="119">
        <v>116.35993308107267</v>
      </c>
      <c r="K180" s="119">
        <v>118.94513933738682</v>
      </c>
      <c r="L180" s="119">
        <v>114.82671367751962</v>
      </c>
      <c r="M180" s="119">
        <v>98.61362438400224</v>
      </c>
      <c r="N180" s="119">
        <f>(B180+C180+D180+E180+F180+G180+H180+I180+J180+K180+L180+M180)/12</f>
        <v>110.82940303200998</v>
      </c>
      <c r="O180" s="122">
        <f>100*(E180-D180)/D180</f>
        <v>-13.690090942284689</v>
      </c>
      <c r="P180" s="122">
        <f>100*(E180-E179)/E179</f>
        <v>10.86243433877892</v>
      </c>
      <c r="Q180" s="120">
        <f>(((B180+C180+D180+E180)/4)-((B179+C179+D179+E179)/4))/((B179+C179+D179+E179)/4)*100</f>
        <v>13.785801815727064</v>
      </c>
    </row>
    <row r="181" spans="1:17" ht="12" customHeight="1">
      <c r="A181" s="28">
        <v>2002</v>
      </c>
      <c r="B181" s="119">
        <v>113.75877519762835</v>
      </c>
      <c r="C181" s="119">
        <v>111.91550542565221</v>
      </c>
      <c r="D181" s="119">
        <v>116.94315702140001</v>
      </c>
      <c r="E181" s="119">
        <v>119.25110600328365</v>
      </c>
      <c r="F181" s="119">
        <v>111.8804170079077</v>
      </c>
      <c r="G181" s="119">
        <v>102.58556515132227</v>
      </c>
      <c r="H181" s="119">
        <v>112.37882299689596</v>
      </c>
      <c r="I181" s="119">
        <v>118.15879528328918</v>
      </c>
      <c r="J181" s="119">
        <v>117.35487480956188</v>
      </c>
      <c r="K181" s="119">
        <v>126.39221765889421</v>
      </c>
      <c r="L181" s="119">
        <v>119.38315159790666</v>
      </c>
      <c r="M181" s="119">
        <v>108.14847947769873</v>
      </c>
      <c r="N181" s="119">
        <f>(B181+C181+D181+E181+F181+G181+H181+I181+J181+K181+L181+M181)/12</f>
        <v>114.84590563595339</v>
      </c>
      <c r="O181" s="122">
        <f>100*(E181-D181)/D181</f>
        <v>1.9735647990598524</v>
      </c>
      <c r="P181" s="122">
        <f>100*(E181-E180)/E180</f>
        <v>14.079422323300834</v>
      </c>
      <c r="Q181" s="120">
        <f>(((B181+C181+D181+E181)/4)-((B180+C180+D180+E180)/4))/((B180+C180+D180+E180)/4)*100</f>
        <v>4.279114335187382</v>
      </c>
    </row>
    <row r="182" spans="1:17" ht="12" customHeight="1">
      <c r="A182" s="28">
        <v>2003</v>
      </c>
      <c r="B182" s="119">
        <v>124.93208629396007</v>
      </c>
      <c r="C182" s="119">
        <v>133.4</v>
      </c>
      <c r="D182" s="119">
        <v>130.8</v>
      </c>
      <c r="E182" s="119">
        <v>137.4</v>
      </c>
      <c r="F182" s="119">
        <v>125.3</v>
      </c>
      <c r="G182" s="119">
        <v>128.2</v>
      </c>
      <c r="H182" s="119">
        <v>145</v>
      </c>
      <c r="I182" s="119">
        <v>122.3</v>
      </c>
      <c r="J182" s="119">
        <v>143.9</v>
      </c>
      <c r="K182" s="119">
        <v>152.7</v>
      </c>
      <c r="L182" s="119">
        <v>147.9</v>
      </c>
      <c r="M182" s="119">
        <v>133.5</v>
      </c>
      <c r="N182" s="119">
        <f>(B182+C182+D182+E182+F182+G182+H182+I182+J182+K182+L182+M182)/12</f>
        <v>135.44434052449668</v>
      </c>
      <c r="O182" s="122">
        <f>100*(E182-D182)/D182</f>
        <v>5.045871559633023</v>
      </c>
      <c r="P182" s="122">
        <f>100*(E182-E181)/E181</f>
        <v>15.219057168506774</v>
      </c>
      <c r="Q182" s="120">
        <f>(((B182+C182+D182+E182)/4)-((B181+C181+D181+E181)/4))/((B181+C181+D181+E181)/4)*100</f>
        <v>14.000421447900624</v>
      </c>
    </row>
    <row r="183" spans="1:17" ht="12" customHeight="1">
      <c r="A183" s="28">
        <v>2004</v>
      </c>
      <c r="B183" s="119">
        <v>122.4</v>
      </c>
      <c r="C183" s="119">
        <v>124.7</v>
      </c>
      <c r="D183" s="119">
        <v>147.7</v>
      </c>
      <c r="E183" s="119">
        <v>134.3</v>
      </c>
      <c r="F183" s="119">
        <v>122.9</v>
      </c>
      <c r="G183" s="119">
        <v>131.8</v>
      </c>
      <c r="H183" s="119">
        <v>133.8</v>
      </c>
      <c r="I183" s="119">
        <v>126.9</v>
      </c>
      <c r="J183" s="119">
        <v>150.8</v>
      </c>
      <c r="K183" s="119">
        <v>148.1</v>
      </c>
      <c r="L183" s="119">
        <v>136.2</v>
      </c>
      <c r="M183" s="119">
        <v>127.3</v>
      </c>
      <c r="N183" s="119">
        <f>(B183+C183+D183+E183+F183+G183+H183+I183+J183+K183+L183+M183)/12</f>
        <v>133.90833333333333</v>
      </c>
      <c r="O183" s="122">
        <f>100*(E183-D183)/D183</f>
        <v>-9.072444143534176</v>
      </c>
      <c r="P183" s="122">
        <f>100*(E183-E182)/E182</f>
        <v>-2.256186317321684</v>
      </c>
      <c r="Q183" s="120">
        <f>(((B183+C183+D183+E183)/4)-((B182+C182+D182+E182)/4))/((B182+C182+D182+E182)/4)*100</f>
        <v>0.48770317571990557</v>
      </c>
    </row>
    <row r="184" spans="1:17" ht="12" customHeight="1">
      <c r="A184" s="28">
        <v>2005</v>
      </c>
      <c r="B184" s="119">
        <v>115.9</v>
      </c>
      <c r="C184" s="119">
        <v>117</v>
      </c>
      <c r="D184" s="119">
        <v>132.1</v>
      </c>
      <c r="E184" s="119">
        <v>136</v>
      </c>
      <c r="F184" s="119" t="s">
        <v>47</v>
      </c>
      <c r="G184" s="119" t="s">
        <v>47</v>
      </c>
      <c r="H184" s="119" t="s">
        <v>47</v>
      </c>
      <c r="I184" s="119" t="s">
        <v>47</v>
      </c>
      <c r="J184" s="119" t="s">
        <v>47</v>
      </c>
      <c r="K184" s="119" t="s">
        <v>47</v>
      </c>
      <c r="L184" s="119" t="s">
        <v>47</v>
      </c>
      <c r="M184" s="119" t="s">
        <v>47</v>
      </c>
      <c r="N184" s="119">
        <f>(B184+C184+D184+E184)/4</f>
        <v>125.25</v>
      </c>
      <c r="O184" s="122">
        <f>100*(E184-D184)/D184</f>
        <v>2.9523088569265754</v>
      </c>
      <c r="P184" s="122">
        <f>100*(E184-E183)/E183</f>
        <v>1.265822784810118</v>
      </c>
      <c r="Q184" s="120">
        <f>(((B184+C184+D184+E184)/4)-((B183+C183+D183+E183)/4))/((B183+C183+D183+E183)/4)*100</f>
        <v>-5.310905310905315</v>
      </c>
    </row>
    <row r="185" spans="1:17" ht="12" customHeight="1">
      <c r="A185" s="29"/>
      <c r="B185" s="119"/>
      <c r="C185" s="119"/>
      <c r="D185" s="119"/>
      <c r="E185" s="119"/>
      <c r="F185" s="119"/>
      <c r="G185" s="119"/>
      <c r="H185" s="119"/>
      <c r="I185" s="119"/>
      <c r="J185" s="119"/>
      <c r="K185" s="119"/>
      <c r="L185" s="119"/>
      <c r="M185" s="119"/>
      <c r="N185" s="119"/>
      <c r="O185" s="122"/>
      <c r="P185" s="122"/>
      <c r="Q185" s="121"/>
    </row>
    <row r="186" spans="1:17" ht="12" customHeight="1">
      <c r="A186" s="30" t="s">
        <v>108</v>
      </c>
      <c r="B186" s="119">
        <v>85.26954770108284</v>
      </c>
      <c r="C186" s="119">
        <v>104.24862199576891</v>
      </c>
      <c r="D186" s="119">
        <v>93.03474428391014</v>
      </c>
      <c r="E186" s="119">
        <v>85.41212995504067</v>
      </c>
      <c r="F186" s="119">
        <v>96.4830213598487</v>
      </c>
      <c r="G186" s="119">
        <v>115.93736212112535</v>
      </c>
      <c r="H186" s="119">
        <v>95.88751784562423</v>
      </c>
      <c r="I186" s="119">
        <v>92.96869235024545</v>
      </c>
      <c r="J186" s="119">
        <v>105.06493932887136</v>
      </c>
      <c r="K186" s="119">
        <v>93.81439304846552</v>
      </c>
      <c r="L186" s="119">
        <v>129.6604738229768</v>
      </c>
      <c r="M186" s="119">
        <v>102.2185562029356</v>
      </c>
      <c r="N186" s="119">
        <v>100.00000000132462</v>
      </c>
      <c r="O186" s="122"/>
      <c r="P186" s="122"/>
      <c r="Q186" s="121"/>
    </row>
    <row r="187" spans="1:17" ht="12" customHeight="1">
      <c r="A187" s="28">
        <v>2001</v>
      </c>
      <c r="B187" s="119">
        <v>131.50648622529297</v>
      </c>
      <c r="C187" s="119">
        <v>131.72139345049158</v>
      </c>
      <c r="D187" s="119">
        <v>150.2801882453129</v>
      </c>
      <c r="E187" s="119">
        <v>136.59926009557384</v>
      </c>
      <c r="F187" s="119">
        <v>131.3573612645792</v>
      </c>
      <c r="G187" s="119">
        <v>130.54267095725004</v>
      </c>
      <c r="H187" s="119">
        <v>164.06993670201803</v>
      </c>
      <c r="I187" s="119">
        <v>127.83902529836202</v>
      </c>
      <c r="J187" s="119">
        <v>124.24102955858235</v>
      </c>
      <c r="K187" s="119">
        <v>140.2055979012257</v>
      </c>
      <c r="L187" s="119">
        <v>144.45200921055553</v>
      </c>
      <c r="M187" s="119">
        <v>110.33287150299356</v>
      </c>
      <c r="N187" s="119">
        <f>(B187+C187+D187+E187+F187+G187+H187+I187+J187+K187+L187+M187)/12</f>
        <v>135.26231920101984</v>
      </c>
      <c r="O187" s="122">
        <f>100*(E187-D187)/D187</f>
        <v>-9.103613929074085</v>
      </c>
      <c r="P187" s="122">
        <f>100*(E187-E186)/E186</f>
        <v>59.929579285140306</v>
      </c>
      <c r="Q187" s="120">
        <f>(((B187+C187+D187+E187)/4)-((B186+C186+D186+E186)/4))/((B186+C186+D186+E186)/4)*100</f>
        <v>49.49988785147929</v>
      </c>
    </row>
    <row r="188" spans="1:17" ht="12" customHeight="1">
      <c r="A188" s="28">
        <v>2002</v>
      </c>
      <c r="B188" s="119">
        <v>130.32530450312717</v>
      </c>
      <c r="C188" s="119">
        <v>158.98021717460588</v>
      </c>
      <c r="D188" s="119">
        <v>204.66282955200836</v>
      </c>
      <c r="E188" s="119">
        <v>171.3496447093445</v>
      </c>
      <c r="F188" s="119">
        <v>141.65337525585292</v>
      </c>
      <c r="G188" s="119">
        <v>168.99004252004008</v>
      </c>
      <c r="H188" s="119">
        <v>152.3934362690541</v>
      </c>
      <c r="I188" s="119">
        <v>143.33539079424645</v>
      </c>
      <c r="J188" s="119">
        <v>158.80106312728014</v>
      </c>
      <c r="K188" s="119">
        <v>166.9883981321763</v>
      </c>
      <c r="L188" s="119">
        <v>178.44415790814512</v>
      </c>
      <c r="M188" s="119">
        <v>134.6280314987368</v>
      </c>
      <c r="N188" s="119">
        <f>(B188+C188+D188+E188+F188+G188+H188+I188+J188+K188+L188+M188)/12</f>
        <v>159.21265762038482</v>
      </c>
      <c r="O188" s="122">
        <f>100*(E188-D188)/D188</f>
        <v>-16.277105576808424</v>
      </c>
      <c r="P188" s="122">
        <f>100*(E188-E187)/E187</f>
        <v>25.43965801092699</v>
      </c>
      <c r="Q188" s="120">
        <f>(((B188+C188+D188+E188)/4)-((B187+C187+D187+E187)/4))/((B187+C187+D187+E187)/4)*100</f>
        <v>20.94330725202102</v>
      </c>
    </row>
    <row r="189" spans="1:17" ht="12" customHeight="1">
      <c r="A189" s="28">
        <v>2003</v>
      </c>
      <c r="B189" s="119">
        <v>158.04516633982877</v>
      </c>
      <c r="C189" s="119">
        <v>193.9</v>
      </c>
      <c r="D189" s="119">
        <v>156.9</v>
      </c>
      <c r="E189" s="119">
        <v>161.7</v>
      </c>
      <c r="F189" s="119">
        <v>148.5</v>
      </c>
      <c r="G189" s="119">
        <v>175.6</v>
      </c>
      <c r="H189" s="119">
        <v>152.6</v>
      </c>
      <c r="I189" s="119">
        <v>146.2</v>
      </c>
      <c r="J189" s="119">
        <v>165.8</v>
      </c>
      <c r="K189" s="119">
        <v>158.4</v>
      </c>
      <c r="L189" s="119">
        <v>180.4</v>
      </c>
      <c r="M189" s="119">
        <v>166.1</v>
      </c>
      <c r="N189" s="119">
        <f>(B189+C189+D189+E189+F189+G189+H189+I189+J189+K189+L189+M189)/12</f>
        <v>163.6787638616524</v>
      </c>
      <c r="O189" s="122">
        <f>100*(E189-D189)/D189</f>
        <v>3.0592734225621303</v>
      </c>
      <c r="P189" s="122">
        <f>100*(E189-E188)/E188</f>
        <v>-5.631552213436402</v>
      </c>
      <c r="Q189" s="120">
        <f>(((B189+C189+D189+E189)/4)-((B188+C188+D188+E188)/4))/((B188+C188+D188+E188)/4)*100</f>
        <v>0.785664965121639</v>
      </c>
    </row>
    <row r="190" spans="1:17" ht="12" customHeight="1">
      <c r="A190" s="28">
        <v>2004</v>
      </c>
      <c r="B190" s="119">
        <v>141.4</v>
      </c>
      <c r="C190" s="119">
        <v>158</v>
      </c>
      <c r="D190" s="119">
        <v>170.2</v>
      </c>
      <c r="E190" s="119">
        <v>157</v>
      </c>
      <c r="F190" s="119">
        <v>143.1</v>
      </c>
      <c r="G190" s="119">
        <v>156.3</v>
      </c>
      <c r="H190" s="119">
        <v>142.5</v>
      </c>
      <c r="I190" s="119">
        <v>151.6</v>
      </c>
      <c r="J190" s="119">
        <v>163.8</v>
      </c>
      <c r="K190" s="119">
        <v>160.2</v>
      </c>
      <c r="L190" s="119">
        <v>169.1</v>
      </c>
      <c r="M190" s="119">
        <v>139</v>
      </c>
      <c r="N190" s="119">
        <f>(B190+C190+D190+E190+F190+G190+H190+I190+J190+K190+L190+M190)/12</f>
        <v>154.35</v>
      </c>
      <c r="O190" s="122">
        <f>100*(E190-D190)/D190</f>
        <v>-7.75558166862514</v>
      </c>
      <c r="P190" s="122">
        <f>100*(E190-E189)/E189</f>
        <v>-2.9066171923314714</v>
      </c>
      <c r="Q190" s="120">
        <f>(((B190+C190+D190+E190)/4)-((B189+C189+D189+E189)/4))/((B189+C189+D189+E189)/4)*100</f>
        <v>-6.553647471609336</v>
      </c>
    </row>
    <row r="191" spans="1:17" ht="12" customHeight="1">
      <c r="A191" s="28">
        <v>2005</v>
      </c>
      <c r="B191" s="119">
        <v>165.8</v>
      </c>
      <c r="C191" s="119">
        <v>152.7</v>
      </c>
      <c r="D191" s="119">
        <v>178.2</v>
      </c>
      <c r="E191" s="119">
        <v>144.1</v>
      </c>
      <c r="F191" s="119" t="s">
        <v>47</v>
      </c>
      <c r="G191" s="119" t="s">
        <v>47</v>
      </c>
      <c r="H191" s="119" t="s">
        <v>47</v>
      </c>
      <c r="I191" s="119" t="s">
        <v>47</v>
      </c>
      <c r="J191" s="119" t="s">
        <v>47</v>
      </c>
      <c r="K191" s="119" t="s">
        <v>47</v>
      </c>
      <c r="L191" s="119" t="s">
        <v>47</v>
      </c>
      <c r="M191" s="119" t="s">
        <v>47</v>
      </c>
      <c r="N191" s="119">
        <f>(B191+C191+D191+E191)/4</f>
        <v>160.2</v>
      </c>
      <c r="O191" s="122">
        <f>100*(E191-D191)/D191</f>
        <v>-19.1358024691358</v>
      </c>
      <c r="P191" s="122">
        <f>100*(E191-E190)/E190</f>
        <v>-8.216560509554142</v>
      </c>
      <c r="Q191" s="120">
        <f>(((B191+C191+D191+E191)/4)-((B190+C190+D190+E190)/4))/((B190+C190+D190+E190)/4)*100</f>
        <v>2.2661985317587052</v>
      </c>
    </row>
    <row r="192" spans="1:17" ht="12" customHeight="1">
      <c r="A192" s="85"/>
      <c r="B192" s="85"/>
      <c r="C192" s="85"/>
      <c r="D192" s="85"/>
      <c r="E192" s="85"/>
      <c r="F192" s="85"/>
      <c r="G192" s="85"/>
      <c r="H192" s="85"/>
      <c r="I192" s="85"/>
      <c r="J192" s="85"/>
      <c r="K192" s="85"/>
      <c r="L192" s="85"/>
      <c r="M192" s="85"/>
      <c r="N192" s="119"/>
      <c r="O192" s="85"/>
      <c r="P192" s="85"/>
      <c r="Q192" s="85"/>
    </row>
    <row r="193" spans="1:17" ht="12" customHeight="1">
      <c r="A193" s="85"/>
      <c r="B193" s="85"/>
      <c r="C193" s="85"/>
      <c r="D193" s="85"/>
      <c r="E193" s="85"/>
      <c r="F193" s="85"/>
      <c r="G193" s="85"/>
      <c r="H193" s="85"/>
      <c r="I193" s="85"/>
      <c r="J193" s="85"/>
      <c r="K193" s="85"/>
      <c r="L193" s="85"/>
      <c r="M193" s="85"/>
      <c r="N193" s="85"/>
      <c r="O193" s="85"/>
      <c r="P193" s="85"/>
      <c r="Q193" s="85"/>
    </row>
    <row r="194" spans="1:17" ht="12" customHeight="1">
      <c r="A194" s="85"/>
      <c r="B194" s="85"/>
      <c r="C194" s="85"/>
      <c r="D194" s="85"/>
      <c r="E194" s="85"/>
      <c r="F194" s="85"/>
      <c r="G194" s="85"/>
      <c r="H194" s="85"/>
      <c r="I194" s="85"/>
      <c r="J194" s="85"/>
      <c r="K194" s="85"/>
      <c r="L194" s="85"/>
      <c r="M194" s="85"/>
      <c r="N194" s="85"/>
      <c r="O194" s="85"/>
      <c r="P194" s="85"/>
      <c r="Q194" s="85"/>
    </row>
    <row r="195" spans="1:17" ht="12" customHeight="1">
      <c r="A195" s="425"/>
      <c r="B195" s="425"/>
      <c r="C195" s="425"/>
      <c r="D195" s="425"/>
      <c r="E195" s="425"/>
      <c r="F195" s="425"/>
      <c r="G195" s="425"/>
      <c r="H195" s="425"/>
      <c r="I195" s="425"/>
      <c r="J195" s="425"/>
      <c r="K195" s="425"/>
      <c r="L195" s="425"/>
      <c r="M195" s="425"/>
      <c r="N195" s="425"/>
      <c r="O195" s="425"/>
      <c r="P195" s="425"/>
      <c r="Q195" s="425"/>
    </row>
    <row r="196" spans="1:17" ht="12" customHeight="1">
      <c r="A196" s="82"/>
      <c r="B196" s="83"/>
      <c r="C196" s="83"/>
      <c r="D196" s="83"/>
      <c r="E196" s="83"/>
      <c r="F196" s="83"/>
      <c r="G196" s="83"/>
      <c r="H196" s="83"/>
      <c r="I196" s="83"/>
      <c r="J196" s="83"/>
      <c r="K196" s="83"/>
      <c r="L196" s="83"/>
      <c r="M196" s="83"/>
      <c r="N196" s="83"/>
      <c r="O196" s="83"/>
      <c r="P196" s="83"/>
      <c r="Q196" s="85"/>
    </row>
    <row r="197" spans="1:17" ht="12" customHeight="1">
      <c r="A197" s="438" t="s">
        <v>113</v>
      </c>
      <c r="B197" s="438"/>
      <c r="C197" s="438"/>
      <c r="D197" s="438"/>
      <c r="E197" s="438"/>
      <c r="F197" s="438"/>
      <c r="G197" s="438"/>
      <c r="H197" s="438"/>
      <c r="I197" s="438"/>
      <c r="J197" s="438"/>
      <c r="K197" s="438"/>
      <c r="L197" s="438"/>
      <c r="M197" s="438"/>
      <c r="N197" s="438"/>
      <c r="O197" s="438"/>
      <c r="P197" s="438"/>
      <c r="Q197" s="438"/>
    </row>
    <row r="198" spans="1:17" ht="12" customHeight="1">
      <c r="A198" s="438" t="s">
        <v>117</v>
      </c>
      <c r="B198" s="438"/>
      <c r="C198" s="438"/>
      <c r="D198" s="438"/>
      <c r="E198" s="438"/>
      <c r="F198" s="438"/>
      <c r="G198" s="438"/>
      <c r="H198" s="438"/>
      <c r="I198" s="438"/>
      <c r="J198" s="438"/>
      <c r="K198" s="438"/>
      <c r="L198" s="438"/>
      <c r="M198" s="438"/>
      <c r="N198" s="438"/>
      <c r="O198" s="438"/>
      <c r="P198" s="438"/>
      <c r="Q198" s="438"/>
    </row>
    <row r="199" spans="1:17" ht="12" customHeight="1">
      <c r="A199" s="438" t="s">
        <v>85</v>
      </c>
      <c r="B199" s="438"/>
      <c r="C199" s="438"/>
      <c r="D199" s="438"/>
      <c r="E199" s="438"/>
      <c r="F199" s="438"/>
      <c r="G199" s="438"/>
      <c r="H199" s="438"/>
      <c r="I199" s="438"/>
      <c r="J199" s="438"/>
      <c r="K199" s="438"/>
      <c r="L199" s="438"/>
      <c r="M199" s="438"/>
      <c r="N199" s="438"/>
      <c r="O199" s="438"/>
      <c r="P199" s="438"/>
      <c r="Q199" s="438"/>
    </row>
    <row r="200" spans="1:17" ht="12" customHeight="1">
      <c r="A200" s="82"/>
      <c r="B200" s="83"/>
      <c r="C200" s="83"/>
      <c r="D200" s="83"/>
      <c r="E200" s="83"/>
      <c r="F200" s="83"/>
      <c r="G200" s="83"/>
      <c r="H200" s="83"/>
      <c r="I200" s="83"/>
      <c r="J200" s="83"/>
      <c r="K200" s="83"/>
      <c r="L200" s="83"/>
      <c r="M200" s="83"/>
      <c r="N200" s="83"/>
      <c r="O200" s="83"/>
      <c r="P200" s="83"/>
      <c r="Q200" s="85"/>
    </row>
    <row r="201" spans="1:17" ht="12" customHeight="1">
      <c r="A201" s="85"/>
      <c r="B201" s="85"/>
      <c r="C201" s="85"/>
      <c r="D201" s="85"/>
      <c r="E201" s="85"/>
      <c r="F201" s="85"/>
      <c r="G201" s="85"/>
      <c r="H201" s="85"/>
      <c r="I201" s="85"/>
      <c r="J201" s="85"/>
      <c r="K201" s="85"/>
      <c r="L201" s="85"/>
      <c r="M201" s="85"/>
      <c r="N201" s="85"/>
      <c r="O201" s="85"/>
      <c r="P201" s="85"/>
      <c r="Q201" s="85"/>
    </row>
    <row r="202" spans="1:17" ht="12" customHeight="1">
      <c r="A202" s="89"/>
      <c r="B202" s="90"/>
      <c r="C202" s="91"/>
      <c r="D202" s="91"/>
      <c r="E202" s="91"/>
      <c r="F202" s="91"/>
      <c r="G202" s="91"/>
      <c r="H202" s="91"/>
      <c r="I202" s="91"/>
      <c r="J202" s="91"/>
      <c r="K202" s="91"/>
      <c r="L202" s="91"/>
      <c r="M202" s="91"/>
      <c r="N202" s="92"/>
      <c r="O202" s="440" t="s">
        <v>86</v>
      </c>
      <c r="P202" s="441"/>
      <c r="Q202" s="441"/>
    </row>
    <row r="203" spans="1:17" ht="12" customHeight="1">
      <c r="A203" s="93"/>
      <c r="B203" s="94"/>
      <c r="C203" s="95"/>
      <c r="D203" s="95"/>
      <c r="E203" s="95"/>
      <c r="F203" s="95"/>
      <c r="G203" s="95"/>
      <c r="H203" s="95"/>
      <c r="I203" s="95"/>
      <c r="J203" s="95"/>
      <c r="K203" s="95"/>
      <c r="L203" s="95"/>
      <c r="M203" s="95"/>
      <c r="N203" s="96"/>
      <c r="O203" s="97" t="s">
        <v>87</v>
      </c>
      <c r="P203" s="98"/>
      <c r="Q203" s="99" t="s">
        <v>215</v>
      </c>
    </row>
    <row r="204" spans="1:17" ht="12" customHeight="1">
      <c r="A204" s="100" t="s">
        <v>88</v>
      </c>
      <c r="B204" s="94" t="s">
        <v>89</v>
      </c>
      <c r="C204" s="95" t="s">
        <v>90</v>
      </c>
      <c r="D204" s="95" t="s">
        <v>91</v>
      </c>
      <c r="E204" s="95" t="s">
        <v>87</v>
      </c>
      <c r="F204" s="95" t="s">
        <v>92</v>
      </c>
      <c r="G204" s="95" t="s">
        <v>93</v>
      </c>
      <c r="H204" s="95" t="s">
        <v>94</v>
      </c>
      <c r="I204" s="95" t="s">
        <v>95</v>
      </c>
      <c r="J204" s="95" t="s">
        <v>96</v>
      </c>
      <c r="K204" s="95" t="s">
        <v>97</v>
      </c>
      <c r="L204" s="95" t="s">
        <v>98</v>
      </c>
      <c r="M204" s="95" t="s">
        <v>99</v>
      </c>
      <c r="N204" s="101" t="s">
        <v>100</v>
      </c>
      <c r="O204" s="442" t="s">
        <v>101</v>
      </c>
      <c r="P204" s="424"/>
      <c r="Q204" s="424"/>
    </row>
    <row r="205" spans="1:17" ht="12" customHeight="1">
      <c r="A205" s="93"/>
      <c r="B205" s="94"/>
      <c r="C205" s="95"/>
      <c r="D205" s="95"/>
      <c r="E205" s="95"/>
      <c r="F205" s="95"/>
      <c r="G205" s="95"/>
      <c r="H205" s="95"/>
      <c r="I205" s="95"/>
      <c r="J205" s="95"/>
      <c r="K205" s="95"/>
      <c r="L205" s="95"/>
      <c r="M205" s="95"/>
      <c r="N205" s="96"/>
      <c r="O205" s="101" t="s">
        <v>102</v>
      </c>
      <c r="P205" s="102" t="s">
        <v>103</v>
      </c>
      <c r="Q205" s="103" t="s">
        <v>103</v>
      </c>
    </row>
    <row r="206" spans="1:17" ht="12" customHeight="1">
      <c r="A206" s="104"/>
      <c r="B206" s="105"/>
      <c r="C206" s="106"/>
      <c r="D206" s="106"/>
      <c r="E206" s="106"/>
      <c r="F206" s="106"/>
      <c r="G206" s="106"/>
      <c r="H206" s="106"/>
      <c r="I206" s="106"/>
      <c r="J206" s="106"/>
      <c r="K206" s="106"/>
      <c r="L206" s="106"/>
      <c r="M206" s="106"/>
      <c r="N206" s="107"/>
      <c r="O206" s="108" t="s">
        <v>104</v>
      </c>
      <c r="P206" s="109" t="s">
        <v>105</v>
      </c>
      <c r="Q206" s="110" t="s">
        <v>204</v>
      </c>
    </row>
    <row r="207" spans="1:17" ht="12" customHeight="1">
      <c r="A207" s="85"/>
      <c r="B207" s="85"/>
      <c r="C207" s="85"/>
      <c r="D207" s="85"/>
      <c r="E207" s="85"/>
      <c r="F207" s="85"/>
      <c r="G207" s="85"/>
      <c r="H207" s="85"/>
      <c r="I207" s="85"/>
      <c r="J207" s="85"/>
      <c r="K207" s="85"/>
      <c r="L207" s="85"/>
      <c r="M207" s="85"/>
      <c r="N207" s="85"/>
      <c r="O207" s="85"/>
      <c r="P207" s="85"/>
      <c r="Q207" s="85"/>
    </row>
    <row r="208" spans="1:17" ht="12" customHeight="1">
      <c r="A208" s="85"/>
      <c r="B208" s="85"/>
      <c r="C208" s="85"/>
      <c r="D208" s="85"/>
      <c r="E208" s="85"/>
      <c r="F208" s="85"/>
      <c r="G208" s="85"/>
      <c r="H208" s="85"/>
      <c r="I208" s="85"/>
      <c r="J208" s="85"/>
      <c r="K208" s="85"/>
      <c r="L208" s="85"/>
      <c r="M208" s="85"/>
      <c r="N208" s="85"/>
      <c r="O208" s="85"/>
      <c r="P208" s="85"/>
      <c r="Q208" s="85"/>
    </row>
    <row r="209" spans="1:17" ht="12" customHeight="1">
      <c r="A209" s="439" t="s">
        <v>111</v>
      </c>
      <c r="B209" s="439"/>
      <c r="C209" s="439"/>
      <c r="D209" s="439"/>
      <c r="E209" s="439"/>
      <c r="F209" s="439"/>
      <c r="G209" s="439"/>
      <c r="H209" s="439"/>
      <c r="I209" s="439"/>
      <c r="J209" s="439"/>
      <c r="K209" s="439"/>
      <c r="L209" s="439"/>
      <c r="M209" s="439"/>
      <c r="N209" s="439"/>
      <c r="O209" s="439"/>
      <c r="P209" s="439"/>
      <c r="Q209" s="439"/>
    </row>
    <row r="210" spans="1:17" ht="12" customHeight="1">
      <c r="A210" s="116"/>
      <c r="B210" s="126"/>
      <c r="C210" s="126"/>
      <c r="D210" s="126"/>
      <c r="E210" s="126"/>
      <c r="F210" s="126"/>
      <c r="G210" s="126"/>
      <c r="H210" s="126"/>
      <c r="I210" s="126"/>
      <c r="J210" s="126"/>
      <c r="K210" s="126"/>
      <c r="L210" s="126"/>
      <c r="M210" s="126"/>
      <c r="N210" s="127"/>
      <c r="O210" s="127"/>
      <c r="P210" s="127"/>
      <c r="Q210" s="85"/>
    </row>
    <row r="211" spans="1:17" ht="12" customHeight="1">
      <c r="A211" s="128"/>
      <c r="B211" s="119"/>
      <c r="C211" s="119"/>
      <c r="D211" s="119"/>
      <c r="E211" s="119"/>
      <c r="F211" s="119"/>
      <c r="G211" s="119"/>
      <c r="H211" s="119"/>
      <c r="I211" s="119"/>
      <c r="J211" s="119"/>
      <c r="K211" s="119"/>
      <c r="L211" s="119"/>
      <c r="M211" s="119"/>
      <c r="N211" s="119"/>
      <c r="O211" s="125"/>
      <c r="P211" s="125"/>
      <c r="Q211" s="121"/>
    </row>
    <row r="212" spans="1:17" ht="12" customHeight="1">
      <c r="A212" s="27" t="s">
        <v>106</v>
      </c>
      <c r="B212" s="119">
        <v>86.26284937845085</v>
      </c>
      <c r="C212" s="119">
        <v>91.74711444861607</v>
      </c>
      <c r="D212" s="119">
        <v>103.61453221510534</v>
      </c>
      <c r="E212" s="119">
        <v>90.48644217310681</v>
      </c>
      <c r="F212" s="119">
        <v>109.49767838098256</v>
      </c>
      <c r="G212" s="119">
        <v>96.67663057729581</v>
      </c>
      <c r="H212" s="119">
        <v>101.21922538602537</v>
      </c>
      <c r="I212" s="119">
        <v>102.18690461856679</v>
      </c>
      <c r="J212" s="119">
        <v>108.91096556226402</v>
      </c>
      <c r="K212" s="119">
        <v>105.95644826162469</v>
      </c>
      <c r="L212" s="119">
        <v>111.63602228967333</v>
      </c>
      <c r="M212" s="119">
        <v>91.80518672131834</v>
      </c>
      <c r="N212" s="119">
        <v>100.00000000108582</v>
      </c>
      <c r="O212" s="120"/>
      <c r="P212" s="120"/>
      <c r="Q212" s="121"/>
    </row>
    <row r="213" spans="1:17" ht="12" customHeight="1">
      <c r="A213" s="28">
        <v>2001</v>
      </c>
      <c r="B213" s="119">
        <v>109.24408452903339</v>
      </c>
      <c r="C213" s="119">
        <v>111.31242363294307</v>
      </c>
      <c r="D213" s="119">
        <v>113.38452326987378</v>
      </c>
      <c r="E213" s="119">
        <v>104.09121795187272</v>
      </c>
      <c r="F213" s="119">
        <v>112.06412851850396</v>
      </c>
      <c r="G213" s="119">
        <v>108.72381975678105</v>
      </c>
      <c r="H213" s="119">
        <v>109.98060684182684</v>
      </c>
      <c r="I213" s="119">
        <v>112.00327467582385</v>
      </c>
      <c r="J213" s="119">
        <v>111.36546567625575</v>
      </c>
      <c r="K213" s="119">
        <v>116.7525789687215</v>
      </c>
      <c r="L213" s="119">
        <v>109.77724410839542</v>
      </c>
      <c r="M213" s="119">
        <v>87.67814483538369</v>
      </c>
      <c r="N213" s="119">
        <f>(B213+C213+D213+E213+F213+G213+H213+I213+J213+K213+L213+M213)/12</f>
        <v>108.86479273045126</v>
      </c>
      <c r="O213" s="122">
        <f>100*(E213-D213)/D213</f>
        <v>-8.196273221417941</v>
      </c>
      <c r="P213" s="122">
        <f>100*(E213-E212)/E212</f>
        <v>15.035153833033943</v>
      </c>
      <c r="Q213" s="120">
        <f>(((B213+C213+D213+E213)/4)-((B212+C212+D212+E212)/4))/((B212+C212+D212+E212)/4)*100</f>
        <v>17.715499438048262</v>
      </c>
    </row>
    <row r="214" spans="1:17" ht="12" customHeight="1">
      <c r="A214" s="28">
        <v>2002</v>
      </c>
      <c r="B214" s="119">
        <v>113.34890920976837</v>
      </c>
      <c r="C214" s="119">
        <v>109.543316081788</v>
      </c>
      <c r="D214" s="119">
        <v>115.918670310639</v>
      </c>
      <c r="E214" s="119">
        <v>118.20364940326942</v>
      </c>
      <c r="F214" s="119">
        <v>118.35372844492102</v>
      </c>
      <c r="G214" s="119">
        <v>113.30032166196744</v>
      </c>
      <c r="H214" s="119">
        <v>120.19975344969897</v>
      </c>
      <c r="I214" s="119">
        <v>113.97100949295076</v>
      </c>
      <c r="J214" s="119">
        <v>123.38051327688382</v>
      </c>
      <c r="K214" s="119">
        <v>126.04024630067616</v>
      </c>
      <c r="L214" s="119">
        <v>120.09578867321842</v>
      </c>
      <c r="M214" s="119">
        <v>97.74879316000833</v>
      </c>
      <c r="N214" s="119">
        <f>(B214+C214+D214+E214+F214+G214+H214+I214+J214+K214+L214+M214)/12</f>
        <v>115.84205828881583</v>
      </c>
      <c r="O214" s="122">
        <f>100*(E214-D214)/D214</f>
        <v>1.9711916005481536</v>
      </c>
      <c r="P214" s="122">
        <f>100*(E214-E213)/E213</f>
        <v>13.557754178572182</v>
      </c>
      <c r="Q214" s="120">
        <f>(((B214+C214+D214+E214)/4)-((B213+C213+D213+E213)/4))/((B213+C213+D213+E213)/4)*100</f>
        <v>4.333538374959482</v>
      </c>
    </row>
    <row r="215" spans="1:17" ht="12" customHeight="1">
      <c r="A215" s="28">
        <v>2003</v>
      </c>
      <c r="B215" s="119">
        <v>135.2</v>
      </c>
      <c r="C215" s="119">
        <v>124.5</v>
      </c>
      <c r="D215" s="119">
        <v>139.2</v>
      </c>
      <c r="E215" s="119">
        <v>133.99981463741253</v>
      </c>
      <c r="F215" s="119">
        <v>131.4</v>
      </c>
      <c r="G215" s="119">
        <v>132.1</v>
      </c>
      <c r="H215" s="119">
        <v>141</v>
      </c>
      <c r="I215" s="119">
        <v>129.2</v>
      </c>
      <c r="J215" s="119">
        <v>145.3</v>
      </c>
      <c r="K215" s="119">
        <v>146.1</v>
      </c>
      <c r="L215" s="119">
        <v>140.5</v>
      </c>
      <c r="M215" s="119">
        <v>114.1</v>
      </c>
      <c r="N215" s="119">
        <f>(B215+C215+D215+E215+F215+G215+H215+I215+J215+K215+L215+M215)/12</f>
        <v>134.383317886451</v>
      </c>
      <c r="O215" s="122">
        <f>100*(E215-D215)/D215</f>
        <v>-3.7357653466863954</v>
      </c>
      <c r="P215" s="122">
        <f>100*(E215-E214)/E214</f>
        <v>13.363517381982112</v>
      </c>
      <c r="Q215" s="120">
        <f>(((B215+C215+D215+E215)/4)-((B214+C214+D214+E214)/4))/((B214+C214+D214+E214)/4)*100</f>
        <v>16.604563347330732</v>
      </c>
    </row>
    <row r="216" spans="1:17" ht="12" customHeight="1">
      <c r="A216" s="28">
        <v>2004</v>
      </c>
      <c r="B216" s="119">
        <v>142.8</v>
      </c>
      <c r="C216" s="119">
        <v>134.7</v>
      </c>
      <c r="D216" s="119">
        <v>168.4</v>
      </c>
      <c r="E216" s="119">
        <v>151.4</v>
      </c>
      <c r="F216" s="119">
        <v>145.9</v>
      </c>
      <c r="G216" s="119">
        <v>164.6</v>
      </c>
      <c r="H216" s="119">
        <v>157.3</v>
      </c>
      <c r="I216" s="119">
        <v>137.7</v>
      </c>
      <c r="J216" s="119">
        <v>155.9</v>
      </c>
      <c r="K216" s="119">
        <v>159.8</v>
      </c>
      <c r="L216" s="119">
        <v>159.3</v>
      </c>
      <c r="M216" s="119">
        <v>133.9</v>
      </c>
      <c r="N216" s="119">
        <f>(B216+C216+D216+E216+F216+G216+H216+I216+J216+K216+L216+M216)/12</f>
        <v>150.975</v>
      </c>
      <c r="O216" s="122">
        <f>100*(E216-D216)/D216</f>
        <v>-10.09501187648456</v>
      </c>
      <c r="P216" s="122">
        <f>100*(E216-E215)/E215</f>
        <v>12.985230919662314</v>
      </c>
      <c r="Q216" s="120">
        <f>(((B216+C216+D216+E216)/4)-((B215+C215+D215+E215)/4))/((B215+C215+D215+E215)/4)*100</f>
        <v>12.084857902682064</v>
      </c>
    </row>
    <row r="217" spans="1:17" ht="12" customHeight="1">
      <c r="A217" s="28">
        <v>2005</v>
      </c>
      <c r="B217" s="119">
        <v>147.7</v>
      </c>
      <c r="C217" s="119">
        <v>147.8</v>
      </c>
      <c r="D217" s="119">
        <v>152.7</v>
      </c>
      <c r="E217" s="119">
        <v>156.2</v>
      </c>
      <c r="F217" s="119" t="s">
        <v>47</v>
      </c>
      <c r="G217" s="119" t="s">
        <v>47</v>
      </c>
      <c r="H217" s="119" t="s">
        <v>47</v>
      </c>
      <c r="I217" s="119" t="s">
        <v>47</v>
      </c>
      <c r="J217" s="119" t="s">
        <v>47</v>
      </c>
      <c r="K217" s="119" t="s">
        <v>47</v>
      </c>
      <c r="L217" s="119" t="s">
        <v>47</v>
      </c>
      <c r="M217" s="119" t="s">
        <v>47</v>
      </c>
      <c r="N217" s="119">
        <f>(B217+C217+D217+E217)/4</f>
        <v>151.1</v>
      </c>
      <c r="O217" s="122">
        <f>100*(E217-D217)/D217</f>
        <v>2.2920759659463</v>
      </c>
      <c r="P217" s="122">
        <f>100*(E217-E216)/E216</f>
        <v>3.1704095112285224</v>
      </c>
      <c r="Q217" s="120">
        <f>(((B217+C217+D217+E217)/4)-((B216+C216+D216+E216)/4))/((B216+C216+D216+E216)/4)*100</f>
        <v>1.1886824041520214</v>
      </c>
    </row>
    <row r="218" spans="1:17" ht="12" customHeight="1">
      <c r="A218" s="29"/>
      <c r="B218" s="119"/>
      <c r="C218" s="119"/>
      <c r="D218" s="119"/>
      <c r="E218" s="119"/>
      <c r="F218" s="119"/>
      <c r="G218" s="119"/>
      <c r="H218" s="119"/>
      <c r="I218" s="119"/>
      <c r="J218" s="119"/>
      <c r="K218" s="119"/>
      <c r="L218" s="119"/>
      <c r="M218" s="119"/>
      <c r="N218" s="119"/>
      <c r="O218" s="122"/>
      <c r="P218" s="122"/>
      <c r="Q218" s="121"/>
    </row>
    <row r="219" spans="1:17" ht="12" customHeight="1">
      <c r="A219" s="30" t="s">
        <v>107</v>
      </c>
      <c r="B219" s="119">
        <v>85.26116684723875</v>
      </c>
      <c r="C219" s="119">
        <v>90.37205215418194</v>
      </c>
      <c r="D219" s="119">
        <v>103.14785565705165</v>
      </c>
      <c r="E219" s="119">
        <v>91.01139270897517</v>
      </c>
      <c r="F219" s="119">
        <v>110.01039763089653</v>
      </c>
      <c r="G219" s="119">
        <v>95.5848367966039</v>
      </c>
      <c r="H219" s="119">
        <v>101.83319434137061</v>
      </c>
      <c r="I219" s="119">
        <v>102.81782627700522</v>
      </c>
      <c r="J219" s="119">
        <v>108.11067884519836</v>
      </c>
      <c r="K219" s="119">
        <v>107.17961558710563</v>
      </c>
      <c r="L219" s="119">
        <v>112.44772440563618</v>
      </c>
      <c r="M219" s="119">
        <v>92.22325874683281</v>
      </c>
      <c r="N219" s="119">
        <v>99.9999999998414</v>
      </c>
      <c r="O219" s="122"/>
      <c r="P219" s="122"/>
      <c r="Q219" s="121"/>
    </row>
    <row r="220" spans="1:17" ht="12" customHeight="1">
      <c r="A220" s="28">
        <v>2001</v>
      </c>
      <c r="B220" s="119">
        <v>108.17980179901738</v>
      </c>
      <c r="C220" s="119">
        <v>109.64932943836341</v>
      </c>
      <c r="D220" s="119">
        <v>112.1472235503337</v>
      </c>
      <c r="E220" s="119">
        <v>103.36793461289324</v>
      </c>
      <c r="F220" s="119">
        <v>112.51893639747637</v>
      </c>
      <c r="G220" s="119">
        <v>109.25627098897925</v>
      </c>
      <c r="H220" s="119">
        <v>109.85671530637748</v>
      </c>
      <c r="I220" s="119">
        <v>114.53695846361947</v>
      </c>
      <c r="J220" s="119">
        <v>111.34370617508328</v>
      </c>
      <c r="K220" s="119">
        <v>114.53480904572871</v>
      </c>
      <c r="L220" s="119">
        <v>111.84253618162727</v>
      </c>
      <c r="M220" s="119">
        <v>85.02871212746945</v>
      </c>
      <c r="N220" s="119">
        <f>(B220+C220+D220+E220+F220+G220+H220+I220+J220+K220+L220+M220)/12</f>
        <v>108.52191117391409</v>
      </c>
      <c r="O220" s="122">
        <f>100*(E220-D220)/D220</f>
        <v>-7.828360488568106</v>
      </c>
      <c r="P220" s="122">
        <f>100*(E220-E219)/E219</f>
        <v>13.576917719993885</v>
      </c>
      <c r="Q220" s="120">
        <f>(((B220+C220+D220+E220)/4)-((B219+C219+D219+E219)/4))/((B219+C219+D219+E219)/4)*100</f>
        <v>17.185807619496867</v>
      </c>
    </row>
    <row r="221" spans="1:17" ht="12" customHeight="1">
      <c r="A221" s="28">
        <v>2002</v>
      </c>
      <c r="B221" s="119">
        <v>109.59486437164887</v>
      </c>
      <c r="C221" s="119">
        <v>104.82111898289065</v>
      </c>
      <c r="D221" s="119">
        <v>110.51316914688203</v>
      </c>
      <c r="E221" s="119">
        <v>114.58326604267495</v>
      </c>
      <c r="F221" s="119">
        <v>113.45144439982033</v>
      </c>
      <c r="G221" s="119">
        <v>113.13197795644321</v>
      </c>
      <c r="H221" s="119">
        <v>118.47184637261519</v>
      </c>
      <c r="I221" s="119">
        <v>113.72117367921804</v>
      </c>
      <c r="J221" s="119">
        <v>119.43779461485364</v>
      </c>
      <c r="K221" s="119">
        <v>122.08648037709722</v>
      </c>
      <c r="L221" s="119">
        <v>116.73023986941465</v>
      </c>
      <c r="M221" s="119">
        <v>92.44015563605598</v>
      </c>
      <c r="N221" s="119">
        <f>(B221+C221+D221+E221+F221+G221+H221+I221+J221+K221+L221+M221)/12</f>
        <v>112.41529428746789</v>
      </c>
      <c r="O221" s="122">
        <f>100*(E221-D221)/D221</f>
        <v>3.6829066863365276</v>
      </c>
      <c r="P221" s="122">
        <f>100*(E221-E220)/E220</f>
        <v>10.849913439581107</v>
      </c>
      <c r="Q221" s="120">
        <f>(((B221+C221+D221+E221)/4)-((B220+C220+D220+E220)/4))/((B220+C220+D220+E220)/4)*100</f>
        <v>1.423378430120851</v>
      </c>
    </row>
    <row r="222" spans="1:17" ht="12" customHeight="1">
      <c r="A222" s="28">
        <v>2003</v>
      </c>
      <c r="B222" s="119">
        <v>129.9</v>
      </c>
      <c r="C222" s="119">
        <v>116.5</v>
      </c>
      <c r="D222" s="119">
        <v>137.7</v>
      </c>
      <c r="E222" s="119">
        <v>129.3486124667541</v>
      </c>
      <c r="F222" s="119">
        <v>131.3</v>
      </c>
      <c r="G222" s="119">
        <v>132.3</v>
      </c>
      <c r="H222" s="119">
        <v>140</v>
      </c>
      <c r="I222" s="119">
        <v>126.5</v>
      </c>
      <c r="J222" s="119">
        <v>145</v>
      </c>
      <c r="K222" s="119">
        <v>145.1</v>
      </c>
      <c r="L222" s="119">
        <v>139.6</v>
      </c>
      <c r="M222" s="119">
        <v>110.5</v>
      </c>
      <c r="N222" s="119">
        <f>(B222+C222+D222+E222+F222+G222+H222+I222+J222+K222+L222+M222)/12</f>
        <v>131.97905103889616</v>
      </c>
      <c r="O222" s="122">
        <f>100*(E222-D222)/D222</f>
        <v>-6.064914693715239</v>
      </c>
      <c r="P222" s="122">
        <f>100*(E222-E221)/E221</f>
        <v>12.88612808311818</v>
      </c>
      <c r="Q222" s="120">
        <f>(((B222+C222+D222+E222)/4)-((B221+C221+D221+E221)/4))/((B221+C221+D221+E221)/4)*100</f>
        <v>16.822321919270106</v>
      </c>
    </row>
    <row r="223" spans="1:17" ht="12" customHeight="1">
      <c r="A223" s="28">
        <v>2004</v>
      </c>
      <c r="B223" s="119">
        <v>139.6</v>
      </c>
      <c r="C223" s="119">
        <v>129.3</v>
      </c>
      <c r="D223" s="119">
        <v>162.7</v>
      </c>
      <c r="E223" s="119">
        <v>146</v>
      </c>
      <c r="F223" s="119">
        <v>137.9</v>
      </c>
      <c r="G223" s="119">
        <v>153.3</v>
      </c>
      <c r="H223" s="119">
        <v>155.8</v>
      </c>
      <c r="I223" s="119">
        <v>135.2</v>
      </c>
      <c r="J223" s="119">
        <v>152.6</v>
      </c>
      <c r="K223" s="119">
        <v>154.5</v>
      </c>
      <c r="L223" s="119">
        <v>150.1</v>
      </c>
      <c r="M223" s="119">
        <v>128.2</v>
      </c>
      <c r="N223" s="119">
        <f>(B223+C223+D223+E223+F223+G223+H223+I223+J223+K223+L223+M223)/12</f>
        <v>145.4333333333333</v>
      </c>
      <c r="O223" s="122">
        <f>100*(E223-D223)/D223</f>
        <v>-10.26429010448678</v>
      </c>
      <c r="P223" s="122">
        <f>100*(E223-E222)/E222</f>
        <v>12.873263358372496</v>
      </c>
      <c r="Q223" s="120">
        <f>(((B223+C223+D223+E223)/4)-((B222+C222+D222+E222)/4))/((B222+C222+D222+E222)/4)*100</f>
        <v>12.494217722206724</v>
      </c>
    </row>
    <row r="224" spans="1:17" ht="12" customHeight="1">
      <c r="A224" s="28">
        <v>2005</v>
      </c>
      <c r="B224" s="119">
        <v>138.8</v>
      </c>
      <c r="C224" s="119">
        <v>129.1</v>
      </c>
      <c r="D224" s="119">
        <v>143.4</v>
      </c>
      <c r="E224" s="119">
        <v>145.9</v>
      </c>
      <c r="F224" s="119" t="s">
        <v>47</v>
      </c>
      <c r="G224" s="119" t="s">
        <v>47</v>
      </c>
      <c r="H224" s="119" t="s">
        <v>47</v>
      </c>
      <c r="I224" s="119" t="s">
        <v>47</v>
      </c>
      <c r="J224" s="119" t="s">
        <v>47</v>
      </c>
      <c r="K224" s="119" t="s">
        <v>47</v>
      </c>
      <c r="L224" s="119" t="s">
        <v>47</v>
      </c>
      <c r="M224" s="119" t="s">
        <v>47</v>
      </c>
      <c r="N224" s="119">
        <f>(B224+C224+D224+E224)/4</f>
        <v>139.29999999999998</v>
      </c>
      <c r="O224" s="122">
        <f>100*(E224-D224)/D224</f>
        <v>1.7433751743375174</v>
      </c>
      <c r="P224" s="122">
        <f>100*(E224-E223)/E223</f>
        <v>-0.06849315068492762</v>
      </c>
      <c r="Q224" s="120">
        <f>(((B224+C224+D224+E224)/4)-((B223+C223+D223+E223)/4))/((B223+C223+D223+E223)/4)*100</f>
        <v>-3.531855955678667</v>
      </c>
    </row>
    <row r="225" spans="1:17" ht="12" customHeight="1">
      <c r="A225" s="29"/>
      <c r="B225" s="119"/>
      <c r="C225" s="119"/>
      <c r="D225" s="119"/>
      <c r="E225" s="119"/>
      <c r="F225" s="119"/>
      <c r="G225" s="119"/>
      <c r="H225" s="119"/>
      <c r="I225" s="119"/>
      <c r="J225" s="119"/>
      <c r="K225" s="119"/>
      <c r="L225" s="119"/>
      <c r="M225" s="119"/>
      <c r="N225" s="119"/>
      <c r="O225" s="123"/>
      <c r="P225" s="123"/>
      <c r="Q225" s="121"/>
    </row>
    <row r="226" spans="1:17" ht="12" customHeight="1">
      <c r="A226" s="30" t="s">
        <v>108</v>
      </c>
      <c r="B226" s="119">
        <v>89.47971266789087</v>
      </c>
      <c r="C226" s="119">
        <v>96.16307187978096</v>
      </c>
      <c r="D226" s="119">
        <v>105.11324526718124</v>
      </c>
      <c r="E226" s="119">
        <v>88.80058456481396</v>
      </c>
      <c r="F226" s="119">
        <v>107.85110105600131</v>
      </c>
      <c r="G226" s="119">
        <v>100.18288253152117</v>
      </c>
      <c r="H226" s="119">
        <v>99.2474886913354</v>
      </c>
      <c r="I226" s="119">
        <v>100.1607249974066</v>
      </c>
      <c r="J226" s="119">
        <v>111.48105426638293</v>
      </c>
      <c r="K226" s="119">
        <v>102.02829542160663</v>
      </c>
      <c r="L226" s="119">
        <v>109.02927347543306</v>
      </c>
      <c r="M226" s="119">
        <v>90.4625651645507</v>
      </c>
      <c r="N226" s="119">
        <v>99.99999999865872</v>
      </c>
      <c r="O226" s="120"/>
      <c r="P226" s="120"/>
      <c r="Q226" s="121"/>
    </row>
    <row r="227" spans="1:17" ht="12" customHeight="1">
      <c r="A227" s="28">
        <v>2001</v>
      </c>
      <c r="B227" s="119">
        <v>112.6619858460292</v>
      </c>
      <c r="C227" s="119">
        <v>116.65338396396044</v>
      </c>
      <c r="D227" s="119">
        <v>117.35806171280419</v>
      </c>
      <c r="E227" s="119">
        <v>106.4140133943781</v>
      </c>
      <c r="F227" s="119">
        <v>110.60353123966904</v>
      </c>
      <c r="G227" s="119">
        <v>107.01387396173064</v>
      </c>
      <c r="H227" s="119">
        <v>110.37847953447239</v>
      </c>
      <c r="I227" s="119">
        <v>103.86645075079038</v>
      </c>
      <c r="J227" s="119">
        <v>111.43534543485383</v>
      </c>
      <c r="K227" s="119">
        <v>123.87485816614634</v>
      </c>
      <c r="L227" s="119">
        <v>103.14464139861398</v>
      </c>
      <c r="M227" s="119">
        <v>96.18669176457537</v>
      </c>
      <c r="N227" s="119">
        <f>(B227+C227+D227+E227+F227+G227+H227+I227+J227+K227+L227+M227)/12</f>
        <v>109.96594309733531</v>
      </c>
      <c r="O227" s="122">
        <f>100*(E227-D227)/D227</f>
        <v>-9.325348560381046</v>
      </c>
      <c r="P227" s="122">
        <f>100*(E227-E226)/E226</f>
        <v>19.834811804316914</v>
      </c>
      <c r="Q227" s="120">
        <f>(((B227+C227+D227+E227)/4)-((B226+C226+D226+E226)/4))/((B226+C226+D226+E226)/4)*100</f>
        <v>19.37282285481469</v>
      </c>
    </row>
    <row r="228" spans="1:17" ht="12" customHeight="1">
      <c r="A228" s="28">
        <v>2002</v>
      </c>
      <c r="B228" s="119">
        <v>125.40487371336494</v>
      </c>
      <c r="C228" s="119">
        <v>124.70846276122374</v>
      </c>
      <c r="D228" s="119">
        <v>133.2782206026526</v>
      </c>
      <c r="E228" s="119">
        <v>129.8303654295113</v>
      </c>
      <c r="F228" s="119">
        <v>134.09721713245676</v>
      </c>
      <c r="G228" s="119">
        <v>113.84095071666036</v>
      </c>
      <c r="H228" s="119">
        <v>125.74885775418201</v>
      </c>
      <c r="I228" s="119">
        <v>114.77334718637408</v>
      </c>
      <c r="J228" s="119">
        <v>136.0423962020408</v>
      </c>
      <c r="K228" s="119">
        <v>138.73760706327943</v>
      </c>
      <c r="L228" s="119">
        <v>130.90411373564632</v>
      </c>
      <c r="M228" s="119">
        <v>114.79726975688669</v>
      </c>
      <c r="N228" s="119">
        <f>(B228+C228+D228+E228+F228+G228+H228+I228+J228+K228+L228+M228)/12</f>
        <v>126.84697350452325</v>
      </c>
      <c r="O228" s="122">
        <f>100*(E228-D228)/D228</f>
        <v>-2.5869606883637255</v>
      </c>
      <c r="P228" s="122">
        <f>100*(E228-E227)/E227</f>
        <v>22.004951498587385</v>
      </c>
      <c r="Q228" s="120">
        <f>(((B228+C228+D228+E228)/4)-((B227+C227+D227+E227)/4))/((B227+C227+D227+E227)/4)*100</f>
        <v>13.27215712202611</v>
      </c>
    </row>
    <row r="229" spans="1:17" ht="12" customHeight="1">
      <c r="A229" s="28">
        <v>2003</v>
      </c>
      <c r="B229" s="119">
        <v>152.2</v>
      </c>
      <c r="C229" s="119">
        <v>150.1</v>
      </c>
      <c r="D229" s="119">
        <v>144.1</v>
      </c>
      <c r="E229" s="119">
        <v>148.9369639491804</v>
      </c>
      <c r="F229" s="119">
        <v>131.7</v>
      </c>
      <c r="G229" s="119">
        <v>131.2</v>
      </c>
      <c r="H229" s="119">
        <v>143.9</v>
      </c>
      <c r="I229" s="119">
        <v>138</v>
      </c>
      <c r="J229" s="119">
        <v>146.4</v>
      </c>
      <c r="K229" s="119">
        <v>149.3</v>
      </c>
      <c r="L229" s="119">
        <v>143.6</v>
      </c>
      <c r="M229" s="119">
        <v>125.6</v>
      </c>
      <c r="N229" s="119">
        <f>(B229+C229+D229+E229+F229+G229+H229+I229+J229+K229+L229+M229)/12</f>
        <v>142.08641366243168</v>
      </c>
      <c r="O229" s="122">
        <f>100*(E229-D229)/D229</f>
        <v>3.3566717204583036</v>
      </c>
      <c r="P229" s="122">
        <f>100*(E229-E228)/E228</f>
        <v>14.716586875851206</v>
      </c>
      <c r="Q229" s="120">
        <f>(((B229+C229+D229+E229)/4)-((B228+C228+D228+E228)/4))/((B228+C228+D228+E228)/4)*100</f>
        <v>15.999909170159698</v>
      </c>
    </row>
    <row r="230" spans="1:17" ht="12" customHeight="1">
      <c r="A230" s="28">
        <v>2004</v>
      </c>
      <c r="B230" s="119">
        <v>153.2</v>
      </c>
      <c r="C230" s="119">
        <v>152.2</v>
      </c>
      <c r="D230" s="119">
        <v>186.9</v>
      </c>
      <c r="E230" s="119">
        <v>168.7</v>
      </c>
      <c r="F230" s="119">
        <v>171.5</v>
      </c>
      <c r="G230" s="119">
        <v>200.8</v>
      </c>
      <c r="H230" s="119">
        <v>161.8</v>
      </c>
      <c r="I230" s="119">
        <v>146</v>
      </c>
      <c r="J230" s="119">
        <v>166.5</v>
      </c>
      <c r="K230" s="119">
        <v>176.9</v>
      </c>
      <c r="L230" s="119">
        <v>188.9</v>
      </c>
      <c r="M230" s="119">
        <v>152.3</v>
      </c>
      <c r="N230" s="119">
        <f>(B230+C230+D230+E230+F230+G230+H230+I230+J230+K230+L230+M230)/12</f>
        <v>168.80833333333334</v>
      </c>
      <c r="O230" s="122">
        <f>100*(E230-D230)/D230</f>
        <v>-9.737827715355815</v>
      </c>
      <c r="P230" s="122">
        <f>100*(E230-E229)/E229</f>
        <v>13.269396345129628</v>
      </c>
      <c r="Q230" s="120">
        <f>(((B230+C230+D230+E230)/4)-((B229+C229+D229+E229)/4))/((B229+C229+D229+E229)/4)*100</f>
        <v>11.029558053180926</v>
      </c>
    </row>
    <row r="231" spans="1:17" ht="12" customHeight="1">
      <c r="A231" s="28">
        <v>2005</v>
      </c>
      <c r="B231" s="119">
        <v>176.2</v>
      </c>
      <c r="C231" s="119">
        <v>207.9</v>
      </c>
      <c r="D231" s="119">
        <v>182.6</v>
      </c>
      <c r="E231" s="119">
        <v>189.2</v>
      </c>
      <c r="F231" s="119" t="s">
        <v>47</v>
      </c>
      <c r="G231" s="119" t="s">
        <v>47</v>
      </c>
      <c r="H231" s="119" t="s">
        <v>47</v>
      </c>
      <c r="I231" s="119" t="s">
        <v>47</v>
      </c>
      <c r="J231" s="119" t="s">
        <v>47</v>
      </c>
      <c r="K231" s="119" t="s">
        <v>47</v>
      </c>
      <c r="L231" s="119" t="s">
        <v>47</v>
      </c>
      <c r="M231" s="119" t="s">
        <v>47</v>
      </c>
      <c r="N231" s="119">
        <f>(B231+C231+D231+E231)/4</f>
        <v>188.97500000000002</v>
      </c>
      <c r="O231" s="122">
        <f>100*(E231-D231)/D231</f>
        <v>3.614457831325298</v>
      </c>
      <c r="P231" s="122">
        <f>100*(E231-E230)/E230</f>
        <v>12.151748666271489</v>
      </c>
      <c r="Q231" s="120">
        <f>(((B231+C231+D231+E231)/4)-((B230+C230+D230+E230)/4))/((B230+C230+D230+E230)/4)*100</f>
        <v>14.357034795764006</v>
      </c>
    </row>
    <row r="232" spans="1:17" ht="12" customHeight="1">
      <c r="A232" s="124"/>
      <c r="B232" s="126"/>
      <c r="C232" s="126"/>
      <c r="D232" s="126"/>
      <c r="E232" s="126"/>
      <c r="F232" s="126"/>
      <c r="G232" s="126"/>
      <c r="H232" s="126"/>
      <c r="I232" s="126"/>
      <c r="J232" s="126"/>
      <c r="K232" s="126"/>
      <c r="L232" s="126"/>
      <c r="M232" s="126"/>
      <c r="N232" s="127"/>
      <c r="O232" s="127"/>
      <c r="P232" s="127"/>
      <c r="Q232" s="85"/>
    </row>
    <row r="233" spans="1:17" ht="12" customHeight="1">
      <c r="A233" s="118"/>
      <c r="B233" s="126"/>
      <c r="C233" s="126"/>
      <c r="D233" s="126"/>
      <c r="E233" s="126"/>
      <c r="F233" s="126"/>
      <c r="G233" s="126"/>
      <c r="H233" s="126"/>
      <c r="I233" s="126"/>
      <c r="J233" s="126"/>
      <c r="K233" s="126"/>
      <c r="L233" s="126"/>
      <c r="M233" s="126"/>
      <c r="N233" s="127"/>
      <c r="O233" s="127"/>
      <c r="P233" s="127"/>
      <c r="Q233" s="85"/>
    </row>
    <row r="234" spans="1:17" ht="12" customHeight="1">
      <c r="A234" s="439" t="s">
        <v>112</v>
      </c>
      <c r="B234" s="439"/>
      <c r="C234" s="439"/>
      <c r="D234" s="439"/>
      <c r="E234" s="439"/>
      <c r="F234" s="439"/>
      <c r="G234" s="439"/>
      <c r="H234" s="439"/>
      <c r="I234" s="439"/>
      <c r="J234" s="439"/>
      <c r="K234" s="439"/>
      <c r="L234" s="439"/>
      <c r="M234" s="439"/>
      <c r="N234" s="439"/>
      <c r="O234" s="439"/>
      <c r="P234" s="439"/>
      <c r="Q234" s="439"/>
    </row>
    <row r="235" spans="1:17" ht="12" customHeight="1">
      <c r="A235" s="116"/>
      <c r="B235" s="126"/>
      <c r="C235" s="126"/>
      <c r="D235" s="126"/>
      <c r="E235" s="126"/>
      <c r="F235" s="126"/>
      <c r="G235" s="126"/>
      <c r="H235" s="126"/>
      <c r="I235" s="126"/>
      <c r="J235" s="126"/>
      <c r="K235" s="126"/>
      <c r="L235" s="126"/>
      <c r="M235" s="126"/>
      <c r="N235" s="127"/>
      <c r="O235" s="127"/>
      <c r="P235" s="127"/>
      <c r="Q235" s="85"/>
    </row>
    <row r="236" spans="1:17" ht="12" customHeight="1">
      <c r="A236" s="117"/>
      <c r="B236" s="119"/>
      <c r="C236" s="119"/>
      <c r="D236" s="119"/>
      <c r="E236" s="119"/>
      <c r="F236" s="119"/>
      <c r="G236" s="119"/>
      <c r="H236" s="119"/>
      <c r="I236" s="119"/>
      <c r="J236" s="119"/>
      <c r="K236" s="119"/>
      <c r="L236" s="119"/>
      <c r="M236" s="119"/>
      <c r="N236" s="119"/>
      <c r="O236" s="125"/>
      <c r="P236" s="125"/>
      <c r="Q236" s="121"/>
    </row>
    <row r="237" spans="1:17" ht="12" customHeight="1">
      <c r="A237" s="27" t="s">
        <v>106</v>
      </c>
      <c r="B237" s="119">
        <v>84.14612455876338</v>
      </c>
      <c r="C237" s="119">
        <v>101.26683229360911</v>
      </c>
      <c r="D237" s="119">
        <v>104.85378875027003</v>
      </c>
      <c r="E237" s="119">
        <v>98.11271857355476</v>
      </c>
      <c r="F237" s="119">
        <v>104.7226056906236</v>
      </c>
      <c r="G237" s="119">
        <v>90.95309789003639</v>
      </c>
      <c r="H237" s="119">
        <v>87.47678620214944</v>
      </c>
      <c r="I237" s="119">
        <v>87.81325519603853</v>
      </c>
      <c r="J237" s="119">
        <v>103.41079720233157</v>
      </c>
      <c r="K237" s="119">
        <v>115.79695326389809</v>
      </c>
      <c r="L237" s="119">
        <v>123.56420740964154</v>
      </c>
      <c r="M237" s="119">
        <v>97.88283297673811</v>
      </c>
      <c r="N237" s="119">
        <v>100.00000000063788</v>
      </c>
      <c r="O237" s="120"/>
      <c r="P237" s="120"/>
      <c r="Q237" s="121"/>
    </row>
    <row r="238" spans="1:17" ht="12" customHeight="1">
      <c r="A238" s="28">
        <v>2001</v>
      </c>
      <c r="B238" s="119">
        <v>100.1627462611056</v>
      </c>
      <c r="C238" s="119">
        <v>95.5383988010259</v>
      </c>
      <c r="D238" s="119">
        <v>108.35144025075876</v>
      </c>
      <c r="E238" s="119">
        <v>84.71877987801822</v>
      </c>
      <c r="F238" s="119">
        <v>101.4859075972322</v>
      </c>
      <c r="G238" s="119">
        <v>83.1230881904882</v>
      </c>
      <c r="H238" s="119">
        <v>88.61918057177931</v>
      </c>
      <c r="I238" s="119">
        <v>83.17082485907015</v>
      </c>
      <c r="J238" s="119">
        <v>89.42129078046216</v>
      </c>
      <c r="K238" s="119">
        <v>90.52846984673043</v>
      </c>
      <c r="L238" s="119">
        <v>107.91664576452497</v>
      </c>
      <c r="M238" s="119">
        <v>93.73514966506441</v>
      </c>
      <c r="N238" s="119">
        <f>(B238+C238+D238+E238+F238+G238+H238+I238+J238+K238+L238+M238)/12</f>
        <v>93.89766020552172</v>
      </c>
      <c r="O238" s="122">
        <f>100*(E238-D238)/D238</f>
        <v>-21.81111789381594</v>
      </c>
      <c r="P238" s="122">
        <f>100*(E238-E237)/E237</f>
        <v>-13.651582476022357</v>
      </c>
      <c r="Q238" s="120">
        <f>(((B238+C238+D238+E238)/4)-((B237+C237+D237+E237)/4))/((B237+C237+D237+E237)/4)*100</f>
        <v>0.10090672933555447</v>
      </c>
    </row>
    <row r="239" spans="1:17" ht="12" customHeight="1">
      <c r="A239" s="28">
        <v>2002</v>
      </c>
      <c r="B239" s="119">
        <v>85.66098507681107</v>
      </c>
      <c r="C239" s="119">
        <v>97.1977303798685</v>
      </c>
      <c r="D239" s="119">
        <v>113.52150259360772</v>
      </c>
      <c r="E239" s="119">
        <v>102.25300557607062</v>
      </c>
      <c r="F239" s="119">
        <v>89.96532207343422</v>
      </c>
      <c r="G239" s="119">
        <v>97.14344572626244</v>
      </c>
      <c r="H239" s="119">
        <v>84.3345884711729</v>
      </c>
      <c r="I239" s="119">
        <v>93.81864665266234</v>
      </c>
      <c r="J239" s="119">
        <v>109.6634652664147</v>
      </c>
      <c r="K239" s="119">
        <v>120.5395746194439</v>
      </c>
      <c r="L239" s="119">
        <v>124.95873752958357</v>
      </c>
      <c r="M239" s="119">
        <v>108.25376497363865</v>
      </c>
      <c r="N239" s="119">
        <f>(B239+C239+D239+E239+F239+G239+H239+I239+J239+K239+L239+M239)/12</f>
        <v>102.2758974115809</v>
      </c>
      <c r="O239" s="122">
        <f>100*(E239-D239)/D239</f>
        <v>-9.9263106636959</v>
      </c>
      <c r="P239" s="122">
        <f>100*(E239-E238)/E238</f>
        <v>20.696976187923074</v>
      </c>
      <c r="Q239" s="120">
        <f>(((B239+C239+D239+E239)/4)-((B238+C238+D238+E238)/4))/((B238+C238+D238+E238)/4)*100</f>
        <v>2.5366730470508756</v>
      </c>
    </row>
    <row r="240" spans="1:17" ht="12" customHeight="1">
      <c r="A240" s="28">
        <v>2003</v>
      </c>
      <c r="B240" s="119">
        <v>102.9</v>
      </c>
      <c r="C240" s="119">
        <v>108.7</v>
      </c>
      <c r="D240" s="119">
        <v>121.2</v>
      </c>
      <c r="E240" s="119">
        <v>106.35937512138756</v>
      </c>
      <c r="F240" s="119">
        <v>98.1</v>
      </c>
      <c r="G240" s="119">
        <v>105.2</v>
      </c>
      <c r="H240" s="119">
        <v>103.3</v>
      </c>
      <c r="I240" s="119">
        <v>95</v>
      </c>
      <c r="J240" s="119">
        <v>125</v>
      </c>
      <c r="K240" s="119">
        <v>130.4</v>
      </c>
      <c r="L240" s="119">
        <v>132</v>
      </c>
      <c r="M240" s="119">
        <v>103.1</v>
      </c>
      <c r="N240" s="119">
        <f>(B240+C240+D240+E240+F240+G240+H240+I240+J240+K240+L240+M240)/12</f>
        <v>110.93828126011563</v>
      </c>
      <c r="O240" s="122">
        <f>100*(E240-D240)/D240</f>
        <v>-12.244739998855152</v>
      </c>
      <c r="P240" s="122">
        <f>100*(E240-E239)/E239</f>
        <v>4.015891290610547</v>
      </c>
      <c r="Q240" s="120">
        <f>(((B240+C240+D240+E240)/4)-((B239+C239+D239+E239)/4))/((B239+C239+D239+E239)/4)*100</f>
        <v>10.16627543644358</v>
      </c>
    </row>
    <row r="241" spans="1:17" ht="12" customHeight="1">
      <c r="A241" s="28">
        <v>2004</v>
      </c>
      <c r="B241" s="119">
        <v>100.2</v>
      </c>
      <c r="C241" s="119">
        <v>105.9</v>
      </c>
      <c r="D241" s="119">
        <v>132.9</v>
      </c>
      <c r="E241" s="119">
        <v>113.9</v>
      </c>
      <c r="F241" s="119">
        <v>115.3</v>
      </c>
      <c r="G241" s="119">
        <v>129</v>
      </c>
      <c r="H241" s="119">
        <v>116.2</v>
      </c>
      <c r="I241" s="119">
        <v>110.1</v>
      </c>
      <c r="J241" s="119">
        <v>128.5</v>
      </c>
      <c r="K241" s="119">
        <v>125.1</v>
      </c>
      <c r="L241" s="119">
        <v>146.9</v>
      </c>
      <c r="M241" s="119">
        <v>115.8</v>
      </c>
      <c r="N241" s="119">
        <f>(B241+C241+D241+E241+F241+G241+H241+I241+J241+K241+L241+M241)/12</f>
        <v>119.98333333333333</v>
      </c>
      <c r="O241" s="122">
        <f>100*(E241-D241)/D241</f>
        <v>-14.296463506395785</v>
      </c>
      <c r="P241" s="122">
        <f>100*(E241-E240)/E240</f>
        <v>7.089760418398812</v>
      </c>
      <c r="Q241" s="120">
        <f>(((B241+C241+D241+E241)/4)-((B240+C240+D240+E240)/4))/((B240+C240+D240+E240)/4)*100</f>
        <v>3.128846987455146</v>
      </c>
    </row>
    <row r="242" spans="1:17" ht="12" customHeight="1">
      <c r="A242" s="28">
        <v>2005</v>
      </c>
      <c r="B242" s="119">
        <v>127.4</v>
      </c>
      <c r="C242" s="119">
        <v>129.7</v>
      </c>
      <c r="D242" s="119">
        <v>131.9</v>
      </c>
      <c r="E242" s="119">
        <v>122.4</v>
      </c>
      <c r="F242" s="119" t="s">
        <v>47</v>
      </c>
      <c r="G242" s="119" t="s">
        <v>47</v>
      </c>
      <c r="H242" s="119" t="s">
        <v>47</v>
      </c>
      <c r="I242" s="119" t="s">
        <v>47</v>
      </c>
      <c r="J242" s="119" t="s">
        <v>47</v>
      </c>
      <c r="K242" s="119" t="s">
        <v>47</v>
      </c>
      <c r="L242" s="119" t="s">
        <v>47</v>
      </c>
      <c r="M242" s="119" t="s">
        <v>47</v>
      </c>
      <c r="N242" s="119">
        <f>(B242+C242+D242+E242)/4</f>
        <v>127.85</v>
      </c>
      <c r="O242" s="122">
        <f>100*(E242-D242)/D242</f>
        <v>-7.202426080363912</v>
      </c>
      <c r="P242" s="122">
        <f>100*(E242-E241)/E241</f>
        <v>7.462686567164178</v>
      </c>
      <c r="Q242" s="120">
        <f>(((B242+C242+D242+E242)/4)-((B241+C241+D241+E241)/4))/((B241+C241+D241+E241)/4)*100</f>
        <v>12.916758666372269</v>
      </c>
    </row>
    <row r="243" spans="1:17" ht="12" customHeight="1">
      <c r="A243" s="29"/>
      <c r="B243" s="119"/>
      <c r="C243" s="119"/>
      <c r="D243" s="119"/>
      <c r="E243" s="119"/>
      <c r="F243" s="119"/>
      <c r="G243" s="119"/>
      <c r="H243" s="119"/>
      <c r="I243" s="119"/>
      <c r="J243" s="119"/>
      <c r="K243" s="119"/>
      <c r="L243" s="119"/>
      <c r="M243" s="119"/>
      <c r="N243" s="119"/>
      <c r="O243" s="122"/>
      <c r="P243" s="123"/>
      <c r="Q243" s="121"/>
    </row>
    <row r="244" spans="1:17" ht="12" customHeight="1">
      <c r="A244" s="30" t="s">
        <v>107</v>
      </c>
      <c r="B244" s="119">
        <v>81.6928998553175</v>
      </c>
      <c r="C244" s="119">
        <v>103.78159174883264</v>
      </c>
      <c r="D244" s="119">
        <v>111.09526293526173</v>
      </c>
      <c r="E244" s="119">
        <v>100.8917349762521</v>
      </c>
      <c r="F244" s="119">
        <v>99.25727351573076</v>
      </c>
      <c r="G244" s="119">
        <v>88.42506458983678</v>
      </c>
      <c r="H244" s="119">
        <v>84.51845323220088</v>
      </c>
      <c r="I244" s="119">
        <v>94.31048341940341</v>
      </c>
      <c r="J244" s="119">
        <v>108.08424678837531</v>
      </c>
      <c r="K244" s="119">
        <v>119.34236659838626</v>
      </c>
      <c r="L244" s="119">
        <v>115.86773474890731</v>
      </c>
      <c r="M244" s="119">
        <v>92.73288761062062</v>
      </c>
      <c r="N244" s="119">
        <v>100.00000000159376</v>
      </c>
      <c r="O244" s="122"/>
      <c r="P244" s="120"/>
      <c r="Q244" s="121"/>
    </row>
    <row r="245" spans="1:17" ht="12" customHeight="1">
      <c r="A245" s="28">
        <v>2001</v>
      </c>
      <c r="B245" s="119">
        <v>96.1517187455501</v>
      </c>
      <c r="C245" s="119">
        <v>92.03292311753165</v>
      </c>
      <c r="D245" s="119">
        <v>105.4893182390063</v>
      </c>
      <c r="E245" s="119">
        <v>79.51224660538205</v>
      </c>
      <c r="F245" s="119">
        <v>97.37730295955228</v>
      </c>
      <c r="G245" s="119">
        <v>76.50485773337604</v>
      </c>
      <c r="H245" s="119">
        <v>87.06063063282198</v>
      </c>
      <c r="I245" s="119">
        <v>86.61513240482387</v>
      </c>
      <c r="J245" s="119">
        <v>90.43566808607198</v>
      </c>
      <c r="K245" s="119">
        <v>96.42983774777649</v>
      </c>
      <c r="L245" s="119">
        <v>100.1356472813457</v>
      </c>
      <c r="M245" s="119">
        <v>90.14011259759337</v>
      </c>
      <c r="N245" s="119">
        <f>(B245+C245+D245+E245+F245+G245+H245+I245+J245+K245+L245+M245)/12</f>
        <v>91.49044967923597</v>
      </c>
      <c r="O245" s="122">
        <f>100*(E245-D245)/D245</f>
        <v>-24.62531000036251</v>
      </c>
      <c r="P245" s="122">
        <f>100*(E245-E244)/E244</f>
        <v>-21.190525047371178</v>
      </c>
      <c r="Q245" s="120">
        <f>(((B245+C245+D245+E245)/4)-((B244+C244+D244+E244)/4))/((B244+C244+D244+E244)/4)*100</f>
        <v>-6.107581098680804</v>
      </c>
    </row>
    <row r="246" spans="1:17" ht="12" customHeight="1">
      <c r="A246" s="28">
        <v>2002</v>
      </c>
      <c r="B246" s="119">
        <v>83.55360883351116</v>
      </c>
      <c r="C246" s="119">
        <v>90.47876382060745</v>
      </c>
      <c r="D246" s="119">
        <v>110.99951474993735</v>
      </c>
      <c r="E246" s="119">
        <v>92.73245360623324</v>
      </c>
      <c r="F246" s="119">
        <v>79.55794332320775</v>
      </c>
      <c r="G246" s="119">
        <v>88.4449948661532</v>
      </c>
      <c r="H246" s="119">
        <v>80.3498334762366</v>
      </c>
      <c r="I246" s="119">
        <v>93.76664547350401</v>
      </c>
      <c r="J246" s="119">
        <v>99.53460978673769</v>
      </c>
      <c r="K246" s="119">
        <v>113.52123666863083</v>
      </c>
      <c r="L246" s="119">
        <v>111.49384516272853</v>
      </c>
      <c r="M246" s="119">
        <v>101.12381751660757</v>
      </c>
      <c r="N246" s="119">
        <f>(B246+C246+D246+E246+F246+G246+H246+I246+J246+K246+L246+M246)/12</f>
        <v>95.46310560700795</v>
      </c>
      <c r="O246" s="122">
        <f>100*(E246-D246)/D246</f>
        <v>-16.45688378445314</v>
      </c>
      <c r="P246" s="122">
        <f>100*(E246-E245)/E245</f>
        <v>16.62662994099872</v>
      </c>
      <c r="Q246" s="120">
        <f>(((B246+C246+D246+E246)/4)-((B245+C245+D245+E245)/4))/((B245+C245+D245+E245)/4)*100</f>
        <v>1.2267694305239283</v>
      </c>
    </row>
    <row r="247" spans="1:17" ht="12" customHeight="1">
      <c r="A247" s="28">
        <v>2003</v>
      </c>
      <c r="B247" s="119">
        <v>92.1</v>
      </c>
      <c r="C247" s="119">
        <v>100.3</v>
      </c>
      <c r="D247" s="119">
        <v>112.2</v>
      </c>
      <c r="E247" s="119">
        <v>99.5704100603192</v>
      </c>
      <c r="F247" s="119">
        <v>93</v>
      </c>
      <c r="G247" s="119">
        <v>97.3</v>
      </c>
      <c r="H247" s="119">
        <v>86</v>
      </c>
      <c r="I247" s="119">
        <v>90.7</v>
      </c>
      <c r="J247" s="119">
        <v>110.6</v>
      </c>
      <c r="K247" s="119">
        <v>105.3</v>
      </c>
      <c r="L247" s="119">
        <v>104.2</v>
      </c>
      <c r="M247" s="119">
        <v>92.3</v>
      </c>
      <c r="N247" s="119">
        <f>(B247+C247+D247+E247+F247+G247+H247+I247+J247+K247+L247+M247)/12</f>
        <v>98.63086750502659</v>
      </c>
      <c r="O247" s="122">
        <f>100*(E247-D247)/D247</f>
        <v>-11.25631901932335</v>
      </c>
      <c r="P247" s="122">
        <f>100*(E247-E246)/E246</f>
        <v>7.3738547705442565</v>
      </c>
      <c r="Q247" s="120">
        <f>(((B247+C247+D247+E247)/4)-((B246+C246+D246+E246)/4))/((B246+C246+D246+E246)/4)*100</f>
        <v>6.9900904302957425</v>
      </c>
    </row>
    <row r="248" spans="1:17" ht="12" customHeight="1">
      <c r="A248" s="28">
        <v>2004</v>
      </c>
      <c r="B248" s="119">
        <v>86.3</v>
      </c>
      <c r="C248" s="119">
        <v>88.6</v>
      </c>
      <c r="D248" s="119">
        <v>113.9</v>
      </c>
      <c r="E248" s="119">
        <v>96.7</v>
      </c>
      <c r="F248" s="119">
        <v>93.8</v>
      </c>
      <c r="G248" s="119">
        <v>103</v>
      </c>
      <c r="H248" s="119">
        <v>95.1</v>
      </c>
      <c r="I248" s="119">
        <v>95.3</v>
      </c>
      <c r="J248" s="119">
        <v>104.4</v>
      </c>
      <c r="K248" s="119">
        <v>104.1</v>
      </c>
      <c r="L248" s="119">
        <v>118.8</v>
      </c>
      <c r="M248" s="119">
        <v>95.7</v>
      </c>
      <c r="N248" s="119">
        <f>(B248+C248+D248+E248+F248+G248+H248+I248+J248+K248+L248+M248)/12</f>
        <v>99.64166666666667</v>
      </c>
      <c r="O248" s="122">
        <f>100*(E248-D248)/D248</f>
        <v>-15.100965759438106</v>
      </c>
      <c r="P248" s="122">
        <f>100*(E248-E247)/E247</f>
        <v>-2.882794254417877</v>
      </c>
      <c r="Q248" s="120">
        <f>(((B248+C248+D248+E248)/4)-((B247+C247+D247+E247)/4))/((B247+C247+D247+E247)/4)*100</f>
        <v>-4.619440116245229</v>
      </c>
    </row>
    <row r="249" spans="1:17" ht="12" customHeight="1">
      <c r="A249" s="28">
        <v>2005</v>
      </c>
      <c r="B249" s="119">
        <v>104.3</v>
      </c>
      <c r="C249" s="119">
        <v>100.7</v>
      </c>
      <c r="D249" s="119">
        <v>109.3</v>
      </c>
      <c r="E249" s="119">
        <v>101.1</v>
      </c>
      <c r="F249" s="119" t="s">
        <v>47</v>
      </c>
      <c r="G249" s="119" t="s">
        <v>47</v>
      </c>
      <c r="H249" s="119" t="s">
        <v>47</v>
      </c>
      <c r="I249" s="119" t="s">
        <v>47</v>
      </c>
      <c r="J249" s="119" t="s">
        <v>47</v>
      </c>
      <c r="K249" s="119" t="s">
        <v>47</v>
      </c>
      <c r="L249" s="119" t="s">
        <v>47</v>
      </c>
      <c r="M249" s="119" t="s">
        <v>47</v>
      </c>
      <c r="N249" s="119">
        <f>(B249+C249+D249+E249)/4</f>
        <v>103.85</v>
      </c>
      <c r="O249" s="122">
        <f>100*(E249-D249)/D249</f>
        <v>-7.502287282708145</v>
      </c>
      <c r="P249" s="122">
        <f>100*(E249-E248)/E248</f>
        <v>4.5501551189245</v>
      </c>
      <c r="Q249" s="120">
        <f>(((B249+C249+D249+E249)/4)-((B248+C248+D248+E248)/4))/((B248+C248+D248+E248)/4)*100</f>
        <v>7.756160830090801</v>
      </c>
    </row>
    <row r="250" spans="1:17" ht="12" customHeight="1">
      <c r="A250" s="29"/>
      <c r="B250" s="119"/>
      <c r="C250" s="119"/>
      <c r="D250" s="119"/>
      <c r="E250" s="119"/>
      <c r="F250" s="119"/>
      <c r="G250" s="119"/>
      <c r="H250" s="119"/>
      <c r="I250" s="119"/>
      <c r="J250" s="119"/>
      <c r="K250" s="119"/>
      <c r="L250" s="119"/>
      <c r="M250" s="119"/>
      <c r="N250" s="119"/>
      <c r="O250" s="122"/>
      <c r="P250" s="122"/>
      <c r="Q250" s="121"/>
    </row>
    <row r="251" spans="1:17" ht="12" customHeight="1">
      <c r="A251" s="30" t="s">
        <v>108</v>
      </c>
      <c r="B251" s="119">
        <v>89.24752493286672</v>
      </c>
      <c r="C251" s="119">
        <v>96.0374724148774</v>
      </c>
      <c r="D251" s="119">
        <v>91.87484771887789</v>
      </c>
      <c r="E251" s="119">
        <v>92.33384503258539</v>
      </c>
      <c r="F251" s="119">
        <v>116.08758484143453</v>
      </c>
      <c r="G251" s="119">
        <v>96.21006028936175</v>
      </c>
      <c r="H251" s="119">
        <v>93.62854266347948</v>
      </c>
      <c r="I251" s="119">
        <v>74.30248202359913</v>
      </c>
      <c r="J251" s="119">
        <v>93.69251193883188</v>
      </c>
      <c r="K251" s="119">
        <v>108.42438241836251</v>
      </c>
      <c r="L251" s="119">
        <v>139.56877008366985</v>
      </c>
      <c r="M251" s="119">
        <v>108.59197559440565</v>
      </c>
      <c r="N251" s="119">
        <v>99.99999999602933</v>
      </c>
      <c r="O251" s="122"/>
      <c r="P251" s="122"/>
      <c r="Q251" s="121"/>
    </row>
    <row r="252" spans="1:17" ht="12" customHeight="1">
      <c r="A252" s="28">
        <v>2001</v>
      </c>
      <c r="B252" s="119">
        <v>108.50354653189112</v>
      </c>
      <c r="C252" s="119">
        <v>102.82792060457571</v>
      </c>
      <c r="D252" s="119">
        <v>114.30312917689747</v>
      </c>
      <c r="E252" s="119">
        <v>95.5455951931969</v>
      </c>
      <c r="F252" s="119">
        <v>110.0296162957457</v>
      </c>
      <c r="G252" s="119">
        <v>96.88548153816691</v>
      </c>
      <c r="H252" s="119">
        <v>91.86013409235451</v>
      </c>
      <c r="I252" s="119">
        <v>76.00850018873024</v>
      </c>
      <c r="J252" s="119">
        <v>87.3119264132122</v>
      </c>
      <c r="K252" s="119">
        <v>78.2567686875723</v>
      </c>
      <c r="L252" s="119">
        <v>124.09697711674623</v>
      </c>
      <c r="M252" s="119">
        <v>101.21091143162941</v>
      </c>
      <c r="N252" s="119">
        <f>(B252+C252+D252+E252+F252+G252+H252+I252+J252+K252+L252+M252)/12</f>
        <v>98.90337560589323</v>
      </c>
      <c r="O252" s="122">
        <f>100*(E252-D252)/D252</f>
        <v>-16.41034162299362</v>
      </c>
      <c r="P252" s="122">
        <f>100*(E252-E251)/E251</f>
        <v>3.4784104999397156</v>
      </c>
      <c r="Q252" s="120">
        <f>(((B252+C252+D252+E252)/4)-((B251+C251+D251+E251)/4))/((B251+C251+D251+E251)/4)*100</f>
        <v>13.988466594240398</v>
      </c>
    </row>
    <row r="253" spans="1:17" ht="12" customHeight="1">
      <c r="A253" s="28">
        <v>2002</v>
      </c>
      <c r="B253" s="119">
        <v>90.04320491178419</v>
      </c>
      <c r="C253" s="119">
        <v>111.16960115037911</v>
      </c>
      <c r="D253" s="119">
        <v>118.76589366360453</v>
      </c>
      <c r="E253" s="119">
        <v>122.05068139712334</v>
      </c>
      <c r="F253" s="119">
        <v>111.60712512247093</v>
      </c>
      <c r="G253" s="119">
        <v>115.23158923080476</v>
      </c>
      <c r="H253" s="119">
        <v>92.62075589672114</v>
      </c>
      <c r="I253" s="119">
        <v>93.92678139813526</v>
      </c>
      <c r="J253" s="119">
        <v>130.72608830130005</v>
      </c>
      <c r="K253" s="119">
        <v>135.13397838738987</v>
      </c>
      <c r="L253" s="119">
        <v>152.95853994585264</v>
      </c>
      <c r="M253" s="119">
        <v>123.08025705253729</v>
      </c>
      <c r="N253" s="119">
        <f>(B253+C253+D253+E253+F253+G253+H253+I253+J253+K253+L253+M253)/12</f>
        <v>116.44287470484191</v>
      </c>
      <c r="O253" s="122">
        <f>100*(E253-D253)/D253</f>
        <v>2.7657668647050526</v>
      </c>
      <c r="P253" s="122">
        <f>100*(E253-E252)/E252</f>
        <v>27.74077250796557</v>
      </c>
      <c r="Q253" s="120">
        <f>(((B253+C253+D253+E253)/4)-((B252+C252+D252+E252)/4))/((B252+C252+D252+E252)/4)*100</f>
        <v>4.950182852083436</v>
      </c>
    </row>
    <row r="254" spans="1:17" ht="12" customHeight="1">
      <c r="A254" s="28">
        <v>2003</v>
      </c>
      <c r="B254" s="119">
        <v>125.1</v>
      </c>
      <c r="C254" s="119">
        <v>126.2</v>
      </c>
      <c r="D254" s="119">
        <v>139.8</v>
      </c>
      <c r="E254" s="119">
        <v>120.47680548224882</v>
      </c>
      <c r="F254" s="119">
        <v>108.8</v>
      </c>
      <c r="G254" s="119">
        <v>121.5</v>
      </c>
      <c r="H254" s="119">
        <v>139.3</v>
      </c>
      <c r="I254" s="119">
        <v>104</v>
      </c>
      <c r="J254" s="119">
        <v>155</v>
      </c>
      <c r="K254" s="119">
        <v>182.7</v>
      </c>
      <c r="L254" s="119">
        <v>189.9</v>
      </c>
      <c r="M254" s="119">
        <v>125.4</v>
      </c>
      <c r="N254" s="119">
        <f>(B254+C254+D254+E254+F254+G254+H254+I254+J254+K254+L254+M254)/12</f>
        <v>136.51473379018742</v>
      </c>
      <c r="O254" s="122">
        <f>100*(E254-D254)/D254</f>
        <v>-13.822027552039476</v>
      </c>
      <c r="P254" s="122">
        <f>100*(E254-E253)/E253</f>
        <v>-1.2895265285357231</v>
      </c>
      <c r="Q254" s="120">
        <f>(((B254+C254+D254+E254)/4)-((B253+C253+D253+E253)/4))/((B253+C253+D253+E253)/4)*100</f>
        <v>15.733665527546103</v>
      </c>
    </row>
    <row r="255" spans="1:17" ht="12" customHeight="1">
      <c r="A255" s="28">
        <v>2004</v>
      </c>
      <c r="B255" s="119">
        <v>129.2</v>
      </c>
      <c r="C255" s="119">
        <v>141.8</v>
      </c>
      <c r="D255" s="119">
        <v>172.4</v>
      </c>
      <c r="E255" s="119">
        <v>149.6</v>
      </c>
      <c r="F255" s="119">
        <v>159.9</v>
      </c>
      <c r="G255" s="119">
        <v>182.9</v>
      </c>
      <c r="H255" s="119">
        <v>160</v>
      </c>
      <c r="I255" s="119">
        <v>141</v>
      </c>
      <c r="J255" s="119">
        <v>178.7</v>
      </c>
      <c r="K255" s="119">
        <v>168.8</v>
      </c>
      <c r="L255" s="119">
        <v>205.5</v>
      </c>
      <c r="M255" s="119">
        <v>157.6</v>
      </c>
      <c r="N255" s="119">
        <f>(B255+C255+D255+E255+F255+G255+H255+I255+J255+K255+L255+M255)/12</f>
        <v>162.28333333333333</v>
      </c>
      <c r="O255" s="122">
        <f>100*(E255-D255)/D255</f>
        <v>-13.225058004640376</v>
      </c>
      <c r="P255" s="122">
        <f>100*(E255-E254)/E254</f>
        <v>24.173279164546088</v>
      </c>
      <c r="Q255" s="120">
        <f>(((B255+C255+D255+E255)/4)-((B254+C254+D254+E254)/4))/((B254+C254+D254+E254)/4)*100</f>
        <v>15.916123179391573</v>
      </c>
    </row>
    <row r="256" spans="1:17" ht="12" customHeight="1">
      <c r="A256" s="28">
        <v>2005</v>
      </c>
      <c r="B256" s="119">
        <v>175.5</v>
      </c>
      <c r="C256" s="119">
        <v>189.9</v>
      </c>
      <c r="D256" s="119">
        <v>178.9</v>
      </c>
      <c r="E256" s="119">
        <v>166.6</v>
      </c>
      <c r="F256" s="119" t="s">
        <v>47</v>
      </c>
      <c r="G256" s="119" t="s">
        <v>47</v>
      </c>
      <c r="H256" s="119" t="s">
        <v>47</v>
      </c>
      <c r="I256" s="119" t="s">
        <v>47</v>
      </c>
      <c r="J256" s="119" t="s">
        <v>47</v>
      </c>
      <c r="K256" s="119" t="s">
        <v>47</v>
      </c>
      <c r="L256" s="119" t="s">
        <v>47</v>
      </c>
      <c r="M256" s="119" t="s">
        <v>47</v>
      </c>
      <c r="N256" s="119">
        <f>(B256+C256+D256+E256)/4</f>
        <v>177.725</v>
      </c>
      <c r="O256" s="122">
        <f>100*(E256-D256)/D256</f>
        <v>-6.87534935718279</v>
      </c>
      <c r="P256" s="122">
        <f>100*(E256-E255)/E255</f>
        <v>11.363636363636363</v>
      </c>
      <c r="Q256" s="120">
        <f>(((B256+C256+D256+E256)/4)-((B255+C255+D255+E255)/4))/((B255+C255+D255+E255)/4)*100</f>
        <v>19.881956155143335</v>
      </c>
    </row>
    <row r="257" spans="1:17" ht="12" customHeight="1">
      <c r="A257" s="72"/>
      <c r="B257" s="133"/>
      <c r="C257" s="133"/>
      <c r="D257" s="133"/>
      <c r="E257" s="133"/>
      <c r="F257" s="133"/>
      <c r="G257" s="133"/>
      <c r="H257" s="133"/>
      <c r="I257" s="133"/>
      <c r="J257" s="133"/>
      <c r="K257" s="133"/>
      <c r="L257" s="133"/>
      <c r="M257" s="133"/>
      <c r="N257" s="119"/>
      <c r="O257" s="122"/>
      <c r="P257" s="122"/>
      <c r="Q257" s="120"/>
    </row>
    <row r="258" spans="1:17" ht="12" customHeight="1">
      <c r="A258" s="72"/>
      <c r="B258" s="133"/>
      <c r="C258" s="133"/>
      <c r="D258" s="133"/>
      <c r="E258" s="133"/>
      <c r="F258" s="133"/>
      <c r="G258" s="133"/>
      <c r="H258" s="133"/>
      <c r="I258" s="133"/>
      <c r="J258" s="133"/>
      <c r="K258" s="133"/>
      <c r="L258" s="133"/>
      <c r="M258" s="133"/>
      <c r="N258" s="119"/>
      <c r="O258" s="122"/>
      <c r="P258" s="122"/>
      <c r="Q258" s="120"/>
    </row>
    <row r="259" spans="1:17" ht="12" customHeight="1">
      <c r="A259" s="72"/>
      <c r="B259" s="133"/>
      <c r="C259" s="133"/>
      <c r="D259" s="133"/>
      <c r="E259" s="133"/>
      <c r="F259" s="133"/>
      <c r="G259" s="133"/>
      <c r="H259" s="133"/>
      <c r="I259" s="133"/>
      <c r="J259" s="133"/>
      <c r="K259" s="133"/>
      <c r="L259" s="133"/>
      <c r="M259" s="133"/>
      <c r="N259" s="119"/>
      <c r="O259" s="122"/>
      <c r="P259" s="122"/>
      <c r="Q259" s="120"/>
    </row>
    <row r="260" spans="1:17" ht="12" customHeight="1">
      <c r="A260" s="425"/>
      <c r="B260" s="425"/>
      <c r="C260" s="425"/>
      <c r="D260" s="425"/>
      <c r="E260" s="425"/>
      <c r="F260" s="425"/>
      <c r="G260" s="425"/>
      <c r="H260" s="425"/>
      <c r="I260" s="425"/>
      <c r="J260" s="425"/>
      <c r="K260" s="425"/>
      <c r="L260" s="425"/>
      <c r="M260" s="425"/>
      <c r="N260" s="425"/>
      <c r="O260" s="425"/>
      <c r="P260" s="425"/>
      <c r="Q260" s="425"/>
    </row>
    <row r="261" spans="1:17" ht="12" customHeight="1">
      <c r="A261" s="82"/>
      <c r="B261" s="117"/>
      <c r="C261" s="117"/>
      <c r="D261" s="117"/>
      <c r="E261" s="117"/>
      <c r="F261" s="117"/>
      <c r="G261" s="117"/>
      <c r="H261" s="117"/>
      <c r="I261" s="117"/>
      <c r="J261" s="117"/>
      <c r="K261" s="117"/>
      <c r="L261" s="117"/>
      <c r="M261" s="117"/>
      <c r="N261" s="129"/>
      <c r="O261" s="129"/>
      <c r="P261" s="129"/>
      <c r="Q261" s="121"/>
    </row>
    <row r="262" spans="1:17" ht="12" customHeight="1">
      <c r="A262" s="438" t="s">
        <v>113</v>
      </c>
      <c r="B262" s="438"/>
      <c r="C262" s="438"/>
      <c r="D262" s="438"/>
      <c r="E262" s="438"/>
      <c r="F262" s="438"/>
      <c r="G262" s="438"/>
      <c r="H262" s="438"/>
      <c r="I262" s="438"/>
      <c r="J262" s="438"/>
      <c r="K262" s="438"/>
      <c r="L262" s="438"/>
      <c r="M262" s="438"/>
      <c r="N262" s="438"/>
      <c r="O262" s="438"/>
      <c r="P262" s="438"/>
      <c r="Q262" s="438"/>
    </row>
    <row r="263" spans="1:17" ht="12" customHeight="1">
      <c r="A263" s="438" t="s">
        <v>118</v>
      </c>
      <c r="B263" s="438"/>
      <c r="C263" s="438"/>
      <c r="D263" s="438"/>
      <c r="E263" s="438"/>
      <c r="F263" s="438"/>
      <c r="G263" s="438"/>
      <c r="H263" s="438"/>
      <c r="I263" s="438"/>
      <c r="J263" s="438"/>
      <c r="K263" s="438"/>
      <c r="L263" s="438"/>
      <c r="M263" s="438"/>
      <c r="N263" s="438"/>
      <c r="O263" s="438"/>
      <c r="P263" s="438"/>
      <c r="Q263" s="438"/>
    </row>
    <row r="264" spans="1:17" ht="12" customHeight="1">
      <c r="A264" s="438" t="s">
        <v>85</v>
      </c>
      <c r="B264" s="438"/>
      <c r="C264" s="438"/>
      <c r="D264" s="438"/>
      <c r="E264" s="438"/>
      <c r="F264" s="438"/>
      <c r="G264" s="438"/>
      <c r="H264" s="438"/>
      <c r="I264" s="438"/>
      <c r="J264" s="438"/>
      <c r="K264" s="438"/>
      <c r="L264" s="438"/>
      <c r="M264" s="438"/>
      <c r="N264" s="438"/>
      <c r="O264" s="438"/>
      <c r="P264" s="438"/>
      <c r="Q264" s="438"/>
    </row>
    <row r="265" spans="1:17" ht="12" customHeight="1">
      <c r="A265" s="82"/>
      <c r="B265" s="83"/>
      <c r="C265" s="83"/>
      <c r="D265" s="83"/>
      <c r="E265" s="83"/>
      <c r="F265" s="83"/>
      <c r="G265" s="83"/>
      <c r="H265" s="83"/>
      <c r="I265" s="83"/>
      <c r="J265" s="83"/>
      <c r="K265" s="83"/>
      <c r="L265" s="83"/>
      <c r="M265" s="83"/>
      <c r="N265" s="83"/>
      <c r="O265" s="83"/>
      <c r="P265" s="83"/>
      <c r="Q265" s="85"/>
    </row>
    <row r="266" spans="1:17" ht="12" customHeight="1">
      <c r="A266" s="85"/>
      <c r="B266" s="85"/>
      <c r="C266" s="85"/>
      <c r="D266" s="85"/>
      <c r="E266" s="85"/>
      <c r="F266" s="85"/>
      <c r="G266" s="85"/>
      <c r="H266" s="85"/>
      <c r="I266" s="85"/>
      <c r="J266" s="85"/>
      <c r="K266" s="85"/>
      <c r="L266" s="85"/>
      <c r="M266" s="85"/>
      <c r="N266" s="85"/>
      <c r="O266" s="85"/>
      <c r="P266" s="85"/>
      <c r="Q266" s="85"/>
    </row>
    <row r="267" spans="1:17" ht="12" customHeight="1">
      <c r="A267" s="89"/>
      <c r="B267" s="90"/>
      <c r="C267" s="91"/>
      <c r="D267" s="91"/>
      <c r="E267" s="91"/>
      <c r="F267" s="91"/>
      <c r="G267" s="91"/>
      <c r="H267" s="91"/>
      <c r="I267" s="91"/>
      <c r="J267" s="91"/>
      <c r="K267" s="91"/>
      <c r="L267" s="91"/>
      <c r="M267" s="91"/>
      <c r="N267" s="92"/>
      <c r="O267" s="440" t="s">
        <v>86</v>
      </c>
      <c r="P267" s="441"/>
      <c r="Q267" s="441"/>
    </row>
    <row r="268" spans="1:17" ht="12" customHeight="1">
      <c r="A268" s="93"/>
      <c r="B268" s="94"/>
      <c r="C268" s="95"/>
      <c r="D268" s="95"/>
      <c r="E268" s="95"/>
      <c r="F268" s="95"/>
      <c r="G268" s="95"/>
      <c r="H268" s="95"/>
      <c r="I268" s="95"/>
      <c r="J268" s="95"/>
      <c r="K268" s="95"/>
      <c r="L268" s="95"/>
      <c r="M268" s="95"/>
      <c r="N268" s="96"/>
      <c r="O268" s="97" t="s">
        <v>87</v>
      </c>
      <c r="P268" s="98"/>
      <c r="Q268" s="99" t="s">
        <v>215</v>
      </c>
    </row>
    <row r="269" spans="1:17" ht="12" customHeight="1">
      <c r="A269" s="100" t="s">
        <v>88</v>
      </c>
      <c r="B269" s="94" t="s">
        <v>89</v>
      </c>
      <c r="C269" s="95" t="s">
        <v>90</v>
      </c>
      <c r="D269" s="95" t="s">
        <v>91</v>
      </c>
      <c r="E269" s="95" t="s">
        <v>87</v>
      </c>
      <c r="F269" s="95" t="s">
        <v>92</v>
      </c>
      <c r="G269" s="95" t="s">
        <v>93</v>
      </c>
      <c r="H269" s="95" t="s">
        <v>94</v>
      </c>
      <c r="I269" s="95" t="s">
        <v>95</v>
      </c>
      <c r="J269" s="95" t="s">
        <v>96</v>
      </c>
      <c r="K269" s="95" t="s">
        <v>97</v>
      </c>
      <c r="L269" s="95" t="s">
        <v>98</v>
      </c>
      <c r="M269" s="95" t="s">
        <v>99</v>
      </c>
      <c r="N269" s="101" t="s">
        <v>100</v>
      </c>
      <c r="O269" s="442" t="s">
        <v>101</v>
      </c>
      <c r="P269" s="424"/>
      <c r="Q269" s="424"/>
    </row>
    <row r="270" spans="1:17" ht="12" customHeight="1">
      <c r="A270" s="93"/>
      <c r="B270" s="94"/>
      <c r="C270" s="95"/>
      <c r="D270" s="95"/>
      <c r="E270" s="95"/>
      <c r="F270" s="95"/>
      <c r="G270" s="95"/>
      <c r="H270" s="95"/>
      <c r="I270" s="95"/>
      <c r="J270" s="95"/>
      <c r="K270" s="95"/>
      <c r="L270" s="95"/>
      <c r="M270" s="95"/>
      <c r="N270" s="96"/>
      <c r="O270" s="101" t="s">
        <v>102</v>
      </c>
      <c r="P270" s="102" t="s">
        <v>103</v>
      </c>
      <c r="Q270" s="103" t="s">
        <v>103</v>
      </c>
    </row>
    <row r="271" spans="1:17" ht="12" customHeight="1">
      <c r="A271" s="104"/>
      <c r="B271" s="105"/>
      <c r="C271" s="106"/>
      <c r="D271" s="106"/>
      <c r="E271" s="106"/>
      <c r="F271" s="106"/>
      <c r="G271" s="106"/>
      <c r="H271" s="106"/>
      <c r="I271" s="106"/>
      <c r="J271" s="106"/>
      <c r="K271" s="106"/>
      <c r="L271" s="106"/>
      <c r="M271" s="106"/>
      <c r="N271" s="107"/>
      <c r="O271" s="108" t="s">
        <v>104</v>
      </c>
      <c r="P271" s="109" t="s">
        <v>105</v>
      </c>
      <c r="Q271" s="110" t="s">
        <v>204</v>
      </c>
    </row>
    <row r="272" spans="1:17" ht="12" customHeight="1">
      <c r="A272" s="85"/>
      <c r="B272" s="85"/>
      <c r="C272" s="85"/>
      <c r="D272" s="85"/>
      <c r="E272" s="85"/>
      <c r="F272" s="85"/>
      <c r="G272" s="85"/>
      <c r="H272" s="85"/>
      <c r="I272" s="85"/>
      <c r="J272" s="85"/>
      <c r="K272" s="85"/>
      <c r="L272" s="85"/>
      <c r="M272" s="85"/>
      <c r="N272" s="85"/>
      <c r="O272" s="85"/>
      <c r="P272" s="85"/>
      <c r="Q272" s="85"/>
    </row>
    <row r="273" spans="1:17" ht="12" customHeight="1">
      <c r="A273" s="85"/>
      <c r="B273" s="85"/>
      <c r="C273" s="85"/>
      <c r="D273" s="85"/>
      <c r="E273" s="85"/>
      <c r="F273" s="85"/>
      <c r="G273" s="85"/>
      <c r="H273" s="85"/>
      <c r="I273" s="85"/>
      <c r="J273" s="85"/>
      <c r="K273" s="85"/>
      <c r="L273" s="85"/>
      <c r="M273" s="85"/>
      <c r="N273" s="85"/>
      <c r="O273" s="85"/>
      <c r="P273" s="85"/>
      <c r="Q273" s="85"/>
    </row>
    <row r="274" spans="1:17" ht="12" customHeight="1">
      <c r="A274" s="439" t="s">
        <v>115</v>
      </c>
      <c r="B274" s="439"/>
      <c r="C274" s="439"/>
      <c r="D274" s="439"/>
      <c r="E274" s="439"/>
      <c r="F274" s="439"/>
      <c r="G274" s="439"/>
      <c r="H274" s="439"/>
      <c r="I274" s="439"/>
      <c r="J274" s="439"/>
      <c r="K274" s="439"/>
      <c r="L274" s="439"/>
      <c r="M274" s="439"/>
      <c r="N274" s="439"/>
      <c r="O274" s="439"/>
      <c r="P274" s="439"/>
      <c r="Q274" s="439"/>
    </row>
    <row r="275" spans="1:17" ht="12" customHeight="1">
      <c r="A275" s="130"/>
      <c r="B275" s="127"/>
      <c r="C275" s="127"/>
      <c r="D275" s="127"/>
      <c r="E275" s="127"/>
      <c r="F275" s="127"/>
      <c r="G275" s="127"/>
      <c r="H275" s="127"/>
      <c r="I275" s="127"/>
      <c r="J275" s="127"/>
      <c r="K275" s="127"/>
      <c r="L275" s="127"/>
      <c r="M275" s="127"/>
      <c r="N275" s="127"/>
      <c r="O275" s="127"/>
      <c r="P275" s="127"/>
      <c r="Q275" s="85"/>
    </row>
    <row r="276" spans="1:17" ht="12" customHeight="1">
      <c r="A276" s="131"/>
      <c r="B276" s="119"/>
      <c r="C276" s="119"/>
      <c r="D276" s="119"/>
      <c r="E276" s="119"/>
      <c r="F276" s="119"/>
      <c r="G276" s="119"/>
      <c r="H276" s="119"/>
      <c r="I276" s="119"/>
      <c r="J276" s="119"/>
      <c r="K276" s="119"/>
      <c r="L276" s="119"/>
      <c r="M276" s="119"/>
      <c r="N276" s="119"/>
      <c r="O276" s="131"/>
      <c r="P276" s="131"/>
      <c r="Q276" s="121"/>
    </row>
    <row r="277" spans="1:17" ht="12" customHeight="1">
      <c r="A277" s="27" t="s">
        <v>106</v>
      </c>
      <c r="B277" s="119">
        <v>93.70443763755752</v>
      </c>
      <c r="C277" s="119">
        <v>95.38790179347033</v>
      </c>
      <c r="D277" s="119">
        <v>140.68230507933032</v>
      </c>
      <c r="E277" s="119">
        <v>92.80907518720032</v>
      </c>
      <c r="F277" s="119">
        <v>100.02812917748443</v>
      </c>
      <c r="G277" s="119">
        <v>92.24905165822359</v>
      </c>
      <c r="H277" s="119">
        <v>84.44503080232018</v>
      </c>
      <c r="I277" s="119">
        <v>87.43897048518478</v>
      </c>
      <c r="J277" s="119">
        <v>95.45185138583868</v>
      </c>
      <c r="K277" s="119">
        <v>111.81484347083168</v>
      </c>
      <c r="L277" s="119">
        <v>117.73275617265814</v>
      </c>
      <c r="M277" s="119">
        <v>88.25564709691123</v>
      </c>
      <c r="N277" s="119">
        <v>99.99999999558428</v>
      </c>
      <c r="O277" s="120"/>
      <c r="P277" s="120"/>
      <c r="Q277" s="121"/>
    </row>
    <row r="278" spans="1:17" ht="12" customHeight="1">
      <c r="A278" s="28">
        <v>2001</v>
      </c>
      <c r="B278" s="119">
        <v>102.4039891381992</v>
      </c>
      <c r="C278" s="119">
        <v>101.4102879404044</v>
      </c>
      <c r="D278" s="119">
        <v>93.24696486105786</v>
      </c>
      <c r="E278" s="119">
        <v>89.43767928083463</v>
      </c>
      <c r="F278" s="119">
        <v>90.81307948784107</v>
      </c>
      <c r="G278" s="119">
        <v>75.68299783738802</v>
      </c>
      <c r="H278" s="119">
        <v>86.1121344819182</v>
      </c>
      <c r="I278" s="119">
        <v>82.47714005424359</v>
      </c>
      <c r="J278" s="119">
        <v>87.91342374865884</v>
      </c>
      <c r="K278" s="119">
        <v>103.4574713460552</v>
      </c>
      <c r="L278" s="119">
        <v>105.80486633156707</v>
      </c>
      <c r="M278" s="119">
        <v>81.2208830303715</v>
      </c>
      <c r="N278" s="119">
        <f>(B278+C278+D278+E278+F278+G278+H278+I278+J278+K278+L278+M278)/12</f>
        <v>91.66507646154496</v>
      </c>
      <c r="O278" s="122">
        <f>100*(E278-D278)/D278</f>
        <v>-4.085157716285177</v>
      </c>
      <c r="P278" s="122">
        <f>100*(E278-E277)/E277</f>
        <v>-3.632614482544326</v>
      </c>
      <c r="Q278" s="120">
        <f>(((B278+C278+D278+E278)/4)-((B277+C277+D277+E277)/4))/((B277+C277+D277+E277)/4)*100</f>
        <v>-8.53908865748263</v>
      </c>
    </row>
    <row r="279" spans="1:17" ht="12" customHeight="1">
      <c r="A279" s="28">
        <v>2002</v>
      </c>
      <c r="B279" s="119">
        <v>82.3294918222484</v>
      </c>
      <c r="C279" s="119">
        <v>79.50920815329307</v>
      </c>
      <c r="D279" s="119">
        <v>83.79935326497979</v>
      </c>
      <c r="E279" s="119">
        <v>86.41932310326014</v>
      </c>
      <c r="F279" s="119">
        <v>83.71569646948213</v>
      </c>
      <c r="G279" s="119">
        <v>93.88054753853777</v>
      </c>
      <c r="H279" s="119">
        <v>72.61689034858114</v>
      </c>
      <c r="I279" s="119">
        <v>73.41622136502876</v>
      </c>
      <c r="J279" s="119">
        <v>85.85955531484568</v>
      </c>
      <c r="K279" s="119">
        <v>84.99322941496983</v>
      </c>
      <c r="L279" s="119">
        <v>82.69836198024699</v>
      </c>
      <c r="M279" s="119">
        <v>69.48771574997029</v>
      </c>
      <c r="N279" s="119">
        <f>(B279+C279+D279+E279+F279+G279+H279+I279+J279+K279+L279+M279)/12</f>
        <v>81.56046621045367</v>
      </c>
      <c r="O279" s="122">
        <f>100*(E279-D279)/D279</f>
        <v>3.1264797831981057</v>
      </c>
      <c r="P279" s="122">
        <f>100*(E279-E278)/E278</f>
        <v>-3.374814957012514</v>
      </c>
      <c r="Q279" s="120">
        <f>(((B279+C279+D279+E279)/4)-((B278+C278+D278+E278)/4))/((B278+C278+D278+E278)/4)*100</f>
        <v>-14.08582065502221</v>
      </c>
    </row>
    <row r="280" spans="1:17" ht="12" customHeight="1">
      <c r="A280" s="28">
        <v>2003</v>
      </c>
      <c r="B280" s="119">
        <v>83.3</v>
      </c>
      <c r="C280" s="119">
        <v>82.1</v>
      </c>
      <c r="D280" s="119">
        <v>84.7</v>
      </c>
      <c r="E280" s="119">
        <v>73.90203559159538</v>
      </c>
      <c r="F280" s="119">
        <v>64.3</v>
      </c>
      <c r="G280" s="119">
        <v>73.4</v>
      </c>
      <c r="H280" s="119">
        <v>69.7</v>
      </c>
      <c r="I280" s="119">
        <v>55.8</v>
      </c>
      <c r="J280" s="119">
        <v>87</v>
      </c>
      <c r="K280" s="119">
        <v>80.4</v>
      </c>
      <c r="L280" s="119">
        <v>76.6</v>
      </c>
      <c r="M280" s="119">
        <v>65.4</v>
      </c>
      <c r="N280" s="119">
        <f>(B280+C280+D280+E280+F280+G280+H280+I280+J280+K280+L280+M280)/12</f>
        <v>74.71683629929962</v>
      </c>
      <c r="O280" s="122">
        <f>100*(E280-D280)/D280</f>
        <v>-12.748482182295895</v>
      </c>
      <c r="P280" s="122">
        <f>100*(E280-E279)/E279</f>
        <v>-14.484361902150276</v>
      </c>
      <c r="Q280" s="120">
        <f>(((B280+C280+D280+E280)/4)-((B279+C279+D279+E279)/4))/((B279+C279+D279+E279)/4)*100</f>
        <v>-2.425888212718486</v>
      </c>
    </row>
    <row r="281" spans="1:17" ht="12" customHeight="1">
      <c r="A281" s="28">
        <v>2004</v>
      </c>
      <c r="B281" s="119">
        <v>71.4</v>
      </c>
      <c r="C281" s="119">
        <v>80.1</v>
      </c>
      <c r="D281" s="119">
        <v>93.3</v>
      </c>
      <c r="E281" s="119">
        <v>70.4</v>
      </c>
      <c r="F281" s="119">
        <v>77.4</v>
      </c>
      <c r="G281" s="119">
        <v>98.4</v>
      </c>
      <c r="H281" s="119">
        <v>97.7</v>
      </c>
      <c r="I281" s="119">
        <v>70.8</v>
      </c>
      <c r="J281" s="119">
        <v>80.9</v>
      </c>
      <c r="K281" s="119">
        <v>92</v>
      </c>
      <c r="L281" s="119">
        <v>76</v>
      </c>
      <c r="M281" s="119">
        <v>99.6</v>
      </c>
      <c r="N281" s="119">
        <f>(B281+C281+D281+E281+F281+G281+H281+I281+J281+K281+L281+M281)/12</f>
        <v>84</v>
      </c>
      <c r="O281" s="122">
        <f>100*(E281-D281)/D281</f>
        <v>-24.54448017148981</v>
      </c>
      <c r="P281" s="122">
        <f>100*(E281-E280)/E280</f>
        <v>-4.738753897049146</v>
      </c>
      <c r="Q281" s="120">
        <f>(((B281+C281+D281+E281)/4)-((B280+C280+D280+E280)/4))/((B280+C280+D280+E280)/4)*100</f>
        <v>-2.7166605837903686</v>
      </c>
    </row>
    <row r="282" spans="1:17" ht="12" customHeight="1">
      <c r="A282" s="28">
        <v>2005</v>
      </c>
      <c r="B282" s="119">
        <v>83.8</v>
      </c>
      <c r="C282" s="119">
        <v>75.3</v>
      </c>
      <c r="D282" s="119">
        <v>83.6</v>
      </c>
      <c r="E282" s="119">
        <v>69.2</v>
      </c>
      <c r="F282" s="119" t="s">
        <v>47</v>
      </c>
      <c r="G282" s="119" t="s">
        <v>47</v>
      </c>
      <c r="H282" s="119" t="s">
        <v>47</v>
      </c>
      <c r="I282" s="119" t="s">
        <v>47</v>
      </c>
      <c r="J282" s="119" t="s">
        <v>47</v>
      </c>
      <c r="K282" s="119" t="s">
        <v>47</v>
      </c>
      <c r="L282" s="119" t="s">
        <v>47</v>
      </c>
      <c r="M282" s="119" t="s">
        <v>47</v>
      </c>
      <c r="N282" s="119">
        <f>(B282+C282+D282+E282)/4</f>
        <v>77.975</v>
      </c>
      <c r="O282" s="122">
        <f>100*(E282-D282)/D282</f>
        <v>-17.22488038277511</v>
      </c>
      <c r="P282" s="122">
        <f>100*(E282-E281)/E281</f>
        <v>-1.7045454545454584</v>
      </c>
      <c r="Q282" s="120">
        <f>(((B282+C282+D282+E282)/4)-((B281+C281+D281+E281)/4))/((B281+C281+D281+E281)/4)*100</f>
        <v>-1.0469543147208338</v>
      </c>
    </row>
    <row r="283" spans="1:17" ht="12" customHeight="1">
      <c r="A283" s="29"/>
      <c r="B283" s="119"/>
      <c r="C283" s="119"/>
      <c r="D283" s="119"/>
      <c r="E283" s="119"/>
      <c r="F283" s="119"/>
      <c r="G283" s="119"/>
      <c r="H283" s="119"/>
      <c r="I283" s="119"/>
      <c r="J283" s="119"/>
      <c r="K283" s="119"/>
      <c r="L283" s="119"/>
      <c r="M283" s="119"/>
      <c r="N283" s="119"/>
      <c r="O283" s="122"/>
      <c r="P283" s="122"/>
      <c r="Q283" s="121"/>
    </row>
    <row r="284" spans="1:17" ht="12" customHeight="1">
      <c r="A284" s="30" t="s">
        <v>107</v>
      </c>
      <c r="B284" s="119">
        <v>94.93111903553589</v>
      </c>
      <c r="C284" s="119">
        <v>104.42129711289809</v>
      </c>
      <c r="D284" s="119">
        <v>129.79947088939306</v>
      </c>
      <c r="E284" s="119">
        <v>99.14108351527928</v>
      </c>
      <c r="F284" s="119">
        <v>99.778107411717</v>
      </c>
      <c r="G284" s="119">
        <v>93.05677109405536</v>
      </c>
      <c r="H284" s="119">
        <v>89.69738532146924</v>
      </c>
      <c r="I284" s="119">
        <v>91.29834013352449</v>
      </c>
      <c r="J284" s="119">
        <v>93.30962913136122</v>
      </c>
      <c r="K284" s="119">
        <v>103.88493686010474</v>
      </c>
      <c r="L284" s="119">
        <v>115.1102989707462</v>
      </c>
      <c r="M284" s="119">
        <v>85.57156052683159</v>
      </c>
      <c r="N284" s="119">
        <v>100.000000000243</v>
      </c>
      <c r="O284" s="122"/>
      <c r="P284" s="122"/>
      <c r="Q284" s="121"/>
    </row>
    <row r="285" spans="1:17" ht="12" customHeight="1">
      <c r="A285" s="28">
        <v>2001</v>
      </c>
      <c r="B285" s="119">
        <v>106.18558704911582</v>
      </c>
      <c r="C285" s="119">
        <v>97.0344883658733</v>
      </c>
      <c r="D285" s="119">
        <v>97.62385734824336</v>
      </c>
      <c r="E285" s="119">
        <v>94.15730408663757</v>
      </c>
      <c r="F285" s="119">
        <v>95.44411838752951</v>
      </c>
      <c r="G285" s="119">
        <v>81.2966700962568</v>
      </c>
      <c r="H285" s="119">
        <v>89.14301504213239</v>
      </c>
      <c r="I285" s="119">
        <v>86.2905762584778</v>
      </c>
      <c r="J285" s="119">
        <v>94.38743138656788</v>
      </c>
      <c r="K285" s="119">
        <v>106.1621893826554</v>
      </c>
      <c r="L285" s="119">
        <v>106.67825057887093</v>
      </c>
      <c r="M285" s="119">
        <v>88.30601095221347</v>
      </c>
      <c r="N285" s="119">
        <f>(B285+C285+D285+E285+F285+G285+H285+I285+J285+K285+L285+M285)/12</f>
        <v>95.22579157788118</v>
      </c>
      <c r="O285" s="122">
        <f>100*(E285-D285)/D285</f>
        <v>-3.550928385507165</v>
      </c>
      <c r="P285" s="122">
        <f>100*(E285-E284)/E284</f>
        <v>-5.026956789183798</v>
      </c>
      <c r="Q285" s="120">
        <f>(((B285+C285+D285+E285)/4)-((B284+C284+D284+E284)/4))/((B284+C284+D284+E284)/4)*100</f>
        <v>-7.773121669553109</v>
      </c>
    </row>
    <row r="286" spans="1:17" ht="12" customHeight="1">
      <c r="A286" s="28">
        <v>2002</v>
      </c>
      <c r="B286" s="119">
        <v>87.68738955647508</v>
      </c>
      <c r="C286" s="119">
        <v>80.37510629454462</v>
      </c>
      <c r="D286" s="119">
        <v>85.90690237251223</v>
      </c>
      <c r="E286" s="119">
        <v>86.43511962022896</v>
      </c>
      <c r="F286" s="119">
        <v>84.56560534458744</v>
      </c>
      <c r="G286" s="119">
        <v>84.01418358465445</v>
      </c>
      <c r="H286" s="119">
        <v>72.0642768560979</v>
      </c>
      <c r="I286" s="119">
        <v>75.4604927156238</v>
      </c>
      <c r="J286" s="119">
        <v>88.4152116299762</v>
      </c>
      <c r="K286" s="119">
        <v>85.57684029775596</v>
      </c>
      <c r="L286" s="119">
        <v>87.16068524007855</v>
      </c>
      <c r="M286" s="119">
        <v>62.88245630816366</v>
      </c>
      <c r="N286" s="119">
        <f>(B286+C286+D286+E286+F286+G286+H286+I286+J286+K286+L286+M286)/12</f>
        <v>81.71202248505824</v>
      </c>
      <c r="O286" s="122">
        <f>100*(E286-D286)/D286</f>
        <v>0.6148717194181356</v>
      </c>
      <c r="P286" s="122">
        <f>100*(E286-E285)/E285</f>
        <v>-8.201365301732878</v>
      </c>
      <c r="Q286" s="120">
        <f>(((B286+C286+D286+E286)/4)-((B285+C285+D285+E285)/4))/((B285+C285+D285+E285)/4)*100</f>
        <v>-13.821910898689152</v>
      </c>
    </row>
    <row r="287" spans="1:17" ht="12" customHeight="1">
      <c r="A287" s="28">
        <v>2003</v>
      </c>
      <c r="B287" s="119">
        <v>87.5</v>
      </c>
      <c r="C287" s="119">
        <v>90.8</v>
      </c>
      <c r="D287" s="119">
        <v>84.7</v>
      </c>
      <c r="E287" s="119">
        <v>78.02524495362397</v>
      </c>
      <c r="F287" s="119">
        <v>69.3</v>
      </c>
      <c r="G287" s="119">
        <v>64.6</v>
      </c>
      <c r="H287" s="119">
        <v>74</v>
      </c>
      <c r="I287" s="119">
        <v>55.2</v>
      </c>
      <c r="J287" s="119">
        <v>76.4</v>
      </c>
      <c r="K287" s="119">
        <v>81.5</v>
      </c>
      <c r="L287" s="119">
        <v>79.7</v>
      </c>
      <c r="M287" s="119">
        <v>61.1</v>
      </c>
      <c r="N287" s="119">
        <f>(B287+C287+D287+E287+F287+G287+H287+I287+J287+K287+L287+M287)/12</f>
        <v>75.23543707946867</v>
      </c>
      <c r="O287" s="122">
        <f>100*(E287-D287)/D287</f>
        <v>-7.880466406583277</v>
      </c>
      <c r="P287" s="122">
        <f>100*(E287-E286)/E286</f>
        <v>-9.729696335882407</v>
      </c>
      <c r="Q287" s="120">
        <f>(((B287+C287+D287+E287)/4)-((B286+C286+D286+E286)/4))/((B286+C286+D286+E286)/4)*100</f>
        <v>0.18234984476556929</v>
      </c>
    </row>
    <row r="288" spans="1:17" ht="12" customHeight="1">
      <c r="A288" s="28">
        <v>2004</v>
      </c>
      <c r="B288" s="119">
        <v>71</v>
      </c>
      <c r="C288" s="119">
        <v>81.6</v>
      </c>
      <c r="D288" s="119">
        <v>89.4</v>
      </c>
      <c r="E288" s="119">
        <v>73.6</v>
      </c>
      <c r="F288" s="119">
        <v>71.8</v>
      </c>
      <c r="G288" s="119">
        <v>76.5</v>
      </c>
      <c r="H288" s="119">
        <v>67.7</v>
      </c>
      <c r="I288" s="119">
        <v>65.9</v>
      </c>
      <c r="J288" s="119">
        <v>79.3</v>
      </c>
      <c r="K288" s="119">
        <v>84.5</v>
      </c>
      <c r="L288" s="119">
        <v>77.9</v>
      </c>
      <c r="M288" s="119">
        <v>100.7</v>
      </c>
      <c r="N288" s="119">
        <f>(B288+C288+D288+E288+F288+G288+H288+I288+J288+K288+L288+M288)/12</f>
        <v>78.325</v>
      </c>
      <c r="O288" s="122">
        <f>100*(E288-D288)/D288</f>
        <v>-17.67337807606265</v>
      </c>
      <c r="P288" s="122">
        <f>100*(E288-E287)/E287</f>
        <v>-5.671555348854356</v>
      </c>
      <c r="Q288" s="120">
        <f>(((B288+C288+D288+E288)/4)-((B287+C287+D287+E287)/4))/((B287+C287+D287+E287)/4)*100</f>
        <v>-7.455531615286004</v>
      </c>
    </row>
    <row r="289" spans="1:17" ht="12" customHeight="1">
      <c r="A289" s="28">
        <v>2005</v>
      </c>
      <c r="B289" s="119">
        <v>84.4</v>
      </c>
      <c r="C289" s="119">
        <v>72.7</v>
      </c>
      <c r="D289" s="119">
        <v>74.1</v>
      </c>
      <c r="E289" s="119">
        <v>68.6</v>
      </c>
      <c r="F289" s="119" t="s">
        <v>47</v>
      </c>
      <c r="G289" s="119" t="s">
        <v>47</v>
      </c>
      <c r="H289" s="119" t="s">
        <v>47</v>
      </c>
      <c r="I289" s="119" t="s">
        <v>47</v>
      </c>
      <c r="J289" s="119" t="s">
        <v>47</v>
      </c>
      <c r="K289" s="119" t="s">
        <v>47</v>
      </c>
      <c r="L289" s="119" t="s">
        <v>47</v>
      </c>
      <c r="M289" s="119" t="s">
        <v>47</v>
      </c>
      <c r="N289" s="119">
        <f>(B289+C289+D289+E289)/4</f>
        <v>74.95</v>
      </c>
      <c r="O289" s="122">
        <f>100*(E289-D289)/D289</f>
        <v>-7.422402159244265</v>
      </c>
      <c r="P289" s="122">
        <f>100*(E289-E288)/E288</f>
        <v>-6.793478260869565</v>
      </c>
      <c r="Q289" s="120">
        <f>(((B289+C289+D289+E289)/4)-((B288+C288+D288+E288)/4))/((B288+C288+D288+E288)/4)*100</f>
        <v>-5.0063371356147055</v>
      </c>
    </row>
    <row r="290" spans="1:17" ht="12" customHeight="1">
      <c r="A290" s="29"/>
      <c r="B290" s="119"/>
      <c r="C290" s="119"/>
      <c r="D290" s="119"/>
      <c r="E290" s="119"/>
      <c r="F290" s="119"/>
      <c r="G290" s="119"/>
      <c r="H290" s="119"/>
      <c r="I290" s="119"/>
      <c r="J290" s="119"/>
      <c r="K290" s="119"/>
      <c r="L290" s="119"/>
      <c r="M290" s="119"/>
      <c r="N290" s="119"/>
      <c r="O290" s="122"/>
      <c r="P290" s="122"/>
      <c r="Q290" s="121"/>
    </row>
    <row r="291" spans="1:17" ht="12" customHeight="1">
      <c r="A291" s="30" t="s">
        <v>108</v>
      </c>
      <c r="B291" s="119">
        <v>90.07275999116125</v>
      </c>
      <c r="C291" s="119">
        <v>68.64389148812567</v>
      </c>
      <c r="D291" s="119">
        <v>172.90171093283521</v>
      </c>
      <c r="E291" s="119">
        <v>74.06271349698002</v>
      </c>
      <c r="F291" s="119">
        <v>100.76833643801221</v>
      </c>
      <c r="G291" s="119">
        <v>89.8577407444376</v>
      </c>
      <c r="H291" s="119">
        <v>68.89506111918372</v>
      </c>
      <c r="I291" s="119">
        <v>76.01303173879927</v>
      </c>
      <c r="J291" s="119">
        <v>101.79405297947959</v>
      </c>
      <c r="K291" s="119">
        <v>135.29189687673687</v>
      </c>
      <c r="L291" s="119">
        <v>125.49672753963843</v>
      </c>
      <c r="M291" s="119">
        <v>96.20207659449869</v>
      </c>
      <c r="N291" s="119">
        <v>99.99999999499073</v>
      </c>
      <c r="O291" s="122"/>
      <c r="P291" s="122"/>
      <c r="Q291" s="121"/>
    </row>
    <row r="292" spans="1:17" ht="12" customHeight="1">
      <c r="A292" s="28">
        <v>2001</v>
      </c>
      <c r="B292" s="119">
        <v>91.20829916233487</v>
      </c>
      <c r="C292" s="119">
        <v>114.3651542949969</v>
      </c>
      <c r="D292" s="119">
        <v>80.2888628863935</v>
      </c>
      <c r="E292" s="119">
        <v>75.46489386259026</v>
      </c>
      <c r="F292" s="119">
        <v>77.10255895505948</v>
      </c>
      <c r="G292" s="119">
        <v>59.063321246951375</v>
      </c>
      <c r="H292" s="119">
        <v>77.13899669641737</v>
      </c>
      <c r="I292" s="119">
        <v>71.18719054044904</v>
      </c>
      <c r="J292" s="119">
        <v>68.74666298602057</v>
      </c>
      <c r="K292" s="119">
        <v>95.44996094749906</v>
      </c>
      <c r="L292" s="119">
        <v>103.21915006771347</v>
      </c>
      <c r="M292" s="119">
        <v>60.244857134408335</v>
      </c>
      <c r="N292" s="119">
        <f>(B292+C292+D292+E292+F292+G292+H292+I292+J292+K292+L292+M292)/12</f>
        <v>81.12332573173619</v>
      </c>
      <c r="O292" s="122">
        <f>100*(E292-D292)/D292</f>
        <v>-6.008266713938925</v>
      </c>
      <c r="P292" s="122">
        <f>100*(E292-E291)/E291</f>
        <v>1.8932338546675178</v>
      </c>
      <c r="Q292" s="120">
        <f>(((B292+C292+D292+E292)/4)-((B291+C291+D291+E291)/4))/((B291+C291+D291+E291)/4)*100</f>
        <v>-10.933185779837704</v>
      </c>
    </row>
    <row r="293" spans="1:17" ht="12" customHeight="1">
      <c r="A293" s="28">
        <v>2002</v>
      </c>
      <c r="B293" s="119">
        <v>66.46705393244814</v>
      </c>
      <c r="C293" s="119">
        <v>76.94565503619347</v>
      </c>
      <c r="D293" s="119">
        <v>77.55980401639702</v>
      </c>
      <c r="E293" s="119">
        <v>86.37255640094902</v>
      </c>
      <c r="F293" s="119">
        <v>81.19948071432519</v>
      </c>
      <c r="G293" s="119">
        <v>123.09062084592475</v>
      </c>
      <c r="H293" s="119">
        <v>74.25294196691331</v>
      </c>
      <c r="I293" s="119">
        <v>67.36401042194561</v>
      </c>
      <c r="J293" s="119">
        <v>78.2933527584736</v>
      </c>
      <c r="K293" s="119">
        <v>83.2654078354155</v>
      </c>
      <c r="L293" s="119">
        <v>69.48733611629164</v>
      </c>
      <c r="M293" s="119">
        <v>89.04305684826677</v>
      </c>
      <c r="N293" s="119">
        <f>(B293+C293+D293+E293+F293+G293+H293+I293+J293+K293+L293+M293)/12</f>
        <v>81.11177307446202</v>
      </c>
      <c r="O293" s="122">
        <f>100*(E293-D293)/D293</f>
        <v>11.362525339399882</v>
      </c>
      <c r="P293" s="122">
        <f>100*(E293-E292)/E292</f>
        <v>14.453955978815669</v>
      </c>
      <c r="Q293" s="120">
        <f>(((B293+C293+D293+E293)/4)-((B292+C292+D292+E292)/4))/((B292+C292+D292+E292)/4)*100</f>
        <v>-14.939960040514096</v>
      </c>
    </row>
    <row r="294" spans="1:17" ht="12" customHeight="1">
      <c r="A294" s="28">
        <v>2003</v>
      </c>
      <c r="B294" s="119">
        <v>71</v>
      </c>
      <c r="C294" s="119">
        <v>56.2</v>
      </c>
      <c r="D294" s="119">
        <v>84.9</v>
      </c>
      <c r="E294" s="119">
        <v>61.69498057698445</v>
      </c>
      <c r="F294" s="119">
        <v>49.7</v>
      </c>
      <c r="G294" s="119">
        <v>99.6</v>
      </c>
      <c r="H294" s="119">
        <v>57.1</v>
      </c>
      <c r="I294" s="119">
        <v>57.3</v>
      </c>
      <c r="J294" s="119">
        <v>118.4</v>
      </c>
      <c r="K294" s="119">
        <v>77</v>
      </c>
      <c r="L294" s="119">
        <v>67.2</v>
      </c>
      <c r="M294" s="119">
        <v>77.9</v>
      </c>
      <c r="N294" s="119">
        <f>(B294+C294+D294+E294+F294+G294+H294+I294+J294+K294+L294+M294)/12</f>
        <v>73.16624838141537</v>
      </c>
      <c r="O294" s="122">
        <f>100*(E294-D294)/D294</f>
        <v>-27.33217835455307</v>
      </c>
      <c r="P294" s="122">
        <f>100*(E294-E293)/E293</f>
        <v>-28.571084210370124</v>
      </c>
      <c r="Q294" s="120">
        <f>(((B294+C294+D294+E294)/4)-((B293+C293+D293+E293)/4))/((B293+C293+D293+E293)/4)*100</f>
        <v>-10.916097946854771</v>
      </c>
    </row>
    <row r="295" spans="1:17" ht="12" customHeight="1">
      <c r="A295" s="28">
        <v>2004</v>
      </c>
      <c r="B295" s="119">
        <v>72.5</v>
      </c>
      <c r="C295" s="119">
        <v>75.6</v>
      </c>
      <c r="D295" s="119">
        <v>104.8</v>
      </c>
      <c r="E295" s="119">
        <v>60.9</v>
      </c>
      <c r="F295" s="119">
        <v>94.2</v>
      </c>
      <c r="G295" s="119">
        <v>163.1</v>
      </c>
      <c r="H295" s="119">
        <v>186.4</v>
      </c>
      <c r="I295" s="119">
        <v>85.4</v>
      </c>
      <c r="J295" s="119">
        <v>85.5</v>
      </c>
      <c r="K295" s="119">
        <v>114.1</v>
      </c>
      <c r="L295" s="119">
        <v>70.4</v>
      </c>
      <c r="M295" s="119">
        <v>96.4</v>
      </c>
      <c r="N295" s="119">
        <f>(B295+C295+D295+E295+F295+G295+H295+I295+J295+K295+L295+M295)/12</f>
        <v>100.77499999999999</v>
      </c>
      <c r="O295" s="122">
        <f>100*(E295-D295)/D295</f>
        <v>-41.88931297709924</v>
      </c>
      <c r="P295" s="122">
        <f>100*(E295-E294)/E294</f>
        <v>-1.2885660544012243</v>
      </c>
      <c r="Q295" s="120">
        <f>(((B295+C295+D295+E295)/4)-((B294+C294+D294+E294)/4))/((B294+C294+D294+E294)/4)*100</f>
        <v>14.611304903658395</v>
      </c>
    </row>
    <row r="296" spans="1:17" ht="12" customHeight="1">
      <c r="A296" s="28">
        <v>2005</v>
      </c>
      <c r="B296" s="119">
        <v>82.2</v>
      </c>
      <c r="C296" s="119">
        <v>83</v>
      </c>
      <c r="D296" s="119">
        <v>111.6</v>
      </c>
      <c r="E296" s="119">
        <v>71</v>
      </c>
      <c r="F296" s="119" t="s">
        <v>47</v>
      </c>
      <c r="G296" s="119" t="s">
        <v>47</v>
      </c>
      <c r="H296" s="119" t="s">
        <v>47</v>
      </c>
      <c r="I296" s="119" t="s">
        <v>47</v>
      </c>
      <c r="J296" s="119" t="s">
        <v>47</v>
      </c>
      <c r="K296" s="119" t="s">
        <v>47</v>
      </c>
      <c r="L296" s="119" t="s">
        <v>47</v>
      </c>
      <c r="M296" s="119" t="s">
        <v>47</v>
      </c>
      <c r="N296" s="119">
        <f>(B296+C296+D296+E296)/4</f>
        <v>86.94999999999999</v>
      </c>
      <c r="O296" s="122">
        <f>100*(E296-D296)/D296</f>
        <v>-36.37992831541219</v>
      </c>
      <c r="P296" s="122">
        <f>100*(E296-E295)/E295</f>
        <v>16.58456486042693</v>
      </c>
      <c r="Q296" s="120">
        <f>(((B296+C296+D296+E296)/4)-((B295+C295+D295+E295)/4))/((B295+C295+D295+E295)/4)*100</f>
        <v>10.834926704907586</v>
      </c>
    </row>
    <row r="297" spans="1:17" ht="12" customHeight="1">
      <c r="A297" s="117"/>
      <c r="B297" s="117"/>
      <c r="C297" s="117"/>
      <c r="D297" s="117"/>
      <c r="E297" s="117"/>
      <c r="F297" s="117"/>
      <c r="G297" s="117"/>
      <c r="H297" s="117"/>
      <c r="I297" s="117"/>
      <c r="J297" s="117"/>
      <c r="K297" s="117"/>
      <c r="L297" s="117"/>
      <c r="M297" s="117"/>
      <c r="N297" s="131"/>
      <c r="O297" s="134"/>
      <c r="P297" s="134"/>
      <c r="Q297" s="121"/>
    </row>
    <row r="298" spans="1:17" ht="12" customHeight="1">
      <c r="A298" s="111"/>
      <c r="B298" s="111"/>
      <c r="C298" s="111"/>
      <c r="D298" s="111"/>
      <c r="E298" s="111"/>
      <c r="F298" s="111"/>
      <c r="G298" s="111"/>
      <c r="H298" s="111"/>
      <c r="I298" s="111"/>
      <c r="J298" s="111"/>
      <c r="K298" s="111"/>
      <c r="L298" s="111"/>
      <c r="M298" s="111"/>
      <c r="N298" s="113"/>
      <c r="O298" s="114"/>
      <c r="P298" s="102"/>
      <c r="Q298" s="121"/>
    </row>
    <row r="299" spans="1:17" ht="12" customHeight="1">
      <c r="A299" s="439" t="s">
        <v>116</v>
      </c>
      <c r="B299" s="439"/>
      <c r="C299" s="439"/>
      <c r="D299" s="439"/>
      <c r="E299" s="439"/>
      <c r="F299" s="439"/>
      <c r="G299" s="439"/>
      <c r="H299" s="439"/>
      <c r="I299" s="439"/>
      <c r="J299" s="439"/>
      <c r="K299" s="439"/>
      <c r="L299" s="439"/>
      <c r="M299" s="439"/>
      <c r="N299" s="439"/>
      <c r="O299" s="439"/>
      <c r="P299" s="439"/>
      <c r="Q299" s="439"/>
    </row>
    <row r="300" spans="1:17" ht="12" customHeight="1">
      <c r="A300" s="118"/>
      <c r="B300" s="118"/>
      <c r="C300" s="118"/>
      <c r="D300" s="118"/>
      <c r="E300" s="118"/>
      <c r="F300" s="118"/>
      <c r="G300" s="118"/>
      <c r="H300" s="118"/>
      <c r="I300" s="118"/>
      <c r="J300" s="118"/>
      <c r="K300" s="118"/>
      <c r="L300" s="118"/>
      <c r="M300" s="118"/>
      <c r="N300" s="113"/>
      <c r="O300" s="114"/>
      <c r="P300" s="114"/>
      <c r="Q300" s="121"/>
    </row>
    <row r="301" spans="1:17" ht="12" customHeight="1">
      <c r="A301" s="118"/>
      <c r="B301" s="119"/>
      <c r="C301" s="119"/>
      <c r="D301" s="119"/>
      <c r="E301" s="119"/>
      <c r="F301" s="119"/>
      <c r="G301" s="119"/>
      <c r="H301" s="119"/>
      <c r="I301" s="119"/>
      <c r="J301" s="119"/>
      <c r="K301" s="119"/>
      <c r="L301" s="119"/>
      <c r="M301" s="119"/>
      <c r="N301" s="119"/>
      <c r="O301" s="125"/>
      <c r="P301" s="125"/>
      <c r="Q301" s="121"/>
    </row>
    <row r="302" spans="1:17" ht="12" customHeight="1">
      <c r="A302" s="27" t="s">
        <v>106</v>
      </c>
      <c r="B302" s="119">
        <v>86.04178945549343</v>
      </c>
      <c r="C302" s="119">
        <v>99.44097714974993</v>
      </c>
      <c r="D302" s="119">
        <v>106.70971672378253</v>
      </c>
      <c r="E302" s="119">
        <v>93.11351155433111</v>
      </c>
      <c r="F302" s="119">
        <v>102.36635315803433</v>
      </c>
      <c r="G302" s="119">
        <v>94.98269946265276</v>
      </c>
      <c r="H302" s="119">
        <v>97.71180122640634</v>
      </c>
      <c r="I302" s="119">
        <v>102.47631307877268</v>
      </c>
      <c r="J302" s="119">
        <v>106.91547193647337</v>
      </c>
      <c r="K302" s="119">
        <v>98.72634326605981</v>
      </c>
      <c r="L302" s="119">
        <v>113.92465202979555</v>
      </c>
      <c r="M302" s="119">
        <v>97.59037101375493</v>
      </c>
      <c r="N302" s="119">
        <v>100.00000000460892</v>
      </c>
      <c r="O302" s="120"/>
      <c r="P302" s="120"/>
      <c r="Q302" s="121"/>
    </row>
    <row r="303" spans="1:17" ht="12" customHeight="1">
      <c r="A303" s="28">
        <v>2001</v>
      </c>
      <c r="B303" s="119">
        <v>109.41499387156696</v>
      </c>
      <c r="C303" s="119">
        <v>115.80499744960191</v>
      </c>
      <c r="D303" s="119">
        <v>126.49422534117289</v>
      </c>
      <c r="E303" s="119">
        <v>110.08443852630161</v>
      </c>
      <c r="F303" s="119">
        <v>116.63546468715376</v>
      </c>
      <c r="G303" s="119">
        <v>110.50007544074234</v>
      </c>
      <c r="H303" s="119">
        <v>111.85402547983882</v>
      </c>
      <c r="I303" s="119">
        <v>120.98062347175905</v>
      </c>
      <c r="J303" s="119">
        <v>119.75285066660548</v>
      </c>
      <c r="K303" s="119">
        <v>124.07380869414774</v>
      </c>
      <c r="L303" s="119">
        <v>120.83908781363341</v>
      </c>
      <c r="M303" s="119">
        <v>102.31231656757433</v>
      </c>
      <c r="N303" s="119">
        <f>(B303+C303+D303+E303+F303+G303+H303+I303+J303+K303+L303+M303)/12</f>
        <v>115.72890900084151</v>
      </c>
      <c r="O303" s="122">
        <f>100*(E303-D303)/D303</f>
        <v>-12.972755689527926</v>
      </c>
      <c r="P303" s="122">
        <f>100*(E303-E302)/E302</f>
        <v>18.226062671976532</v>
      </c>
      <c r="Q303" s="120">
        <f>(((B303+C303+D303+E303)/4)-((B302+C302+D302+E302)/4))/((B302+C302+D302+E302)/4)*100</f>
        <v>19.85244489342628</v>
      </c>
    </row>
    <row r="304" spans="1:17" ht="12" customHeight="1">
      <c r="A304" s="28">
        <v>2002</v>
      </c>
      <c r="B304" s="119">
        <v>117.99563933486672</v>
      </c>
      <c r="C304" s="119">
        <v>119.59631725549222</v>
      </c>
      <c r="D304" s="119">
        <v>129.17565335087184</v>
      </c>
      <c r="E304" s="119">
        <v>127.64159272800528</v>
      </c>
      <c r="F304" s="119">
        <v>117.73351333907863</v>
      </c>
      <c r="G304" s="119">
        <v>112.11837166220182</v>
      </c>
      <c r="H304" s="119">
        <v>118.83376979821175</v>
      </c>
      <c r="I304" s="119">
        <v>123.1465803823571</v>
      </c>
      <c r="J304" s="119">
        <v>124.11058876086396</v>
      </c>
      <c r="K304" s="119">
        <v>133.4553057636905</v>
      </c>
      <c r="L304" s="119">
        <v>128.12878986809827</v>
      </c>
      <c r="M304" s="119">
        <v>113.12951983876556</v>
      </c>
      <c r="N304" s="119">
        <f>(B304+C304+D304+E304+F304+G304+H304+I304+J304+K304+L304+M304)/12</f>
        <v>122.08880350687531</v>
      </c>
      <c r="O304" s="122">
        <f>100*(E304-D304)/D304</f>
        <v>-1.1875772121699188</v>
      </c>
      <c r="P304" s="122">
        <f>100*(E304-E303)/E303</f>
        <v>15.948806604040474</v>
      </c>
      <c r="Q304" s="120">
        <f>(((B304+C304+D304+E304)/4)-((B303+C303+D303+E303)/4))/((B303+C303+D303+E303)/4)*100</f>
        <v>7.061637602056557</v>
      </c>
    </row>
    <row r="305" spans="1:17" ht="12" customHeight="1">
      <c r="A305" s="28">
        <v>2003</v>
      </c>
      <c r="B305" s="119">
        <v>130.8</v>
      </c>
      <c r="C305" s="119">
        <v>142.5</v>
      </c>
      <c r="D305" s="119">
        <v>136.1</v>
      </c>
      <c r="E305" s="119">
        <v>142.58245386255385</v>
      </c>
      <c r="F305" s="119">
        <v>130</v>
      </c>
      <c r="G305" s="119">
        <v>135.6</v>
      </c>
      <c r="H305" s="119">
        <v>147.9</v>
      </c>
      <c r="I305" s="119">
        <v>126.7</v>
      </c>
      <c r="J305" s="119">
        <v>148.6</v>
      </c>
      <c r="K305" s="119">
        <v>155.2</v>
      </c>
      <c r="L305" s="119">
        <v>153.2</v>
      </c>
      <c r="M305" s="119">
        <v>138.9</v>
      </c>
      <c r="N305" s="119">
        <f>(B305+C305+D305+E305+F305+G305+H305+I305+J305+K305+L305+M305)/12</f>
        <v>140.67353782187948</v>
      </c>
      <c r="O305" s="122">
        <f>100*(E305-D305)/D305</f>
        <v>4.763007981303346</v>
      </c>
      <c r="P305" s="122">
        <f>100*(E305-E304)/E304</f>
        <v>11.705323331703038</v>
      </c>
      <c r="Q305" s="120">
        <f>(((B305+C305+D305+E305)/4)-((B304+C304+D304+E304)/4))/((B304+C304+D304+E304)/4)*100</f>
        <v>11.644858324337202</v>
      </c>
    </row>
    <row r="306" spans="1:17" ht="12" customHeight="1">
      <c r="A306" s="28">
        <v>2004</v>
      </c>
      <c r="B306" s="119">
        <v>126.2</v>
      </c>
      <c r="C306" s="119">
        <v>129.9</v>
      </c>
      <c r="D306" s="119">
        <v>151.5</v>
      </c>
      <c r="E306" s="119">
        <v>137.2</v>
      </c>
      <c r="F306" s="119">
        <v>125.1</v>
      </c>
      <c r="G306" s="119">
        <v>134.7</v>
      </c>
      <c r="H306" s="119">
        <v>135.1</v>
      </c>
      <c r="I306" s="119">
        <v>129.6</v>
      </c>
      <c r="J306" s="119">
        <v>152.4</v>
      </c>
      <c r="K306" s="119">
        <v>149.3</v>
      </c>
      <c r="L306" s="119">
        <v>139.9</v>
      </c>
      <c r="M306" s="119">
        <v>128.6</v>
      </c>
      <c r="N306" s="119">
        <f>(B306+C306+D306+E306+F306+G306+H306+I306+J306+K306+L306+M306)/12</f>
        <v>136.625</v>
      </c>
      <c r="O306" s="122">
        <f>100*(E306-D306)/D306</f>
        <v>-9.438943894389446</v>
      </c>
      <c r="P306" s="122">
        <f>100*(E306-E305)/E305</f>
        <v>-3.774976314927515</v>
      </c>
      <c r="Q306" s="120">
        <f>(((B306+C306+D306+E306)/4)-((B305+C305+D305+E305)/4))/((B305+C305+D305+E305)/4)*100</f>
        <v>-1.3012105389028064</v>
      </c>
    </row>
    <row r="307" spans="1:17" ht="12" customHeight="1">
      <c r="A307" s="28">
        <v>2005</v>
      </c>
      <c r="B307" s="119">
        <v>121.5</v>
      </c>
      <c r="C307" s="119">
        <v>120.1</v>
      </c>
      <c r="D307" s="119">
        <v>136.8</v>
      </c>
      <c r="E307" s="119">
        <v>136.3</v>
      </c>
      <c r="F307" s="119" t="s">
        <v>47</v>
      </c>
      <c r="G307" s="119" t="s">
        <v>47</v>
      </c>
      <c r="H307" s="119" t="s">
        <v>47</v>
      </c>
      <c r="I307" s="119" t="s">
        <v>47</v>
      </c>
      <c r="J307" s="119" t="s">
        <v>47</v>
      </c>
      <c r="K307" s="119" t="s">
        <v>47</v>
      </c>
      <c r="L307" s="119" t="s">
        <v>47</v>
      </c>
      <c r="M307" s="119" t="s">
        <v>47</v>
      </c>
      <c r="N307" s="119">
        <f>(B307+C307+D307+E307)/4</f>
        <v>128.675</v>
      </c>
      <c r="O307" s="122">
        <f>100*(E307-D307)/D307</f>
        <v>-0.36549707602339176</v>
      </c>
      <c r="P307" s="122">
        <f>100*(E307-E306)/E306</f>
        <v>-0.6559766763848232</v>
      </c>
      <c r="Q307" s="120">
        <f>(((B307+C307+D307+E307)/4)-((B306+C306+D306+E306)/4))/((B306+C306+D306+E306)/4)*100</f>
        <v>-5.524963289280453</v>
      </c>
    </row>
    <row r="308" spans="1:17" ht="12" customHeight="1">
      <c r="A308" s="29"/>
      <c r="B308" s="119"/>
      <c r="C308" s="119"/>
      <c r="D308" s="119"/>
      <c r="E308" s="119"/>
      <c r="F308" s="119"/>
      <c r="G308" s="119"/>
      <c r="H308" s="119"/>
      <c r="I308" s="119"/>
      <c r="J308" s="119"/>
      <c r="K308" s="119"/>
      <c r="L308" s="119"/>
      <c r="M308" s="119"/>
      <c r="N308" s="119"/>
      <c r="O308" s="122"/>
      <c r="P308" s="122"/>
      <c r="Q308" s="121"/>
    </row>
    <row r="309" spans="1:17" ht="12" customHeight="1">
      <c r="A309" s="30" t="s">
        <v>107</v>
      </c>
      <c r="B309" s="119">
        <v>86.24027099237914</v>
      </c>
      <c r="C309" s="119">
        <v>98.9432261390231</v>
      </c>
      <c r="D309" s="119">
        <v>108.46832405109488</v>
      </c>
      <c r="E309" s="119">
        <v>94.12712964674894</v>
      </c>
      <c r="F309" s="119">
        <v>103.1320506851552</v>
      </c>
      <c r="G309" s="119">
        <v>92.42726918417864</v>
      </c>
      <c r="H309" s="119">
        <v>97.94626313298289</v>
      </c>
      <c r="I309" s="119">
        <v>103.64282579826283</v>
      </c>
      <c r="J309" s="119">
        <v>107.08761933770579</v>
      </c>
      <c r="K309" s="119">
        <v>99.23151251063801</v>
      </c>
      <c r="L309" s="119">
        <v>111.83761754245111</v>
      </c>
      <c r="M309" s="119">
        <v>96.91589098549397</v>
      </c>
      <c r="N309" s="119">
        <v>100.00000000050954</v>
      </c>
      <c r="O309" s="122"/>
      <c r="P309" s="122"/>
      <c r="Q309" s="121"/>
    </row>
    <row r="310" spans="1:17" ht="12" customHeight="1">
      <c r="A310" s="28">
        <v>2001</v>
      </c>
      <c r="B310" s="119">
        <v>106.56105405929475</v>
      </c>
      <c r="C310" s="119">
        <v>113.72949636167166</v>
      </c>
      <c r="D310" s="119">
        <v>123.2500821520619</v>
      </c>
      <c r="E310" s="119">
        <v>106.60177844411092</v>
      </c>
      <c r="F310" s="119">
        <v>114.6057341160375</v>
      </c>
      <c r="G310" s="119">
        <v>107.84923089064608</v>
      </c>
      <c r="H310" s="119">
        <v>105.25453599584765</v>
      </c>
      <c r="I310" s="119">
        <v>119.95847695217303</v>
      </c>
      <c r="J310" s="119">
        <v>119.0189508137103</v>
      </c>
      <c r="K310" s="119">
        <v>121.78948734033277</v>
      </c>
      <c r="L310" s="119">
        <v>117.65098787079116</v>
      </c>
      <c r="M310" s="119">
        <v>101.09611627767987</v>
      </c>
      <c r="N310" s="119">
        <f>(B310+C310+D310+E310+F310+G310+H310+I310+J310+K310+L310+M310)/12</f>
        <v>113.11382760619644</v>
      </c>
      <c r="O310" s="122">
        <f>100*(E310-D310)/D310</f>
        <v>-13.5077424836203</v>
      </c>
      <c r="P310" s="122">
        <f>100*(E310-E309)/E309</f>
        <v>13.252979076466337</v>
      </c>
      <c r="Q310" s="120">
        <f>(((B310+C310+D310+E310)/4)-((B309+C309+D309+E309)/4))/((B309+C309+D309+E309)/4)*100</f>
        <v>16.082219020535284</v>
      </c>
    </row>
    <row r="311" spans="1:17" ht="12" customHeight="1">
      <c r="A311" s="28">
        <v>2002</v>
      </c>
      <c r="B311" s="119">
        <v>116.27567976271776</v>
      </c>
      <c r="C311" s="119">
        <v>114.480250425439</v>
      </c>
      <c r="D311" s="119">
        <v>119.5482303497861</v>
      </c>
      <c r="E311" s="119">
        <v>122.01543415178564</v>
      </c>
      <c r="F311" s="119">
        <v>114.6020753142169</v>
      </c>
      <c r="G311" s="119">
        <v>104.91161149579602</v>
      </c>
      <c r="H311" s="119">
        <v>114.62257031573864</v>
      </c>
      <c r="I311" s="119">
        <v>120.5895625644142</v>
      </c>
      <c r="J311" s="119">
        <v>119.57236188215707</v>
      </c>
      <c r="K311" s="119">
        <v>129.07433402710683</v>
      </c>
      <c r="L311" s="119">
        <v>121.66645982968211</v>
      </c>
      <c r="M311" s="119">
        <v>110.36982765610743</v>
      </c>
      <c r="N311" s="119">
        <f>(B311+C311+D311+E311+F311+G311+H311+I311+J311+K311+L311+M311)/12</f>
        <v>117.31069981457894</v>
      </c>
      <c r="O311" s="122">
        <f>100*(E311-D311)/D311</f>
        <v>2.063772750780798</v>
      </c>
      <c r="P311" s="122">
        <f>100*(E311-E310)/E310</f>
        <v>14.45909808695713</v>
      </c>
      <c r="Q311" s="120">
        <f>(((B311+C311+D311+E311)/4)-((B310+C310+D310+E310)/4))/((B310+C310+D310+E310)/4)*100</f>
        <v>4.926703889659677</v>
      </c>
    </row>
    <row r="312" spans="1:17" ht="12" customHeight="1">
      <c r="A312" s="28">
        <v>2003</v>
      </c>
      <c r="B312" s="119">
        <v>127.2</v>
      </c>
      <c r="C312" s="119">
        <v>135.9</v>
      </c>
      <c r="D312" s="119">
        <v>133.3</v>
      </c>
      <c r="E312" s="119">
        <v>140.02123141255237</v>
      </c>
      <c r="F312" s="119">
        <v>127.7</v>
      </c>
      <c r="G312" s="119">
        <v>130.5</v>
      </c>
      <c r="H312" s="119">
        <v>147.2</v>
      </c>
      <c r="I312" s="119">
        <v>124.1</v>
      </c>
      <c r="J312" s="119">
        <v>146.4</v>
      </c>
      <c r="K312" s="119">
        <v>154.7</v>
      </c>
      <c r="L312" s="119">
        <v>149.8</v>
      </c>
      <c r="M312" s="119">
        <v>135.4</v>
      </c>
      <c r="N312" s="119">
        <f>(B312+C312+D312+E312+F312+G312+H312+I312+J312+K312+L312+M312)/12</f>
        <v>137.68510261771272</v>
      </c>
      <c r="O312" s="122">
        <f>100*(E312-D312)/D312</f>
        <v>5.042184105440627</v>
      </c>
      <c r="P312" s="122">
        <f>100*(E312-E311)/E311</f>
        <v>14.75698331603504</v>
      </c>
      <c r="Q312" s="120">
        <f>(((B312+C312+D312+E312)/4)-((B311+C311+D311+E311)/4))/((B311+C311+D311+E311)/4)*100</f>
        <v>13.571665762656519</v>
      </c>
    </row>
    <row r="313" spans="1:17" ht="12" customHeight="1">
      <c r="A313" s="28">
        <v>2004</v>
      </c>
      <c r="B313" s="119">
        <v>124.1</v>
      </c>
      <c r="C313" s="119">
        <v>126.2</v>
      </c>
      <c r="D313" s="119">
        <v>149.1</v>
      </c>
      <c r="E313" s="119">
        <v>134.5</v>
      </c>
      <c r="F313" s="119">
        <v>122.8</v>
      </c>
      <c r="G313" s="119">
        <v>131.8</v>
      </c>
      <c r="H313" s="119">
        <v>134.1</v>
      </c>
      <c r="I313" s="119">
        <v>126.8</v>
      </c>
      <c r="J313" s="119">
        <v>150.8</v>
      </c>
      <c r="K313" s="119">
        <v>147.8</v>
      </c>
      <c r="L313" s="119">
        <v>136.1</v>
      </c>
      <c r="M313" s="119">
        <v>127.2</v>
      </c>
      <c r="N313" s="119">
        <f>(B313+C313+D313+E313+F313+G313+H313+I313+J313+K313+L313+M313)/12</f>
        <v>134.275</v>
      </c>
      <c r="O313" s="122">
        <f>100*(E313-D313)/D313</f>
        <v>-9.792085848423874</v>
      </c>
      <c r="P313" s="122">
        <f>100*(E313-E312)/E312</f>
        <v>-3.943138734642931</v>
      </c>
      <c r="Q313" s="120">
        <f>(((B313+C313+D313+E313)/4)-((B312+C312+D312+E312)/4))/((B312+C312+D312+E312)/4)*100</f>
        <v>-0.4700096239504339</v>
      </c>
    </row>
    <row r="314" spans="1:17" ht="12" customHeight="1">
      <c r="A314" s="28">
        <v>2005</v>
      </c>
      <c r="B314" s="119">
        <v>115.9</v>
      </c>
      <c r="C314" s="119">
        <v>115.9</v>
      </c>
      <c r="D314" s="119">
        <v>131.5</v>
      </c>
      <c r="E314" s="119">
        <v>135.2</v>
      </c>
      <c r="F314" s="119" t="s">
        <v>47</v>
      </c>
      <c r="G314" s="119" t="s">
        <v>47</v>
      </c>
      <c r="H314" s="119" t="s">
        <v>47</v>
      </c>
      <c r="I314" s="119" t="s">
        <v>47</v>
      </c>
      <c r="J314" s="119" t="s">
        <v>47</v>
      </c>
      <c r="K314" s="119" t="s">
        <v>47</v>
      </c>
      <c r="L314" s="119" t="s">
        <v>47</v>
      </c>
      <c r="M314" s="119" t="s">
        <v>47</v>
      </c>
      <c r="N314" s="119">
        <f>(B314+C314+D314+E314)/4</f>
        <v>124.625</v>
      </c>
      <c r="O314" s="122">
        <f>100*(E314-D314)/D314</f>
        <v>2.813688212927748</v>
      </c>
      <c r="P314" s="122">
        <f>100*(E314-E313)/E313</f>
        <v>0.5204460966542667</v>
      </c>
      <c r="Q314" s="120">
        <f>(((B314+C314+D314+E314)/4)-((B313+C313+D313+E313)/4))/((B313+C313+D313+E313)/4)*100</f>
        <v>-6.630455141412246</v>
      </c>
    </row>
    <row r="315" spans="1:17" ht="12" customHeight="1">
      <c r="A315" s="29"/>
      <c r="B315" s="119"/>
      <c r="C315" s="119"/>
      <c r="D315" s="119"/>
      <c r="E315" s="119"/>
      <c r="F315" s="119"/>
      <c r="G315" s="119"/>
      <c r="H315" s="119"/>
      <c r="I315" s="119"/>
      <c r="J315" s="119"/>
      <c r="K315" s="119"/>
      <c r="L315" s="119"/>
      <c r="M315" s="119"/>
      <c r="N315" s="119"/>
      <c r="O315" s="122"/>
      <c r="P315" s="123"/>
      <c r="Q315" s="121"/>
    </row>
    <row r="316" spans="1:17" ht="12" customHeight="1">
      <c r="A316" s="30" t="s">
        <v>108</v>
      </c>
      <c r="B316" s="119">
        <v>84.43928497952416</v>
      </c>
      <c r="C316" s="119">
        <v>103.45972981080607</v>
      </c>
      <c r="D316" s="119">
        <v>92.51103547560679</v>
      </c>
      <c r="E316" s="119">
        <v>84.9297402290507</v>
      </c>
      <c r="F316" s="119">
        <v>96.18424815957009</v>
      </c>
      <c r="G316" s="119">
        <v>115.61478673160859</v>
      </c>
      <c r="H316" s="119">
        <v>95.81879767351508</v>
      </c>
      <c r="I316" s="119">
        <v>93.05809786105198</v>
      </c>
      <c r="J316" s="119">
        <v>105.52558455862567</v>
      </c>
      <c r="K316" s="119">
        <v>94.6476970536042</v>
      </c>
      <c r="L316" s="119">
        <v>130.7749953993984</v>
      </c>
      <c r="M316" s="119">
        <v>103.03600217337647</v>
      </c>
      <c r="N316" s="119">
        <v>100.00000000881153</v>
      </c>
      <c r="O316" s="122"/>
      <c r="P316" s="120"/>
      <c r="Q316" s="121"/>
    </row>
    <row r="317" spans="1:17" ht="12" customHeight="1">
      <c r="A317" s="28">
        <v>2001</v>
      </c>
      <c r="B317" s="119">
        <v>132.45719375496316</v>
      </c>
      <c r="C317" s="119">
        <v>132.56222221333618</v>
      </c>
      <c r="D317" s="119">
        <v>152.6868575370816</v>
      </c>
      <c r="E317" s="119">
        <v>138.20281348782447</v>
      </c>
      <c r="F317" s="119">
        <v>133.0231464791721</v>
      </c>
      <c r="G317" s="119">
        <v>131.90252047940731</v>
      </c>
      <c r="H317" s="119">
        <v>165.1371239113475</v>
      </c>
      <c r="I317" s="119">
        <v>129.23325173171435</v>
      </c>
      <c r="J317" s="119">
        <v>125.67822686288612</v>
      </c>
      <c r="K317" s="119">
        <v>142.51701095653573</v>
      </c>
      <c r="L317" s="119">
        <v>146.57923685828737</v>
      </c>
      <c r="M317" s="119">
        <v>112.13170028813046</v>
      </c>
      <c r="N317" s="119">
        <f>(B317+C317+D317+E317+F317+G317+H317+I317+J317+K317+L317+M317)/12</f>
        <v>136.84260871339052</v>
      </c>
      <c r="O317" s="122">
        <f>100*(E317-D317)/D317</f>
        <v>-9.486110515922782</v>
      </c>
      <c r="P317" s="122">
        <f>100*(E317-E316)/E316</f>
        <v>62.72605228168521</v>
      </c>
      <c r="Q317" s="120">
        <f>(((B317+C317+D317+E317)/4)-((B316+C316+D316+E316)/4))/((B316+C316+D316+E316)/4)*100</f>
        <v>52.162206651517806</v>
      </c>
    </row>
    <row r="318" spans="1:17" ht="12" customHeight="1">
      <c r="A318" s="28">
        <v>2002</v>
      </c>
      <c r="B318" s="119">
        <v>131.88228545104278</v>
      </c>
      <c r="C318" s="119">
        <v>160.90252633218802</v>
      </c>
      <c r="D318" s="119">
        <v>206.90574576450786</v>
      </c>
      <c r="E318" s="119">
        <v>173.06619138425242</v>
      </c>
      <c r="F318" s="119">
        <v>143.01618418692553</v>
      </c>
      <c r="G318" s="119">
        <v>170.30446503646803</v>
      </c>
      <c r="H318" s="119">
        <v>152.83424165185133</v>
      </c>
      <c r="I318" s="119">
        <v>143.7914851530803</v>
      </c>
      <c r="J318" s="119">
        <v>160.75142135545184</v>
      </c>
      <c r="K318" s="119">
        <v>168.82648844674526</v>
      </c>
      <c r="L318" s="119">
        <v>180.30448744798318</v>
      </c>
      <c r="M318" s="119">
        <v>135.41078120593636</v>
      </c>
      <c r="N318" s="119">
        <f>(B318+C318+D318+E318+F318+G318+H318+I318+J318+K318+L318+M318)/12</f>
        <v>160.66635861803607</v>
      </c>
      <c r="O318" s="122">
        <f>100*(E318-D318)/D318</f>
        <v>-16.35505783332393</v>
      </c>
      <c r="P318" s="122">
        <f>100*(E318-E317)/E317</f>
        <v>25.22624324106063</v>
      </c>
      <c r="Q318" s="120">
        <f>(((B318+C318+D318+E318)/4)-((B317+C317+D317+E317)/4))/((B317+C317+D317+E317)/4)*100</f>
        <v>21.01920344040245</v>
      </c>
    </row>
    <row r="319" spans="1:17" ht="12" customHeight="1">
      <c r="A319" s="28">
        <v>2003</v>
      </c>
      <c r="B319" s="119">
        <v>159.6</v>
      </c>
      <c r="C319" s="119">
        <v>195.7</v>
      </c>
      <c r="D319" s="119">
        <v>158.2</v>
      </c>
      <c r="E319" s="119">
        <v>163.26130607534262</v>
      </c>
      <c r="F319" s="119">
        <v>149</v>
      </c>
      <c r="G319" s="119">
        <v>177.1</v>
      </c>
      <c r="H319" s="119">
        <v>153.3</v>
      </c>
      <c r="I319" s="119">
        <v>147.9</v>
      </c>
      <c r="J319" s="119">
        <v>166.7</v>
      </c>
      <c r="K319" s="119">
        <v>158.9</v>
      </c>
      <c r="L319" s="119">
        <v>180.6</v>
      </c>
      <c r="M319" s="119">
        <v>167.5</v>
      </c>
      <c r="N319" s="119">
        <f>(B319+C319+D319+E319+F319+G319+H319+I319+J319+K319+L319+M319)/12</f>
        <v>164.81344217294523</v>
      </c>
      <c r="O319" s="122">
        <f>100*(E319-D319)/D319</f>
        <v>3.1993085179156946</v>
      </c>
      <c r="P319" s="122">
        <f>100*(E319-E318)/E318</f>
        <v>-5.665396129935269</v>
      </c>
      <c r="Q319" s="120">
        <f>(((B319+C319+D319+E319)/4)-((B318+C318+D318+E318)/4))/((B318+C318+D318+E318)/4)*100</f>
        <v>0.5952459265119013</v>
      </c>
    </row>
    <row r="320" spans="1:17" ht="12" customHeight="1">
      <c r="A320" s="28">
        <v>2004</v>
      </c>
      <c r="B320" s="119">
        <v>142.7</v>
      </c>
      <c r="C320" s="119">
        <v>159.6</v>
      </c>
      <c r="D320" s="119">
        <v>171.2</v>
      </c>
      <c r="E320" s="119">
        <v>158.9</v>
      </c>
      <c r="F320" s="119">
        <v>143.8</v>
      </c>
      <c r="G320" s="119">
        <v>158</v>
      </c>
      <c r="H320" s="119">
        <v>143</v>
      </c>
      <c r="I320" s="119">
        <v>152.5</v>
      </c>
      <c r="J320" s="119">
        <v>164.9</v>
      </c>
      <c r="K320" s="119">
        <v>161</v>
      </c>
      <c r="L320" s="119">
        <v>170.4</v>
      </c>
      <c r="M320" s="119">
        <v>139.5</v>
      </c>
      <c r="N320" s="119">
        <f>(B320+C320+D320+E320+F320+G320+H320+I320+J320+K320+L320+M320)/12</f>
        <v>155.45833333333334</v>
      </c>
      <c r="O320" s="122">
        <f>100*(E320-D320)/D320</f>
        <v>-7.184579439252326</v>
      </c>
      <c r="P320" s="122">
        <f>100*(E320-E319)/E319</f>
        <v>-2.671365420370908</v>
      </c>
      <c r="Q320" s="120">
        <f>(((B320+C320+D320+E320)/4)-((B319+C319+D319+E319)/4))/((B319+C319+D319+E319)/4)*100</f>
        <v>-6.554941258772853</v>
      </c>
    </row>
    <row r="321" spans="1:17" ht="12" customHeight="1">
      <c r="A321" s="28">
        <v>2005</v>
      </c>
      <c r="B321" s="119">
        <v>167.4</v>
      </c>
      <c r="C321" s="119">
        <v>154.3</v>
      </c>
      <c r="D321" s="119">
        <v>179.3</v>
      </c>
      <c r="E321" s="119">
        <v>145.2</v>
      </c>
      <c r="F321" s="119" t="s">
        <v>47</v>
      </c>
      <c r="G321" s="119" t="s">
        <v>47</v>
      </c>
      <c r="H321" s="119" t="s">
        <v>47</v>
      </c>
      <c r="I321" s="119" t="s">
        <v>47</v>
      </c>
      <c r="J321" s="119" t="s">
        <v>47</v>
      </c>
      <c r="K321" s="119" t="s">
        <v>47</v>
      </c>
      <c r="L321" s="119" t="s">
        <v>47</v>
      </c>
      <c r="M321" s="119" t="s">
        <v>47</v>
      </c>
      <c r="N321" s="119">
        <f>(B321+C321+D321+E321)/4</f>
        <v>161.55</v>
      </c>
      <c r="O321" s="122">
        <f>100*(E321-D321)/D321</f>
        <v>-19.018404907975473</v>
      </c>
      <c r="P321" s="122">
        <f>100*(E321-E320)/E320</f>
        <v>-8.621774701069866</v>
      </c>
      <c r="Q321" s="120">
        <f>(((B321+C321+D321+E321)/4)-((B320+C320+D320+E320)/4))/((B320+C320+D320+E320)/4)*100</f>
        <v>2.1821631878557985</v>
      </c>
    </row>
  </sheetData>
  <mergeCells count="39">
    <mergeCell ref="A197:Q197"/>
    <mergeCell ref="A274:Q274"/>
    <mergeCell ref="A299:Q299"/>
    <mergeCell ref="O267:Q267"/>
    <mergeCell ref="O269:Q269"/>
    <mergeCell ref="A260:Q260"/>
    <mergeCell ref="A262:Q262"/>
    <mergeCell ref="A263:Q263"/>
    <mergeCell ref="A264:Q264"/>
    <mergeCell ref="A198:Q198"/>
    <mergeCell ref="A195:Q195"/>
    <mergeCell ref="O137:Q137"/>
    <mergeCell ref="O139:Q139"/>
    <mergeCell ref="A3:Q3"/>
    <mergeCell ref="A4:Q4"/>
    <mergeCell ref="A14:Q14"/>
    <mergeCell ref="A39:Q39"/>
    <mergeCell ref="A144:Q144"/>
    <mergeCell ref="A169:Q169"/>
    <mergeCell ref="O74:Q74"/>
    <mergeCell ref="A1:Q1"/>
    <mergeCell ref="A130:Q130"/>
    <mergeCell ref="A65:Q65"/>
    <mergeCell ref="O7:Q7"/>
    <mergeCell ref="O9:Q9"/>
    <mergeCell ref="A67:Q67"/>
    <mergeCell ref="A68:Q68"/>
    <mergeCell ref="A69:Q69"/>
    <mergeCell ref="A79:Q79"/>
    <mergeCell ref="O72:Q72"/>
    <mergeCell ref="A104:Q104"/>
    <mergeCell ref="A132:Q132"/>
    <mergeCell ref="A133:Q133"/>
    <mergeCell ref="A134:Q134"/>
    <mergeCell ref="A199:Q199"/>
    <mergeCell ref="A209:Q209"/>
    <mergeCell ref="A234:Q234"/>
    <mergeCell ref="O202:Q202"/>
    <mergeCell ref="O204:Q20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2005-06-23T13:11:40Z</cp:lastPrinted>
  <dcterms:created xsi:type="dcterms:W3CDTF">2004-07-13T09:26:37Z</dcterms:created>
  <dcterms:modified xsi:type="dcterms:W3CDTF">2008-02-25T14:49:36Z</dcterms:modified>
  <cp:category/>
  <cp:version/>
  <cp:contentType/>
  <cp:contentStatus/>
</cp:coreProperties>
</file>