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<sst xmlns="http://schemas.openxmlformats.org/spreadsheetml/2006/main" count="1580" uniqueCount="240">
  <si>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</si>
  <si>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</si>
  <si>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</si>
  <si>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</si>
  <si>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</si>
  <si>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</si>
  <si>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</si>
  <si>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</si>
  <si>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</si>
  <si>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</si>
  <si>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</si>
  <si>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</si>
  <si>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</si>
  <si>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</si>
  <si>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</si>
  <si>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</si>
  <si>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</si>
  <si>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</si>
  <si>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</si>
  <si>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</si>
  <si>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</si>
  <si>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</si>
  <si>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</si>
  <si>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</si>
  <si>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</si>
  <si>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</si>
  <si>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</si>
  <si>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</si>
  <si>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</si>
  <si>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</si>
  <si>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</si>
  <si>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</si>
  <si>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</si>
  <si>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</si>
  <si>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</si>
  <si>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</si>
  <si>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</si>
  <si>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</si>
  <si>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</si>
  <si>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</si>
  <si>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</si>
  <si>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</si>
  <si>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</si>
  <si>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</si>
  <si>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</si>
  <si>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</si>
  <si>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</si>
  <si>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</si>
  <si>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</si>
  <si>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</si>
  <si>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</si>
  <si>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</si>
  <si>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</si>
  <si>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</si>
  <si>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</si>
  <si>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</si>
  <si>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</si>
  <si>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</si>
  <si>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</si>
  <si>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</si>
  <si>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</si>
  <si>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</si>
  <si>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</si>
  <si>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</si>
  <si>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</si>
  <si>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</si>
  <si>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</si>
  <si>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</si>
  <si>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</si>
  <si>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</si>
  <si>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</si>
  <si>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</si>
  <si>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</si>
  <si>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</si>
  <si>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</si>
  <si>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</si>
  <si>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</si>
  <si>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</si>
  <si>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</si>
  <si>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</si>
  <si>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</si>
  <si>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</si>
  <si>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</si>
  <si>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</si>
  <si>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</si>
  <si>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</si>
  <si>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</si>
  <si>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</si>
  <si>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</si>
  <si>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</si>
  <si>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</si>
  <si>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</si>
  <si>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</si>
  <si>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</si>
  <si>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</si>
  <si>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</si>
  <si>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</si>
  <si>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</si>
  <si>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</si>
  <si>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</si>
  <si>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</si>
  <si>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</si>
  <si>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</si>
  <si>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</si>
  <si>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</si>
  <si>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</si>
  <si>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</si>
  <si>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</si>
  <si>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</si>
  <si>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</si>
  <si>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</si>
  <si>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</si>
  <si>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</si>
  <si>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</si>
  <si>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</si>
  <si>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</si>
  <si>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</si>
  <si>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</si>
  <si>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</si>
  <si>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</si>
  <si>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</si>
  <si>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</si>
  <si>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</si>
  <si>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</si>
  <si>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</si>
  <si>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</si>
  <si>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</si>
  <si>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</si>
  <si>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</si>
  <si>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</si>
  <si>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</si>
  <si>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</si>
  <si>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</si>
  <si>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</si>
  <si>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</si>
  <si>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</si>
  <si>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</si>
  <si>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</si>
  <si>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</si>
  <si>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</si>
  <si>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</si>
  <si>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</si>
  <si>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</si>
  <si>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</si>
  <si>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</si>
  <si>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</si>
  <si>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</si>
  <si>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</si>
  <si>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</si>
  <si>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</si>
  <si>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</si>
  <si>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</si>
  <si>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</si>
  <si>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</si>
  <si>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</si>
  <si>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</si>
  <si>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</si>
  <si>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</si>
  <si>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</si>
  <si>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</si>
  <si>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</si>
  <si>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</si>
  <si>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</si>
  <si>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</si>
  <si>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</si>
  <si>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</si>
  <si>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</si>
  <si>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</si>
  <si>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</si>
  <si>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</si>
  <si>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</si>
  <si>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</si>
  <si>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</si>
  <si>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</si>
  <si>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</si>
  <si>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</si>
  <si>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</si>
  <si>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</si>
  <si>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</si>
  <si>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</si>
  <si>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</si>
  <si>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</si>
  <si>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</si>
  <si>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</si>
  <si>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</si>
  <si>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</si>
  <si>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</si>
  <si>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t>3. Auftragseingang im Bauhauptgewerbe</t>
  </si>
  <si>
    <t>Jan.-Juli</t>
  </si>
  <si>
    <t>Juli      2007</t>
  </si>
  <si>
    <t>Juni          2007</t>
  </si>
  <si>
    <t>Juli         2006</t>
  </si>
  <si>
    <t>Juli           2007</t>
  </si>
  <si>
    <t>Juni         2007</t>
  </si>
  <si>
    <t>(BGBl. I S. 1181), geändert durch Artikel 139 der Verordnung vom 31. Oktober 2006 (BGBl. I S. 2407)</t>
  </si>
  <si>
    <r>
      <t xml:space="preserve">Der Monat Juli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Juli 2006 gekennzeichnet.  </t>
    </r>
  </si>
  <si>
    <r>
      <t xml:space="preserve">Gegenüber dem Vorjahresmonat war im Juli 2007 bei den Betrieben des </t>
    </r>
    <r>
      <rPr>
        <b/>
        <sz val="9"/>
        <rFont val="Arial"/>
        <family val="2"/>
      </rPr>
      <t>Verarbeitenden Gewerbes</t>
    </r>
    <r>
      <rPr>
        <sz val="9"/>
        <rFont val="Arial"/>
        <family val="2"/>
      </rPr>
      <t xml:space="preserve"> ein Auftragsanstieg um 28,6 Prozent  zu  registrieren, der vor allem auf einige Großaufträge zurückzuführen ist. Während  sich  die  Inlandsaufträge  gegenüber  dem Juli  2006  um 22,2 Prozent erhöhten, stiegen die Auslandsbestellungen sogar um 39,7 Prozent. Damit gingen in den ersten sieben Monaten des Jahres 2007 durchschnittlich 15,3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</si>
  <si>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26,8 Prozent gegenüber  dem vergleichbaren Vorjahreszeitraum.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</si>
  <si>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Juli 2007 deutlich mehr Bestellungen als im Jahr zuvor  (+ 6,4  Prozent  bzw. + 10,4 Prozent).</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</si>
  <si>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2,2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</si>
  <si>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Juli 2007 preisbereinigt um 13,0 Prozent über dem Niveau der ersten sieben Monate des Jahres 2006. </t>
    </r>
  </si>
  <si>
    <r>
      <t xml:space="preserve">Die Nachfrage nach  Bauleistungen im </t>
    </r>
    <r>
      <rPr>
        <b/>
        <sz val="9"/>
        <rFont val="Arial"/>
        <family val="2"/>
      </rPr>
      <t>Bauhauptgewerbe</t>
    </r>
    <r>
      <rPr>
        <sz val="9"/>
        <rFont val="Arial"/>
        <family val="2"/>
      </rPr>
      <t xml:space="preserve"> lag im Juli um 17,1 Prozent unter dem Niveau des  Vorjahresmonats. Damit gingen seit Jahresbeginn durchschnittlich 6,5 Prozent weniger Aufträge ein als im entsprechenden Zeitraum des Vorjahres.  </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</si>
  <si>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</si>
  <si>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</si>
  <si>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</si>
  <si>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</si>
  <si>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</si>
  <si>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</si>
  <si>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</si>
  <si>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</si>
  <si>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</si>
  <si>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</si>
  <si>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</si>
  <si>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</si>
  <si>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Juli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</si>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</sst>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 \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199"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1" fillId="0" borderId="8" xfId="0" applyFont="1" applyBorder="1" applyAlignment="1">
      <alignment horizontal="center"/>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168" fontId="3" fillId="0" borderId="23"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72007" xfId="20"/>
    <cellStyle name="Standard_AE_W072007" xfId="21"/>
    <cellStyle name="Standard_Ae0707" xfId="22"/>
    <cellStyle name="Standard_aufwz_w" xfId="23"/>
    <cellStyle name="Standard_Bau_0106" xfId="24"/>
    <cellStyle name="Standard_Bau_0707" xfId="25"/>
    <cellStyle name="Standard_UM_V0707" xfId="26"/>
    <cellStyle name="Standard_UM_W07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4039801"/>
        <c:axId val="59249346"/>
      </c:lineChart>
      <c:catAx>
        <c:axId val="140398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249346"/>
        <c:crosses val="autoZero"/>
        <c:auto val="1"/>
        <c:lblOffset val="100"/>
        <c:tickMarkSkip val="12"/>
        <c:noMultiLvlLbl val="0"/>
      </c:catAx>
      <c:valAx>
        <c:axId val="592493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03980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66974755"/>
        <c:axId val="65901884"/>
      </c:lineChart>
      <c:catAx>
        <c:axId val="669747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901884"/>
        <c:crosses val="autoZero"/>
        <c:auto val="1"/>
        <c:lblOffset val="100"/>
        <c:tickMarkSkip val="12"/>
        <c:noMultiLvlLbl val="0"/>
      </c:catAx>
      <c:valAx>
        <c:axId val="659018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7475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2323367"/>
        <c:axId val="24039392"/>
      </c:lineChart>
      <c:catAx>
        <c:axId val="62323367"/>
        <c:scaling>
          <c:orientation val="minMax"/>
        </c:scaling>
        <c:axPos val="b"/>
        <c:majorGridlines/>
        <c:delete val="1"/>
        <c:majorTickMark val="out"/>
        <c:minorTickMark val="none"/>
        <c:tickLblPos val="nextTo"/>
        <c:crossAx val="24039392"/>
        <c:crosses val="autoZero"/>
        <c:auto val="1"/>
        <c:lblOffset val="100"/>
        <c:tickMarkSkip val="12"/>
        <c:noMultiLvlLbl val="0"/>
      </c:catAx>
      <c:valAx>
        <c:axId val="240393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3233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15027937"/>
        <c:axId val="1033706"/>
      </c:lineChart>
      <c:catAx>
        <c:axId val="15027937"/>
        <c:scaling>
          <c:orientation val="minMax"/>
        </c:scaling>
        <c:axPos val="b"/>
        <c:majorGridlines/>
        <c:delete val="1"/>
        <c:majorTickMark val="out"/>
        <c:minorTickMark val="none"/>
        <c:tickLblPos val="nextTo"/>
        <c:crossAx val="1033706"/>
        <c:crosses val="autoZero"/>
        <c:auto val="1"/>
        <c:lblOffset val="100"/>
        <c:tickMarkSkip val="12"/>
        <c:noMultiLvlLbl val="0"/>
      </c:catAx>
      <c:valAx>
        <c:axId val="103370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0279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9303355"/>
        <c:axId val="16621332"/>
      </c:lineChart>
      <c:catAx>
        <c:axId val="9303355"/>
        <c:scaling>
          <c:orientation val="minMax"/>
        </c:scaling>
        <c:axPos val="b"/>
        <c:majorGridlines/>
        <c:delete val="1"/>
        <c:majorTickMark val="out"/>
        <c:minorTickMark val="none"/>
        <c:tickLblPos val="nextTo"/>
        <c:crossAx val="16621332"/>
        <c:crosses val="autoZero"/>
        <c:auto val="1"/>
        <c:lblOffset val="100"/>
        <c:tickMarkSkip val="12"/>
        <c:noMultiLvlLbl val="0"/>
      </c:catAx>
      <c:valAx>
        <c:axId val="166213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3033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15374261"/>
        <c:axId val="4150622"/>
      </c:lineChart>
      <c:catAx>
        <c:axId val="15374261"/>
        <c:scaling>
          <c:orientation val="minMax"/>
        </c:scaling>
        <c:axPos val="b"/>
        <c:majorGridlines/>
        <c:delete val="1"/>
        <c:majorTickMark val="out"/>
        <c:minorTickMark val="none"/>
        <c:tickLblPos val="nextTo"/>
        <c:crossAx val="4150622"/>
        <c:crosses val="autoZero"/>
        <c:auto val="1"/>
        <c:lblOffset val="100"/>
        <c:tickMarkSkip val="12"/>
        <c:noMultiLvlLbl val="0"/>
      </c:catAx>
      <c:valAx>
        <c:axId val="415062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3742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37355599"/>
        <c:axId val="656072"/>
      </c:lineChart>
      <c:catAx>
        <c:axId val="37355599"/>
        <c:scaling>
          <c:orientation val="minMax"/>
        </c:scaling>
        <c:axPos val="b"/>
        <c:majorGridlines/>
        <c:delete val="1"/>
        <c:majorTickMark val="out"/>
        <c:minorTickMark val="none"/>
        <c:tickLblPos val="nextTo"/>
        <c:crossAx val="656072"/>
        <c:crosses val="autoZero"/>
        <c:auto val="1"/>
        <c:lblOffset val="100"/>
        <c:tickMarkSkip val="12"/>
        <c:noMultiLvlLbl val="0"/>
      </c:catAx>
      <c:valAx>
        <c:axId val="6560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3555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5904649"/>
        <c:axId val="53141842"/>
      </c:lineChart>
      <c:catAx>
        <c:axId val="5904649"/>
        <c:scaling>
          <c:orientation val="minMax"/>
        </c:scaling>
        <c:axPos val="b"/>
        <c:majorGridlines/>
        <c:delete val="1"/>
        <c:majorTickMark val="out"/>
        <c:minorTickMark val="none"/>
        <c:tickLblPos val="nextTo"/>
        <c:crossAx val="53141842"/>
        <c:crosses val="autoZero"/>
        <c:auto val="1"/>
        <c:lblOffset val="100"/>
        <c:tickMarkSkip val="12"/>
        <c:noMultiLvlLbl val="0"/>
      </c:catAx>
      <c:valAx>
        <c:axId val="5314184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046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8514531"/>
        <c:axId val="9521916"/>
      </c:lineChart>
      <c:catAx>
        <c:axId val="8514531"/>
        <c:scaling>
          <c:orientation val="minMax"/>
        </c:scaling>
        <c:axPos val="b"/>
        <c:majorGridlines/>
        <c:delete val="1"/>
        <c:majorTickMark val="out"/>
        <c:minorTickMark val="none"/>
        <c:tickLblPos val="nextTo"/>
        <c:crossAx val="9521916"/>
        <c:crosses val="autoZero"/>
        <c:auto val="1"/>
        <c:lblOffset val="100"/>
        <c:tickMarkSkip val="12"/>
        <c:noMultiLvlLbl val="0"/>
      </c:catAx>
      <c:valAx>
        <c:axId val="95219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5145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18588381"/>
        <c:axId val="33077702"/>
      </c:lineChart>
      <c:catAx>
        <c:axId val="18588381"/>
        <c:scaling>
          <c:orientation val="minMax"/>
        </c:scaling>
        <c:axPos val="b"/>
        <c:majorGridlines/>
        <c:delete val="1"/>
        <c:majorTickMark val="out"/>
        <c:minorTickMark val="none"/>
        <c:tickLblPos val="nextTo"/>
        <c:crossAx val="33077702"/>
        <c:crosses val="autoZero"/>
        <c:auto val="1"/>
        <c:lblOffset val="100"/>
        <c:tickMarkSkip val="12"/>
        <c:noMultiLvlLbl val="0"/>
      </c:catAx>
      <c:valAx>
        <c:axId val="3307770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5883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numLit>
          </c:val>
          <c:smooth val="0"/>
        </c:ser>
        <c:axId val="29263863"/>
        <c:axId val="62048176"/>
      </c:lineChart>
      <c:catAx>
        <c:axId val="29263863"/>
        <c:scaling>
          <c:orientation val="minMax"/>
        </c:scaling>
        <c:axPos val="b"/>
        <c:majorGridlines/>
        <c:delete val="1"/>
        <c:majorTickMark val="out"/>
        <c:minorTickMark val="none"/>
        <c:tickLblPos val="nextTo"/>
        <c:crossAx val="62048176"/>
        <c:crosses val="autoZero"/>
        <c:auto val="1"/>
        <c:lblOffset val="100"/>
        <c:tickMarkSkip val="12"/>
        <c:noMultiLvlLbl val="0"/>
      </c:catAx>
      <c:valAx>
        <c:axId val="620481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2638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numLit>
          </c:val>
          <c:smooth val="0"/>
        </c:ser>
        <c:axId val="21562673"/>
        <c:axId val="59846330"/>
      </c:lineChart>
      <c:catAx>
        <c:axId val="21562673"/>
        <c:scaling>
          <c:orientation val="minMax"/>
        </c:scaling>
        <c:axPos val="b"/>
        <c:majorGridlines/>
        <c:delete val="1"/>
        <c:majorTickMark val="out"/>
        <c:minorTickMark val="none"/>
        <c:tickLblPos val="nextTo"/>
        <c:crossAx val="59846330"/>
        <c:crosses val="autoZero"/>
        <c:auto val="1"/>
        <c:lblOffset val="100"/>
        <c:tickMarkSkip val="12"/>
        <c:noMultiLvlLbl val="0"/>
      </c:catAx>
      <c:valAx>
        <c:axId val="5984633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5626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56246045"/>
        <c:axId val="36452358"/>
      </c:lineChart>
      <c:catAx>
        <c:axId val="56246045"/>
        <c:scaling>
          <c:orientation val="minMax"/>
        </c:scaling>
        <c:axPos val="b"/>
        <c:majorGridlines/>
        <c:delete val="1"/>
        <c:majorTickMark val="out"/>
        <c:minorTickMark val="none"/>
        <c:tickLblPos val="none"/>
        <c:crossAx val="36452358"/>
        <c:crosses val="autoZero"/>
        <c:auto val="1"/>
        <c:lblOffset val="100"/>
        <c:tickMarkSkip val="12"/>
        <c:noMultiLvlLbl val="0"/>
      </c:catAx>
      <c:valAx>
        <c:axId val="364523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2460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numLit>
          </c:val>
          <c:smooth val="0"/>
        </c:ser>
        <c:axId val="1746059"/>
        <c:axId val="15714532"/>
      </c:lineChart>
      <c:catAx>
        <c:axId val="1746059"/>
        <c:scaling>
          <c:orientation val="minMax"/>
        </c:scaling>
        <c:axPos val="b"/>
        <c:majorGridlines/>
        <c:delete val="1"/>
        <c:majorTickMark val="out"/>
        <c:minorTickMark val="none"/>
        <c:tickLblPos val="nextTo"/>
        <c:crossAx val="15714532"/>
        <c:crosses val="autoZero"/>
        <c:auto val="1"/>
        <c:lblOffset val="100"/>
        <c:tickMarkSkip val="12"/>
        <c:noMultiLvlLbl val="0"/>
      </c:catAx>
      <c:valAx>
        <c:axId val="1571453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7460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numLit>
          </c:val>
          <c:smooth val="0"/>
        </c:ser>
        <c:axId val="7213061"/>
        <c:axId val="64917550"/>
      </c:lineChart>
      <c:catAx>
        <c:axId val="7213061"/>
        <c:scaling>
          <c:orientation val="minMax"/>
        </c:scaling>
        <c:axPos val="b"/>
        <c:majorGridlines/>
        <c:delete val="1"/>
        <c:majorTickMark val="out"/>
        <c:minorTickMark val="none"/>
        <c:tickLblPos val="nextTo"/>
        <c:crossAx val="64917550"/>
        <c:crosses val="autoZero"/>
        <c:auto val="1"/>
        <c:lblOffset val="100"/>
        <c:tickMarkSkip val="12"/>
        <c:noMultiLvlLbl val="0"/>
      </c:catAx>
      <c:valAx>
        <c:axId val="64917550"/>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2130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47387039"/>
        <c:axId val="23830168"/>
      </c:lineChart>
      <c:catAx>
        <c:axId val="47387039"/>
        <c:scaling>
          <c:orientation val="minMax"/>
        </c:scaling>
        <c:axPos val="b"/>
        <c:majorGridlines/>
        <c:delete val="1"/>
        <c:majorTickMark val="out"/>
        <c:minorTickMark val="none"/>
        <c:tickLblPos val="nextTo"/>
        <c:crossAx val="23830168"/>
        <c:crosses val="autoZero"/>
        <c:auto val="1"/>
        <c:lblOffset val="100"/>
        <c:tickMarkSkip val="12"/>
        <c:noMultiLvlLbl val="0"/>
      </c:catAx>
      <c:valAx>
        <c:axId val="2383016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3870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13144921"/>
        <c:axId val="51195426"/>
      </c:lineChart>
      <c:catAx>
        <c:axId val="13144921"/>
        <c:scaling>
          <c:orientation val="minMax"/>
        </c:scaling>
        <c:axPos val="b"/>
        <c:majorGridlines/>
        <c:delete val="1"/>
        <c:majorTickMark val="out"/>
        <c:minorTickMark val="none"/>
        <c:tickLblPos val="nextTo"/>
        <c:crossAx val="51195426"/>
        <c:crosses val="autoZero"/>
        <c:auto val="1"/>
        <c:lblOffset val="100"/>
        <c:tickMarkSkip val="12"/>
        <c:noMultiLvlLbl val="0"/>
      </c:catAx>
      <c:valAx>
        <c:axId val="51195426"/>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1449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numLit>
          </c:val>
          <c:smooth val="0"/>
        </c:ser>
        <c:axId val="58105651"/>
        <c:axId val="53188812"/>
      </c:lineChart>
      <c:catAx>
        <c:axId val="58105651"/>
        <c:scaling>
          <c:orientation val="minMax"/>
        </c:scaling>
        <c:axPos val="b"/>
        <c:majorGridlines/>
        <c:delete val="1"/>
        <c:majorTickMark val="out"/>
        <c:minorTickMark val="none"/>
        <c:tickLblPos val="nextTo"/>
        <c:crossAx val="53188812"/>
        <c:crosses val="autoZero"/>
        <c:auto val="1"/>
        <c:lblOffset val="100"/>
        <c:tickMarkSkip val="12"/>
        <c:noMultiLvlLbl val="0"/>
      </c:catAx>
      <c:valAx>
        <c:axId val="5318881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1056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numLit>
          </c:val>
          <c:smooth val="0"/>
        </c:ser>
        <c:axId val="8937261"/>
        <c:axId val="13326486"/>
      </c:lineChart>
      <c:catAx>
        <c:axId val="8937261"/>
        <c:scaling>
          <c:orientation val="minMax"/>
        </c:scaling>
        <c:axPos val="b"/>
        <c:majorGridlines/>
        <c:delete val="1"/>
        <c:majorTickMark val="out"/>
        <c:minorTickMark val="none"/>
        <c:tickLblPos val="nextTo"/>
        <c:crossAx val="13326486"/>
        <c:crosses val="autoZero"/>
        <c:auto val="1"/>
        <c:lblOffset val="100"/>
        <c:tickMarkSkip val="12"/>
        <c:noMultiLvlLbl val="0"/>
      </c:catAx>
      <c:valAx>
        <c:axId val="13326486"/>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9372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52829511"/>
        <c:axId val="5703552"/>
      </c:lineChart>
      <c:catAx>
        <c:axId val="52829511"/>
        <c:scaling>
          <c:orientation val="minMax"/>
        </c:scaling>
        <c:axPos val="b"/>
        <c:majorGridlines/>
        <c:delete val="1"/>
        <c:majorTickMark val="out"/>
        <c:minorTickMark val="none"/>
        <c:tickLblPos val="nextTo"/>
        <c:crossAx val="5703552"/>
        <c:crosses val="autoZero"/>
        <c:auto val="1"/>
        <c:lblOffset val="100"/>
        <c:tickMarkSkip val="12"/>
        <c:noMultiLvlLbl val="0"/>
      </c:catAx>
      <c:valAx>
        <c:axId val="570355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8295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51331969"/>
        <c:axId val="59334538"/>
      </c:lineChart>
      <c:catAx>
        <c:axId val="51331969"/>
        <c:scaling>
          <c:orientation val="minMax"/>
        </c:scaling>
        <c:axPos val="b"/>
        <c:majorGridlines/>
        <c:delete val="1"/>
        <c:majorTickMark val="out"/>
        <c:minorTickMark val="none"/>
        <c:tickLblPos val="nextTo"/>
        <c:crossAx val="59334538"/>
        <c:crosses val="autoZero"/>
        <c:auto val="1"/>
        <c:lblOffset val="100"/>
        <c:tickMarkSkip val="12"/>
        <c:noMultiLvlLbl val="0"/>
      </c:catAx>
      <c:valAx>
        <c:axId val="5933453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3319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numLit>
          </c:val>
          <c:smooth val="0"/>
        </c:ser>
        <c:axId val="64248795"/>
        <c:axId val="41368244"/>
      </c:lineChart>
      <c:catAx>
        <c:axId val="64248795"/>
        <c:scaling>
          <c:orientation val="minMax"/>
        </c:scaling>
        <c:axPos val="b"/>
        <c:majorGridlines/>
        <c:delete val="1"/>
        <c:majorTickMark val="out"/>
        <c:minorTickMark val="none"/>
        <c:tickLblPos val="nextTo"/>
        <c:crossAx val="41368244"/>
        <c:crosses val="autoZero"/>
        <c:auto val="1"/>
        <c:lblOffset val="100"/>
        <c:tickMarkSkip val="12"/>
        <c:noMultiLvlLbl val="0"/>
      </c:catAx>
      <c:valAx>
        <c:axId val="4136824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2487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numLit>
          </c:val>
          <c:smooth val="0"/>
        </c:ser>
        <c:axId val="36769877"/>
        <c:axId val="62493438"/>
      </c:lineChart>
      <c:catAx>
        <c:axId val="36769877"/>
        <c:scaling>
          <c:orientation val="minMax"/>
        </c:scaling>
        <c:axPos val="b"/>
        <c:majorGridlines/>
        <c:delete val="1"/>
        <c:majorTickMark val="out"/>
        <c:minorTickMark val="none"/>
        <c:tickLblPos val="nextTo"/>
        <c:crossAx val="62493438"/>
        <c:crosses val="autoZero"/>
        <c:auto val="1"/>
        <c:lblOffset val="100"/>
        <c:tickMarkSkip val="12"/>
        <c:noMultiLvlLbl val="0"/>
      </c:catAx>
      <c:valAx>
        <c:axId val="6249343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7698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635767"/>
        <c:axId val="66959856"/>
      </c:lineChart>
      <c:catAx>
        <c:axId val="59635767"/>
        <c:scaling>
          <c:orientation val="minMax"/>
        </c:scaling>
        <c:axPos val="b"/>
        <c:majorGridlines/>
        <c:delete val="1"/>
        <c:majorTickMark val="out"/>
        <c:minorTickMark val="none"/>
        <c:tickLblPos val="none"/>
        <c:crossAx val="66959856"/>
        <c:crosses val="autoZero"/>
        <c:auto val="1"/>
        <c:lblOffset val="100"/>
        <c:tickMarkSkip val="12"/>
        <c:noMultiLvlLbl val="0"/>
      </c:catAx>
      <c:valAx>
        <c:axId val="6695985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357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570031"/>
        <c:axId val="28803688"/>
      </c:lineChart>
      <c:catAx>
        <c:axId val="25570031"/>
        <c:scaling>
          <c:orientation val="minMax"/>
        </c:scaling>
        <c:axPos val="b"/>
        <c:majorGridlines/>
        <c:delete val="1"/>
        <c:majorTickMark val="out"/>
        <c:minorTickMark val="none"/>
        <c:tickLblPos val="nextTo"/>
        <c:crossAx val="28803688"/>
        <c:crosses val="autoZero"/>
        <c:auto val="1"/>
        <c:lblOffset val="100"/>
        <c:tickMarkSkip val="12"/>
        <c:noMultiLvlLbl val="0"/>
      </c:catAx>
      <c:valAx>
        <c:axId val="2880368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5700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906601"/>
        <c:axId val="51397362"/>
      </c:lineChart>
      <c:catAx>
        <c:axId val="57906601"/>
        <c:scaling>
          <c:orientation val="minMax"/>
        </c:scaling>
        <c:axPos val="b"/>
        <c:majorGridlines/>
        <c:delete val="1"/>
        <c:majorTickMark val="out"/>
        <c:minorTickMark val="none"/>
        <c:tickLblPos val="nextTo"/>
        <c:crossAx val="51397362"/>
        <c:crosses val="autoZero"/>
        <c:auto val="1"/>
        <c:lblOffset val="100"/>
        <c:tickMarkSkip val="12"/>
        <c:noMultiLvlLbl val="0"/>
      </c:catAx>
      <c:valAx>
        <c:axId val="5139736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066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923075"/>
        <c:axId val="2436764"/>
      </c:lineChart>
      <c:catAx>
        <c:axId val="59923075"/>
        <c:scaling>
          <c:orientation val="minMax"/>
        </c:scaling>
        <c:axPos val="b"/>
        <c:majorGridlines/>
        <c:delete val="1"/>
        <c:majorTickMark val="out"/>
        <c:minorTickMark val="none"/>
        <c:tickLblPos val="nextTo"/>
        <c:crossAx val="2436764"/>
        <c:crosses val="autoZero"/>
        <c:auto val="1"/>
        <c:lblOffset val="100"/>
        <c:tickMarkSkip val="12"/>
        <c:noMultiLvlLbl val="0"/>
      </c:catAx>
      <c:valAx>
        <c:axId val="243676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9230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numLit>
          </c:val>
          <c:smooth val="0"/>
        </c:ser>
        <c:axId val="21930877"/>
        <c:axId val="63160166"/>
      </c:lineChart>
      <c:catAx>
        <c:axId val="21930877"/>
        <c:scaling>
          <c:orientation val="minMax"/>
        </c:scaling>
        <c:axPos val="b"/>
        <c:majorGridlines/>
        <c:delete val="1"/>
        <c:majorTickMark val="out"/>
        <c:minorTickMark val="none"/>
        <c:tickLblPos val="nextTo"/>
        <c:crossAx val="63160166"/>
        <c:crosses val="autoZero"/>
        <c:auto val="1"/>
        <c:lblOffset val="100"/>
        <c:tickMarkSkip val="12"/>
        <c:noMultiLvlLbl val="0"/>
      </c:catAx>
      <c:valAx>
        <c:axId val="6316016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19308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65767793"/>
        <c:axId val="55039226"/>
      </c:lineChart>
      <c:catAx>
        <c:axId val="657677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039226"/>
        <c:crosses val="autoZero"/>
        <c:auto val="1"/>
        <c:lblOffset val="100"/>
        <c:tickMarkSkip val="12"/>
        <c:noMultiLvlLbl val="0"/>
      </c:catAx>
      <c:valAx>
        <c:axId val="550392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6779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25590987"/>
        <c:axId val="28992292"/>
      </c:lineChart>
      <c:catAx>
        <c:axId val="25590987"/>
        <c:scaling>
          <c:orientation val="minMax"/>
        </c:scaling>
        <c:axPos val="b"/>
        <c:majorGridlines/>
        <c:delete val="1"/>
        <c:majorTickMark val="out"/>
        <c:minorTickMark val="none"/>
        <c:tickLblPos val="none"/>
        <c:crossAx val="28992292"/>
        <c:crosses val="autoZero"/>
        <c:auto val="1"/>
        <c:lblOffset val="100"/>
        <c:tickMarkSkip val="12"/>
        <c:noMultiLvlLbl val="0"/>
      </c:catAx>
      <c:valAx>
        <c:axId val="289922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5909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604037"/>
        <c:axId val="66674286"/>
      </c:lineChart>
      <c:catAx>
        <c:axId val="59604037"/>
        <c:scaling>
          <c:orientation val="minMax"/>
        </c:scaling>
        <c:axPos val="b"/>
        <c:majorGridlines/>
        <c:delete val="1"/>
        <c:majorTickMark val="out"/>
        <c:minorTickMark val="none"/>
        <c:tickLblPos val="none"/>
        <c:crossAx val="66674286"/>
        <c:crosses val="autoZero"/>
        <c:auto val="1"/>
        <c:lblOffset val="100"/>
        <c:tickMarkSkip val="12"/>
        <c:noMultiLvlLbl val="0"/>
      </c:catAx>
      <c:valAx>
        <c:axId val="6667428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0403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63197663"/>
        <c:axId val="31908056"/>
      </c:lineChart>
      <c:catAx>
        <c:axId val="631976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908056"/>
        <c:crosses val="autoZero"/>
        <c:auto val="1"/>
        <c:lblOffset val="100"/>
        <c:tickMarkSkip val="12"/>
        <c:noMultiLvlLbl val="0"/>
      </c:catAx>
      <c:valAx>
        <c:axId val="31908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19766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8737049"/>
        <c:axId val="34415714"/>
      </c:lineChart>
      <c:catAx>
        <c:axId val="18737049"/>
        <c:scaling>
          <c:orientation val="minMax"/>
        </c:scaling>
        <c:axPos val="b"/>
        <c:majorGridlines/>
        <c:delete val="1"/>
        <c:majorTickMark val="out"/>
        <c:minorTickMark val="none"/>
        <c:tickLblPos val="none"/>
        <c:crossAx val="34415714"/>
        <c:crosses val="autoZero"/>
        <c:auto val="1"/>
        <c:lblOffset val="100"/>
        <c:tickMarkSkip val="12"/>
        <c:noMultiLvlLbl val="0"/>
      </c:catAx>
      <c:valAx>
        <c:axId val="344157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370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305971"/>
        <c:axId val="36209420"/>
      </c:lineChart>
      <c:catAx>
        <c:axId val="41305971"/>
        <c:scaling>
          <c:orientation val="minMax"/>
        </c:scaling>
        <c:axPos val="b"/>
        <c:majorGridlines/>
        <c:delete val="1"/>
        <c:majorTickMark val="out"/>
        <c:minorTickMark val="none"/>
        <c:tickLblPos val="none"/>
        <c:crossAx val="36209420"/>
        <c:crosses val="autoZero"/>
        <c:auto val="1"/>
        <c:lblOffset val="100"/>
        <c:tickMarkSkip val="12"/>
        <c:noMultiLvlLbl val="0"/>
      </c:catAx>
      <c:valAx>
        <c:axId val="3620942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3059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7449325"/>
        <c:axId val="47281878"/>
      </c:lineChart>
      <c:catAx>
        <c:axId val="5744932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281878"/>
        <c:crosses val="autoZero"/>
        <c:auto val="1"/>
        <c:lblOffset val="100"/>
        <c:tickMarkSkip val="12"/>
        <c:noMultiLvlLbl val="0"/>
      </c:catAx>
      <c:valAx>
        <c:axId val="472818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4932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3482067"/>
        <c:axId val="34467692"/>
      </c:lineChart>
      <c:catAx>
        <c:axId val="63482067"/>
        <c:scaling>
          <c:orientation val="minMax"/>
        </c:scaling>
        <c:axPos val="b"/>
        <c:majorGridlines/>
        <c:delete val="1"/>
        <c:majorTickMark val="out"/>
        <c:minorTickMark val="none"/>
        <c:tickLblPos val="none"/>
        <c:crossAx val="34467692"/>
        <c:crosses val="autoZero"/>
        <c:auto val="1"/>
        <c:lblOffset val="100"/>
        <c:tickMarkSkip val="12"/>
        <c:noMultiLvlLbl val="0"/>
      </c:catAx>
      <c:valAx>
        <c:axId val="344676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4820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2883719"/>
        <c:axId val="4626880"/>
      </c:lineChart>
      <c:catAx>
        <c:axId val="22883719"/>
        <c:scaling>
          <c:orientation val="minMax"/>
        </c:scaling>
        <c:axPos val="b"/>
        <c:majorGridlines/>
        <c:delete val="1"/>
        <c:majorTickMark val="out"/>
        <c:minorTickMark val="none"/>
        <c:tickLblPos val="none"/>
        <c:crossAx val="4626880"/>
        <c:crosses val="autoZero"/>
        <c:auto val="1"/>
        <c:lblOffset val="100"/>
        <c:tickMarkSkip val="12"/>
        <c:noMultiLvlLbl val="0"/>
      </c:catAx>
      <c:valAx>
        <c:axId val="46268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8837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641921"/>
        <c:axId val="39232970"/>
      </c:lineChart>
      <c:catAx>
        <c:axId val="41641921"/>
        <c:scaling>
          <c:orientation val="minMax"/>
        </c:scaling>
        <c:axPos val="b"/>
        <c:majorGridlines/>
        <c:delete val="1"/>
        <c:majorTickMark val="out"/>
        <c:minorTickMark val="none"/>
        <c:tickLblPos val="none"/>
        <c:crossAx val="39232970"/>
        <c:crosses val="autoZero"/>
        <c:auto val="1"/>
        <c:lblOffset val="100"/>
        <c:tickMarkSkip val="12"/>
        <c:noMultiLvlLbl val="0"/>
      </c:catAx>
      <c:valAx>
        <c:axId val="3923297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64192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17552411"/>
        <c:axId val="23753972"/>
      </c:lineChart>
      <c:catAx>
        <c:axId val="175524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753972"/>
        <c:crosses val="autoZero"/>
        <c:auto val="1"/>
        <c:lblOffset val="100"/>
        <c:tickMarkSkip val="12"/>
        <c:noMultiLvlLbl val="0"/>
      </c:catAx>
      <c:valAx>
        <c:axId val="237539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5241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12459157"/>
        <c:axId val="45023550"/>
      </c:lineChart>
      <c:catAx>
        <c:axId val="12459157"/>
        <c:scaling>
          <c:orientation val="minMax"/>
        </c:scaling>
        <c:axPos val="b"/>
        <c:majorGridlines/>
        <c:delete val="1"/>
        <c:majorTickMark val="out"/>
        <c:minorTickMark val="none"/>
        <c:tickLblPos val="none"/>
        <c:crossAx val="45023550"/>
        <c:crosses val="autoZero"/>
        <c:auto val="1"/>
        <c:lblOffset val="100"/>
        <c:tickMarkSkip val="12"/>
        <c:noMultiLvlLbl val="0"/>
      </c:catAx>
      <c:valAx>
        <c:axId val="45023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4591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58767"/>
        <c:axId val="23028904"/>
      </c:lineChart>
      <c:catAx>
        <c:axId val="2558767"/>
        <c:scaling>
          <c:orientation val="minMax"/>
        </c:scaling>
        <c:axPos val="b"/>
        <c:majorGridlines/>
        <c:delete val="1"/>
        <c:majorTickMark val="out"/>
        <c:minorTickMark val="none"/>
        <c:tickLblPos val="none"/>
        <c:crossAx val="23028904"/>
        <c:crosses val="autoZero"/>
        <c:auto val="1"/>
        <c:lblOffset val="100"/>
        <c:tickMarkSkip val="12"/>
        <c:noMultiLvlLbl val="0"/>
      </c:catAx>
      <c:valAx>
        <c:axId val="230289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587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5933545"/>
        <c:axId val="53401906"/>
      </c:lineChart>
      <c:catAx>
        <c:axId val="59335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3401906"/>
        <c:crosses val="autoZero"/>
        <c:auto val="1"/>
        <c:lblOffset val="100"/>
        <c:tickMarkSkip val="12"/>
        <c:noMultiLvlLbl val="0"/>
      </c:catAx>
      <c:valAx>
        <c:axId val="534019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35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10855107"/>
        <c:axId val="30587100"/>
      </c:lineChart>
      <c:catAx>
        <c:axId val="10855107"/>
        <c:scaling>
          <c:orientation val="minMax"/>
        </c:scaling>
        <c:axPos val="b"/>
        <c:majorGridlines/>
        <c:delete val="1"/>
        <c:majorTickMark val="out"/>
        <c:minorTickMark val="none"/>
        <c:tickLblPos val="none"/>
        <c:crossAx val="30587100"/>
        <c:crosses val="autoZero"/>
        <c:auto val="1"/>
        <c:lblOffset val="100"/>
        <c:tickMarkSkip val="12"/>
        <c:noMultiLvlLbl val="0"/>
      </c:catAx>
      <c:valAx>
        <c:axId val="305871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551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848445"/>
        <c:axId val="61636006"/>
      </c:lineChart>
      <c:catAx>
        <c:axId val="6848445"/>
        <c:scaling>
          <c:orientation val="minMax"/>
        </c:scaling>
        <c:axPos val="b"/>
        <c:majorGridlines/>
        <c:delete val="1"/>
        <c:majorTickMark val="out"/>
        <c:minorTickMark val="none"/>
        <c:tickLblPos val="none"/>
        <c:crossAx val="61636006"/>
        <c:crosses val="autoZero"/>
        <c:auto val="1"/>
        <c:lblOffset val="100"/>
        <c:tickMarkSkip val="12"/>
        <c:noMultiLvlLbl val="0"/>
      </c:catAx>
      <c:valAx>
        <c:axId val="6163600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8484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7853143"/>
        <c:axId val="26460560"/>
      </c:lineChart>
      <c:catAx>
        <c:axId val="178531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460560"/>
        <c:crosses val="autoZero"/>
        <c:auto val="1"/>
        <c:lblOffset val="100"/>
        <c:tickMarkSkip val="12"/>
        <c:noMultiLvlLbl val="0"/>
      </c:catAx>
      <c:valAx>
        <c:axId val="264605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5314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6818449"/>
        <c:axId val="62930586"/>
      </c:lineChart>
      <c:catAx>
        <c:axId val="36818449"/>
        <c:scaling>
          <c:orientation val="minMax"/>
        </c:scaling>
        <c:axPos val="b"/>
        <c:majorGridlines/>
        <c:delete val="1"/>
        <c:majorTickMark val="out"/>
        <c:minorTickMark val="none"/>
        <c:tickLblPos val="none"/>
        <c:crossAx val="62930586"/>
        <c:crosses val="autoZero"/>
        <c:auto val="1"/>
        <c:lblOffset val="100"/>
        <c:tickMarkSkip val="12"/>
        <c:noMultiLvlLbl val="0"/>
      </c:catAx>
      <c:valAx>
        <c:axId val="629305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184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773773"/>
        <c:axId val="40419638"/>
      </c:lineChart>
      <c:catAx>
        <c:axId val="41773773"/>
        <c:scaling>
          <c:orientation val="minMax"/>
        </c:scaling>
        <c:axPos val="b"/>
        <c:majorGridlines/>
        <c:delete val="1"/>
        <c:majorTickMark val="out"/>
        <c:minorTickMark val="none"/>
        <c:tickLblPos val="none"/>
        <c:crossAx val="40419638"/>
        <c:crosses val="autoZero"/>
        <c:auto val="1"/>
        <c:lblOffset val="100"/>
        <c:tickMarkSkip val="12"/>
        <c:noMultiLvlLbl val="0"/>
      </c:catAx>
      <c:valAx>
        <c:axId val="4041963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7737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504363"/>
        <c:axId val="64212676"/>
      </c:lineChart>
      <c:catAx>
        <c:axId val="29504363"/>
        <c:scaling>
          <c:orientation val="minMax"/>
        </c:scaling>
        <c:axPos val="b"/>
        <c:majorGridlines/>
        <c:delete val="1"/>
        <c:majorTickMark val="out"/>
        <c:minorTickMark val="none"/>
        <c:tickLblPos val="none"/>
        <c:crossAx val="64212676"/>
        <c:crosses val="autoZero"/>
        <c:auto val="1"/>
        <c:lblOffset val="100"/>
        <c:tickMarkSkip val="12"/>
        <c:noMultiLvlLbl val="0"/>
      </c:catAx>
      <c:valAx>
        <c:axId val="6421267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043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41043173"/>
        <c:axId val="33844238"/>
      </c:lineChart>
      <c:catAx>
        <c:axId val="410431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844238"/>
        <c:crosses val="autoZero"/>
        <c:auto val="1"/>
        <c:lblOffset val="100"/>
        <c:tickMarkSkip val="12"/>
        <c:noMultiLvlLbl val="0"/>
      </c:catAx>
      <c:valAx>
        <c:axId val="338442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04317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36162687"/>
        <c:axId val="57028728"/>
      </c:lineChart>
      <c:catAx>
        <c:axId val="36162687"/>
        <c:scaling>
          <c:orientation val="minMax"/>
        </c:scaling>
        <c:axPos val="b"/>
        <c:majorGridlines/>
        <c:delete val="1"/>
        <c:majorTickMark val="out"/>
        <c:minorTickMark val="none"/>
        <c:tickLblPos val="none"/>
        <c:crossAx val="57028728"/>
        <c:crosses val="autoZero"/>
        <c:auto val="1"/>
        <c:lblOffset val="100"/>
        <c:tickMarkSkip val="12"/>
        <c:noMultiLvlLbl val="0"/>
      </c:catAx>
      <c:valAx>
        <c:axId val="570287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626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496505"/>
        <c:axId val="55924226"/>
      </c:lineChart>
      <c:catAx>
        <c:axId val="43496505"/>
        <c:scaling>
          <c:orientation val="minMax"/>
        </c:scaling>
        <c:axPos val="b"/>
        <c:majorGridlines/>
        <c:delete val="1"/>
        <c:majorTickMark val="out"/>
        <c:minorTickMark val="none"/>
        <c:tickLblPos val="none"/>
        <c:crossAx val="55924226"/>
        <c:crosses val="autoZero"/>
        <c:auto val="1"/>
        <c:lblOffset val="100"/>
        <c:tickMarkSkip val="12"/>
        <c:noMultiLvlLbl val="0"/>
      </c:catAx>
      <c:valAx>
        <c:axId val="5592422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49650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33555987"/>
        <c:axId val="33568428"/>
      </c:lineChart>
      <c:catAx>
        <c:axId val="3355598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568428"/>
        <c:crosses val="autoZero"/>
        <c:auto val="1"/>
        <c:lblOffset val="100"/>
        <c:tickMarkSkip val="12"/>
        <c:noMultiLvlLbl val="0"/>
      </c:catAx>
      <c:valAx>
        <c:axId val="335684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55598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33680397"/>
        <c:axId val="34688118"/>
      </c:lineChart>
      <c:catAx>
        <c:axId val="33680397"/>
        <c:scaling>
          <c:orientation val="minMax"/>
        </c:scaling>
        <c:axPos val="b"/>
        <c:majorGridlines/>
        <c:delete val="1"/>
        <c:majorTickMark val="out"/>
        <c:minorTickMark val="none"/>
        <c:tickLblPos val="none"/>
        <c:crossAx val="34688118"/>
        <c:crosses val="autoZero"/>
        <c:auto val="1"/>
        <c:lblOffset val="100"/>
        <c:tickMarkSkip val="12"/>
        <c:noMultiLvlLbl val="0"/>
      </c:catAx>
      <c:valAx>
        <c:axId val="346881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6803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757607"/>
        <c:axId val="58274144"/>
      </c:lineChart>
      <c:catAx>
        <c:axId val="43757607"/>
        <c:scaling>
          <c:orientation val="minMax"/>
        </c:scaling>
        <c:axPos val="b"/>
        <c:majorGridlines/>
        <c:delete val="1"/>
        <c:majorTickMark val="out"/>
        <c:minorTickMark val="none"/>
        <c:tickLblPos val="none"/>
        <c:crossAx val="58274144"/>
        <c:crosses val="autoZero"/>
        <c:auto val="1"/>
        <c:lblOffset val="100"/>
        <c:tickMarkSkip val="12"/>
        <c:noMultiLvlLbl val="0"/>
      </c:catAx>
      <c:valAx>
        <c:axId val="582741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576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54705249"/>
        <c:axId val="22585194"/>
      </c:lineChart>
      <c:catAx>
        <c:axId val="547052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585194"/>
        <c:crosses val="autoZero"/>
        <c:auto val="1"/>
        <c:lblOffset val="100"/>
        <c:tickMarkSkip val="12"/>
        <c:noMultiLvlLbl val="0"/>
      </c:catAx>
      <c:valAx>
        <c:axId val="2258519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70524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1940155"/>
        <c:axId val="17461396"/>
      </c:lineChart>
      <c:catAx>
        <c:axId val="1940155"/>
        <c:scaling>
          <c:orientation val="minMax"/>
        </c:scaling>
        <c:axPos val="b"/>
        <c:majorGridlines/>
        <c:delete val="1"/>
        <c:majorTickMark val="out"/>
        <c:minorTickMark val="none"/>
        <c:tickLblPos val="none"/>
        <c:crossAx val="17461396"/>
        <c:crosses val="autoZero"/>
        <c:auto val="1"/>
        <c:lblOffset val="100"/>
        <c:tickMarkSkip val="12"/>
        <c:noMultiLvlLbl val="0"/>
      </c:catAx>
      <c:valAx>
        <c:axId val="174613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01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22934837"/>
        <c:axId val="5086942"/>
      </c:lineChart>
      <c:catAx>
        <c:axId val="22934837"/>
        <c:scaling>
          <c:orientation val="minMax"/>
        </c:scaling>
        <c:axPos val="b"/>
        <c:majorGridlines/>
        <c:delete val="1"/>
        <c:majorTickMark val="out"/>
        <c:minorTickMark val="none"/>
        <c:tickLblPos val="none"/>
        <c:crossAx val="5086942"/>
        <c:crosses val="autoZero"/>
        <c:auto val="1"/>
        <c:lblOffset val="100"/>
        <c:tickMarkSkip val="12"/>
        <c:noMultiLvlLbl val="0"/>
      </c:catAx>
      <c:valAx>
        <c:axId val="508694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93483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8232423"/>
        <c:axId val="52765216"/>
      </c:lineChart>
      <c:catAx>
        <c:axId val="282324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765216"/>
        <c:crosses val="autoZero"/>
        <c:auto val="1"/>
        <c:lblOffset val="100"/>
        <c:tickMarkSkip val="12"/>
        <c:noMultiLvlLbl val="0"/>
      </c:catAx>
      <c:valAx>
        <c:axId val="527652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3242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45782479"/>
        <c:axId val="9389128"/>
      </c:lineChart>
      <c:catAx>
        <c:axId val="457824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89128"/>
        <c:crosses val="autoZero"/>
        <c:auto val="1"/>
        <c:lblOffset val="100"/>
        <c:tickMarkSkip val="12"/>
        <c:noMultiLvlLbl val="0"/>
      </c:catAx>
      <c:valAx>
        <c:axId val="93891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78247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7393289"/>
        <c:axId val="22321874"/>
      </c:lineChart>
      <c:catAx>
        <c:axId val="17393289"/>
        <c:scaling>
          <c:orientation val="minMax"/>
        </c:scaling>
        <c:axPos val="b"/>
        <c:majorGridlines/>
        <c:delete val="1"/>
        <c:majorTickMark val="out"/>
        <c:minorTickMark val="none"/>
        <c:tickLblPos val="none"/>
        <c:crossAx val="22321874"/>
        <c:crosses val="autoZero"/>
        <c:auto val="1"/>
        <c:lblOffset val="100"/>
        <c:tickMarkSkip val="12"/>
        <c:noMultiLvlLbl val="0"/>
      </c:catAx>
      <c:valAx>
        <c:axId val="223218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3932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66679139"/>
        <c:axId val="63241340"/>
      </c:lineChart>
      <c:catAx>
        <c:axId val="66679139"/>
        <c:scaling>
          <c:orientation val="minMax"/>
        </c:scaling>
        <c:axPos val="b"/>
        <c:majorGridlines/>
        <c:delete val="1"/>
        <c:majorTickMark val="out"/>
        <c:minorTickMark val="none"/>
        <c:tickLblPos val="none"/>
        <c:crossAx val="63241340"/>
        <c:crosses val="autoZero"/>
        <c:auto val="1"/>
        <c:lblOffset val="100"/>
        <c:tickMarkSkip val="12"/>
        <c:noMultiLvlLbl val="0"/>
      </c:catAx>
      <c:valAx>
        <c:axId val="632413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7913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2301149"/>
        <c:axId val="22274886"/>
      </c:lineChart>
      <c:catAx>
        <c:axId val="323011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274886"/>
        <c:crosses val="autoZero"/>
        <c:auto val="1"/>
        <c:lblOffset val="100"/>
        <c:tickMarkSkip val="12"/>
        <c:noMultiLvlLbl val="0"/>
      </c:catAx>
      <c:valAx>
        <c:axId val="222748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0114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66256247"/>
        <c:axId val="59435312"/>
      </c:lineChart>
      <c:catAx>
        <c:axId val="66256247"/>
        <c:scaling>
          <c:orientation val="minMax"/>
        </c:scaling>
        <c:axPos val="b"/>
        <c:majorGridlines/>
        <c:delete val="1"/>
        <c:majorTickMark val="out"/>
        <c:minorTickMark val="none"/>
        <c:tickLblPos val="none"/>
        <c:crossAx val="59435312"/>
        <c:crosses val="autoZero"/>
        <c:auto val="1"/>
        <c:lblOffset val="100"/>
        <c:tickMarkSkip val="12"/>
        <c:noMultiLvlLbl val="0"/>
      </c:catAx>
      <c:valAx>
        <c:axId val="594353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2562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65155761"/>
        <c:axId val="49530938"/>
      </c:lineChart>
      <c:catAx>
        <c:axId val="65155761"/>
        <c:scaling>
          <c:orientation val="minMax"/>
        </c:scaling>
        <c:axPos val="b"/>
        <c:majorGridlines/>
        <c:delete val="1"/>
        <c:majorTickMark val="out"/>
        <c:minorTickMark val="none"/>
        <c:tickLblPos val="none"/>
        <c:crossAx val="49530938"/>
        <c:crosses val="autoZero"/>
        <c:auto val="1"/>
        <c:lblOffset val="100"/>
        <c:tickMarkSkip val="12"/>
        <c:noMultiLvlLbl val="0"/>
      </c:catAx>
      <c:valAx>
        <c:axId val="495309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1557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43125259"/>
        <c:axId val="52583012"/>
      </c:lineChart>
      <c:catAx>
        <c:axId val="431252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583012"/>
        <c:crosses val="autoZero"/>
        <c:auto val="1"/>
        <c:lblOffset val="100"/>
        <c:tickMarkSkip val="12"/>
        <c:noMultiLvlLbl val="0"/>
      </c:catAx>
      <c:valAx>
        <c:axId val="525830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12525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3485061"/>
        <c:axId val="31365550"/>
      </c:lineChart>
      <c:catAx>
        <c:axId val="3485061"/>
        <c:scaling>
          <c:orientation val="minMax"/>
        </c:scaling>
        <c:axPos val="b"/>
        <c:majorGridlines/>
        <c:delete val="1"/>
        <c:majorTickMark val="out"/>
        <c:minorTickMark val="none"/>
        <c:tickLblPos val="none"/>
        <c:crossAx val="31365550"/>
        <c:crosses val="autoZero"/>
        <c:auto val="1"/>
        <c:lblOffset val="100"/>
        <c:tickMarkSkip val="12"/>
        <c:noMultiLvlLbl val="0"/>
      </c:catAx>
      <c:valAx>
        <c:axId val="31365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50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13854495"/>
        <c:axId val="57581592"/>
      </c:lineChart>
      <c:catAx>
        <c:axId val="13854495"/>
        <c:scaling>
          <c:orientation val="minMax"/>
        </c:scaling>
        <c:axPos val="b"/>
        <c:majorGridlines/>
        <c:delete val="1"/>
        <c:majorTickMark val="out"/>
        <c:minorTickMark val="none"/>
        <c:tickLblPos val="none"/>
        <c:crossAx val="57581592"/>
        <c:crosses val="autoZero"/>
        <c:auto val="1"/>
        <c:lblOffset val="100"/>
        <c:tickMarkSkip val="12"/>
        <c:noMultiLvlLbl val="0"/>
      </c:catAx>
      <c:valAx>
        <c:axId val="575815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8544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48472281"/>
        <c:axId val="33597346"/>
      </c:lineChart>
      <c:catAx>
        <c:axId val="484722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597346"/>
        <c:crosses val="autoZero"/>
        <c:auto val="1"/>
        <c:lblOffset val="100"/>
        <c:tickMarkSkip val="12"/>
        <c:noMultiLvlLbl val="0"/>
      </c:catAx>
      <c:valAx>
        <c:axId val="3359734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47228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124897"/>
        <c:axId val="46124074"/>
      </c:lineChart>
      <c:catAx>
        <c:axId val="5124897"/>
        <c:scaling>
          <c:orientation val="minMax"/>
        </c:scaling>
        <c:axPos val="b"/>
        <c:majorGridlines/>
        <c:delete val="1"/>
        <c:majorTickMark val="out"/>
        <c:minorTickMark val="none"/>
        <c:tickLblPos val="none"/>
        <c:crossAx val="46124074"/>
        <c:crosses val="autoZero"/>
        <c:auto val="1"/>
        <c:lblOffset val="100"/>
        <c:tickMarkSkip val="12"/>
        <c:noMultiLvlLbl val="0"/>
      </c:catAx>
      <c:valAx>
        <c:axId val="461240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248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33940659"/>
        <c:axId val="37030476"/>
      </c:lineChart>
      <c:catAx>
        <c:axId val="33940659"/>
        <c:scaling>
          <c:orientation val="minMax"/>
        </c:scaling>
        <c:axPos val="b"/>
        <c:majorGridlines/>
        <c:delete val="1"/>
        <c:majorTickMark val="out"/>
        <c:minorTickMark val="none"/>
        <c:tickLblPos val="none"/>
        <c:crossAx val="37030476"/>
        <c:crosses val="autoZero"/>
        <c:auto val="1"/>
        <c:lblOffset val="100"/>
        <c:tickMarkSkip val="12"/>
        <c:noMultiLvlLbl val="0"/>
      </c:catAx>
      <c:valAx>
        <c:axId val="370304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406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64838829"/>
        <c:axId val="46678550"/>
      </c:lineChart>
      <c:catAx>
        <c:axId val="64838829"/>
        <c:scaling>
          <c:orientation val="minMax"/>
        </c:scaling>
        <c:axPos val="b"/>
        <c:majorGridlines/>
        <c:delete val="1"/>
        <c:majorTickMark val="out"/>
        <c:minorTickMark val="none"/>
        <c:tickLblPos val="none"/>
        <c:crossAx val="46678550"/>
        <c:crosses val="autoZero"/>
        <c:auto val="1"/>
        <c:lblOffset val="100"/>
        <c:tickMarkSkip val="12"/>
        <c:noMultiLvlLbl val="0"/>
      </c:catAx>
      <c:valAx>
        <c:axId val="466785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83882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17453767"/>
        <c:axId val="22866176"/>
      </c:lineChart>
      <c:catAx>
        <c:axId val="174537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866176"/>
        <c:crosses val="autoZero"/>
        <c:auto val="1"/>
        <c:lblOffset val="100"/>
        <c:tickMarkSkip val="12"/>
        <c:noMultiLvlLbl val="0"/>
      </c:catAx>
      <c:valAx>
        <c:axId val="2286617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45376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4468993"/>
        <c:axId val="40220938"/>
      </c:lineChart>
      <c:catAx>
        <c:axId val="4468993"/>
        <c:scaling>
          <c:orientation val="minMax"/>
        </c:scaling>
        <c:axPos val="b"/>
        <c:majorGridlines/>
        <c:delete val="1"/>
        <c:majorTickMark val="out"/>
        <c:minorTickMark val="none"/>
        <c:tickLblPos val="none"/>
        <c:crossAx val="40220938"/>
        <c:crosses val="autoZero"/>
        <c:auto val="1"/>
        <c:lblOffset val="100"/>
        <c:tickMarkSkip val="12"/>
        <c:noMultiLvlLbl val="0"/>
      </c:catAx>
      <c:valAx>
        <c:axId val="402209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89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26444123"/>
        <c:axId val="36670516"/>
      </c:lineChart>
      <c:catAx>
        <c:axId val="26444123"/>
        <c:scaling>
          <c:orientation val="minMax"/>
        </c:scaling>
        <c:axPos val="b"/>
        <c:majorGridlines/>
        <c:delete val="1"/>
        <c:majorTickMark val="out"/>
        <c:minorTickMark val="none"/>
        <c:tickLblPos val="none"/>
        <c:crossAx val="36670516"/>
        <c:crosses val="autoZero"/>
        <c:auto val="1"/>
        <c:lblOffset val="100"/>
        <c:tickMarkSkip val="12"/>
        <c:noMultiLvlLbl val="0"/>
      </c:catAx>
      <c:valAx>
        <c:axId val="3667051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44412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61599189"/>
        <c:axId val="17521790"/>
      </c:lineChart>
      <c:catAx>
        <c:axId val="615991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521790"/>
        <c:crosses val="autoZero"/>
        <c:auto val="1"/>
        <c:lblOffset val="100"/>
        <c:tickMarkSkip val="12"/>
        <c:noMultiLvlLbl val="0"/>
      </c:catAx>
      <c:valAx>
        <c:axId val="1752179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59918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23478383"/>
        <c:axId val="9978856"/>
      </c:lineChart>
      <c:catAx>
        <c:axId val="23478383"/>
        <c:scaling>
          <c:orientation val="minMax"/>
        </c:scaling>
        <c:axPos val="b"/>
        <c:majorGridlines/>
        <c:delete val="1"/>
        <c:majorTickMark val="out"/>
        <c:minorTickMark val="none"/>
        <c:tickLblPos val="none"/>
        <c:crossAx val="9978856"/>
        <c:crosses val="autoZero"/>
        <c:auto val="1"/>
        <c:lblOffset val="100"/>
        <c:tickMarkSkip val="12"/>
        <c:noMultiLvlLbl val="0"/>
      </c:catAx>
      <c:valAx>
        <c:axId val="99788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4783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22700841"/>
        <c:axId val="2980978"/>
      </c:lineChart>
      <c:catAx>
        <c:axId val="22700841"/>
        <c:scaling>
          <c:orientation val="minMax"/>
        </c:scaling>
        <c:axPos val="b"/>
        <c:majorGridlines/>
        <c:delete val="1"/>
        <c:majorTickMark val="out"/>
        <c:minorTickMark val="none"/>
        <c:tickLblPos val="none"/>
        <c:crossAx val="2980978"/>
        <c:crosses val="autoZero"/>
        <c:auto val="1"/>
        <c:lblOffset val="100"/>
        <c:tickMarkSkip val="12"/>
        <c:noMultiLvlLbl val="0"/>
      </c:catAx>
      <c:valAx>
        <c:axId val="298097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0084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26828803"/>
        <c:axId val="40132636"/>
      </c:lineChart>
      <c:catAx>
        <c:axId val="268288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132636"/>
        <c:crosses val="autoZero"/>
        <c:auto val="1"/>
        <c:lblOffset val="100"/>
        <c:tickMarkSkip val="12"/>
        <c:noMultiLvlLbl val="0"/>
      </c:catAx>
      <c:valAx>
        <c:axId val="4013263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82880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25649405"/>
        <c:axId val="29518054"/>
      </c:lineChart>
      <c:catAx>
        <c:axId val="25649405"/>
        <c:scaling>
          <c:orientation val="minMax"/>
        </c:scaling>
        <c:axPos val="b"/>
        <c:majorGridlines/>
        <c:delete val="1"/>
        <c:majorTickMark val="out"/>
        <c:minorTickMark val="none"/>
        <c:tickLblPos val="none"/>
        <c:crossAx val="29518054"/>
        <c:crosses val="autoZero"/>
        <c:auto val="1"/>
        <c:lblOffset val="100"/>
        <c:tickMarkSkip val="12"/>
        <c:noMultiLvlLbl val="0"/>
      </c:catAx>
      <c:valAx>
        <c:axId val="295180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6494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463483"/>
        <c:axId val="45062484"/>
      </c:lineChart>
      <c:catAx>
        <c:axId val="12463483"/>
        <c:scaling>
          <c:orientation val="minMax"/>
        </c:scaling>
        <c:axPos val="b"/>
        <c:majorGridlines/>
        <c:delete val="1"/>
        <c:majorTickMark val="out"/>
        <c:minorTickMark val="none"/>
        <c:tickLblPos val="none"/>
        <c:crossAx val="45062484"/>
        <c:crosses val="autoZero"/>
        <c:auto val="1"/>
        <c:lblOffset val="100"/>
        <c:tickMarkSkip val="12"/>
        <c:noMultiLvlLbl val="0"/>
      </c:catAx>
      <c:valAx>
        <c:axId val="4506248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4634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64335895"/>
        <c:axId val="42152144"/>
      </c:lineChart>
      <c:catAx>
        <c:axId val="64335895"/>
        <c:scaling>
          <c:orientation val="minMax"/>
        </c:scaling>
        <c:axPos val="b"/>
        <c:majorGridlines/>
        <c:delete val="1"/>
        <c:majorTickMark val="out"/>
        <c:minorTickMark val="none"/>
        <c:tickLblPos val="none"/>
        <c:crossAx val="42152144"/>
        <c:crosses val="autoZero"/>
        <c:auto val="1"/>
        <c:lblOffset val="100"/>
        <c:tickMarkSkip val="12"/>
        <c:noMultiLvlLbl val="0"/>
      </c:catAx>
      <c:valAx>
        <c:axId val="421521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3358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43824977"/>
        <c:axId val="58880474"/>
      </c:lineChart>
      <c:catAx>
        <c:axId val="438249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880474"/>
        <c:crosses val="autoZero"/>
        <c:auto val="1"/>
        <c:lblOffset val="100"/>
        <c:tickMarkSkip val="12"/>
        <c:noMultiLvlLbl val="0"/>
      </c:catAx>
      <c:valAx>
        <c:axId val="5888047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2497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60162219"/>
        <c:axId val="4589060"/>
      </c:lineChart>
      <c:catAx>
        <c:axId val="60162219"/>
        <c:scaling>
          <c:orientation val="minMax"/>
        </c:scaling>
        <c:axPos val="b"/>
        <c:majorGridlines/>
        <c:delete val="1"/>
        <c:majorTickMark val="out"/>
        <c:minorTickMark val="none"/>
        <c:tickLblPos val="none"/>
        <c:crossAx val="4589060"/>
        <c:crosses val="autoZero"/>
        <c:auto val="1"/>
        <c:lblOffset val="100"/>
        <c:tickMarkSkip val="12"/>
        <c:noMultiLvlLbl val="0"/>
      </c:catAx>
      <c:valAx>
        <c:axId val="45890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1622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41301541"/>
        <c:axId val="36169550"/>
      </c:lineChart>
      <c:catAx>
        <c:axId val="41301541"/>
        <c:scaling>
          <c:orientation val="minMax"/>
        </c:scaling>
        <c:axPos val="b"/>
        <c:majorGridlines/>
        <c:delete val="1"/>
        <c:majorTickMark val="out"/>
        <c:minorTickMark val="none"/>
        <c:tickLblPos val="none"/>
        <c:crossAx val="36169550"/>
        <c:crosses val="autoZero"/>
        <c:auto val="1"/>
        <c:lblOffset val="100"/>
        <c:tickMarkSkip val="12"/>
        <c:noMultiLvlLbl val="0"/>
      </c:catAx>
      <c:valAx>
        <c:axId val="361695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30154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numLit>
          </c:val>
          <c:smooth val="0"/>
        </c:ser>
        <c:axId val="57090495"/>
        <c:axId val="44052408"/>
      </c:lineChart>
      <c:catAx>
        <c:axId val="570904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052408"/>
        <c:crosses val="autoZero"/>
        <c:auto val="1"/>
        <c:lblOffset val="100"/>
        <c:tickMarkSkip val="12"/>
        <c:noMultiLvlLbl val="0"/>
      </c:catAx>
      <c:valAx>
        <c:axId val="440524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9049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numLit>
          </c:val>
          <c:smooth val="0"/>
        </c:ser>
        <c:axId val="60927353"/>
        <c:axId val="11475266"/>
      </c:lineChart>
      <c:catAx>
        <c:axId val="60927353"/>
        <c:scaling>
          <c:orientation val="minMax"/>
        </c:scaling>
        <c:axPos val="b"/>
        <c:majorGridlines/>
        <c:delete val="1"/>
        <c:majorTickMark val="out"/>
        <c:minorTickMark val="none"/>
        <c:tickLblPos val="none"/>
        <c:crossAx val="11475266"/>
        <c:crosses val="autoZero"/>
        <c:auto val="1"/>
        <c:lblOffset val="100"/>
        <c:tickMarkSkip val="12"/>
        <c:noMultiLvlLbl val="0"/>
      </c:catAx>
      <c:valAx>
        <c:axId val="114752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9273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numLit>
          </c:val>
          <c:smooth val="0"/>
        </c:ser>
        <c:axId val="36168531"/>
        <c:axId val="57081324"/>
      </c:lineChart>
      <c:catAx>
        <c:axId val="36168531"/>
        <c:scaling>
          <c:orientation val="minMax"/>
        </c:scaling>
        <c:axPos val="b"/>
        <c:majorGridlines/>
        <c:delete val="1"/>
        <c:majorTickMark val="out"/>
        <c:minorTickMark val="none"/>
        <c:tickLblPos val="none"/>
        <c:crossAx val="57081324"/>
        <c:crosses val="autoZero"/>
        <c:auto val="1"/>
        <c:lblOffset val="100"/>
        <c:tickMarkSkip val="12"/>
        <c:noMultiLvlLbl val="0"/>
      </c:catAx>
      <c:valAx>
        <c:axId val="5708132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685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numLit>
          </c:val>
          <c:smooth val="0"/>
        </c:ser>
        <c:axId val="43969869"/>
        <c:axId val="60184502"/>
      </c:lineChart>
      <c:catAx>
        <c:axId val="439698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184502"/>
        <c:crosses val="autoZero"/>
        <c:auto val="1"/>
        <c:lblOffset val="100"/>
        <c:tickMarkSkip val="12"/>
        <c:noMultiLvlLbl val="0"/>
      </c:catAx>
      <c:valAx>
        <c:axId val="6018450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96986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numLit>
          </c:val>
          <c:smooth val="0"/>
        </c:ser>
        <c:axId val="4789607"/>
        <c:axId val="43106464"/>
      </c:lineChart>
      <c:catAx>
        <c:axId val="4789607"/>
        <c:scaling>
          <c:orientation val="minMax"/>
        </c:scaling>
        <c:axPos val="b"/>
        <c:majorGridlines/>
        <c:delete val="1"/>
        <c:majorTickMark val="out"/>
        <c:minorTickMark val="none"/>
        <c:tickLblPos val="none"/>
        <c:crossAx val="43106464"/>
        <c:crosses val="autoZero"/>
        <c:auto val="1"/>
        <c:lblOffset val="100"/>
        <c:tickMarkSkip val="12"/>
        <c:noMultiLvlLbl val="0"/>
      </c:catAx>
      <c:valAx>
        <c:axId val="4310646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896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numLit>
          </c:val>
          <c:smooth val="0"/>
        </c:ser>
        <c:axId val="52413857"/>
        <c:axId val="1962666"/>
      </c:lineChart>
      <c:catAx>
        <c:axId val="52413857"/>
        <c:scaling>
          <c:orientation val="minMax"/>
        </c:scaling>
        <c:axPos val="b"/>
        <c:majorGridlines/>
        <c:delete val="1"/>
        <c:majorTickMark val="out"/>
        <c:minorTickMark val="none"/>
        <c:tickLblPos val="none"/>
        <c:crossAx val="1962666"/>
        <c:crosses val="autoZero"/>
        <c:auto val="1"/>
        <c:lblOffset val="100"/>
        <c:tickMarkSkip val="12"/>
        <c:noMultiLvlLbl val="0"/>
      </c:catAx>
      <c:valAx>
        <c:axId val="196266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4138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2909173"/>
        <c:axId val="26182558"/>
      </c:lineChart>
      <c:catAx>
        <c:axId val="29091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182558"/>
        <c:crosses val="autoZero"/>
        <c:auto val="1"/>
        <c:lblOffset val="100"/>
        <c:tickMarkSkip val="12"/>
        <c:noMultiLvlLbl val="0"/>
      </c:catAx>
      <c:valAx>
        <c:axId val="261825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0917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7663995"/>
        <c:axId val="24758228"/>
      </c:lineChart>
      <c:catAx>
        <c:axId val="17663995"/>
        <c:scaling>
          <c:orientation val="minMax"/>
        </c:scaling>
        <c:axPos val="b"/>
        <c:majorGridlines/>
        <c:delete val="1"/>
        <c:majorTickMark val="out"/>
        <c:minorTickMark val="none"/>
        <c:tickLblPos val="nextTo"/>
        <c:crossAx val="24758228"/>
        <c:crosses val="autoZero"/>
        <c:auto val="1"/>
        <c:lblOffset val="100"/>
        <c:tickMarkSkip val="12"/>
        <c:noMultiLvlLbl val="0"/>
      </c:catAx>
      <c:valAx>
        <c:axId val="247582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6639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1497461"/>
        <c:axId val="59259422"/>
      </c:lineChart>
      <c:catAx>
        <c:axId val="21497461"/>
        <c:scaling>
          <c:orientation val="minMax"/>
        </c:scaling>
        <c:axPos val="b"/>
        <c:majorGridlines/>
        <c:delete val="1"/>
        <c:majorTickMark val="out"/>
        <c:minorTickMark val="none"/>
        <c:tickLblPos val="nextTo"/>
        <c:crossAx val="59259422"/>
        <c:crosses val="autoZero"/>
        <c:auto val="1"/>
        <c:lblOffset val="100"/>
        <c:tickMarkSkip val="12"/>
        <c:noMultiLvlLbl val="0"/>
      </c:catAx>
      <c:valAx>
        <c:axId val="592594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4974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63572751"/>
        <c:axId val="35283848"/>
      </c:lineChart>
      <c:catAx>
        <c:axId val="63572751"/>
        <c:scaling>
          <c:orientation val="minMax"/>
        </c:scaling>
        <c:axPos val="b"/>
        <c:majorGridlines/>
        <c:delete val="1"/>
        <c:majorTickMark val="out"/>
        <c:minorTickMark val="none"/>
        <c:tickLblPos val="nextTo"/>
        <c:crossAx val="35283848"/>
        <c:crosses val="autoZero"/>
        <c:auto val="1"/>
        <c:lblOffset val="100"/>
        <c:tickMarkSkip val="12"/>
        <c:noMultiLvlLbl val="0"/>
      </c:catAx>
      <c:valAx>
        <c:axId val="352838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5727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9119177"/>
        <c:axId val="39419410"/>
      </c:lineChart>
      <c:catAx>
        <c:axId val="49119177"/>
        <c:scaling>
          <c:orientation val="minMax"/>
        </c:scaling>
        <c:axPos val="b"/>
        <c:majorGridlines/>
        <c:delete val="1"/>
        <c:majorTickMark val="out"/>
        <c:minorTickMark val="none"/>
        <c:tickLblPos val="nextTo"/>
        <c:crossAx val="39419410"/>
        <c:crosses val="autoZero"/>
        <c:auto val="1"/>
        <c:lblOffset val="100"/>
        <c:tickMarkSkip val="12"/>
        <c:noMultiLvlLbl val="0"/>
      </c:catAx>
      <c:valAx>
        <c:axId val="394194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1191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19230371"/>
        <c:axId val="38855612"/>
      </c:lineChart>
      <c:catAx>
        <c:axId val="19230371"/>
        <c:scaling>
          <c:orientation val="minMax"/>
        </c:scaling>
        <c:axPos val="b"/>
        <c:majorGridlines/>
        <c:delete val="1"/>
        <c:majorTickMark val="out"/>
        <c:minorTickMark val="none"/>
        <c:tickLblPos val="nextTo"/>
        <c:crossAx val="38855612"/>
        <c:crosses val="autoZero"/>
        <c:auto val="1"/>
        <c:lblOffset val="100"/>
        <c:tickMarkSkip val="12"/>
        <c:noMultiLvlLbl val="0"/>
      </c:catAx>
      <c:valAx>
        <c:axId val="388556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2303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4156189"/>
        <c:axId val="60296838"/>
      </c:lineChart>
      <c:catAx>
        <c:axId val="14156189"/>
        <c:scaling>
          <c:orientation val="minMax"/>
        </c:scaling>
        <c:axPos val="b"/>
        <c:majorGridlines/>
        <c:delete val="1"/>
        <c:majorTickMark val="out"/>
        <c:minorTickMark val="none"/>
        <c:tickLblPos val="nextTo"/>
        <c:crossAx val="60296838"/>
        <c:crosses val="autoZero"/>
        <c:auto val="1"/>
        <c:lblOffset val="100"/>
        <c:tickMarkSkip val="12"/>
        <c:noMultiLvlLbl val="0"/>
      </c:catAx>
      <c:valAx>
        <c:axId val="602968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561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5800631"/>
        <c:axId val="52205680"/>
      </c:lineChart>
      <c:catAx>
        <c:axId val="5800631"/>
        <c:scaling>
          <c:orientation val="minMax"/>
        </c:scaling>
        <c:axPos val="b"/>
        <c:majorGridlines/>
        <c:delete val="1"/>
        <c:majorTickMark val="out"/>
        <c:minorTickMark val="none"/>
        <c:tickLblPos val="nextTo"/>
        <c:crossAx val="52205680"/>
        <c:crosses val="autoZero"/>
        <c:auto val="1"/>
        <c:lblOffset val="100"/>
        <c:tickMarkSkip val="12"/>
        <c:noMultiLvlLbl val="0"/>
      </c:catAx>
      <c:valAx>
        <c:axId val="522056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006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89073"/>
        <c:axId val="801658"/>
      </c:lineChart>
      <c:catAx>
        <c:axId val="89073"/>
        <c:scaling>
          <c:orientation val="minMax"/>
        </c:scaling>
        <c:axPos val="b"/>
        <c:majorGridlines/>
        <c:delete val="1"/>
        <c:majorTickMark val="out"/>
        <c:minorTickMark val="none"/>
        <c:tickLblPos val="nextTo"/>
        <c:crossAx val="801658"/>
        <c:crosses val="autoZero"/>
        <c:auto val="1"/>
        <c:lblOffset val="100"/>
        <c:tickMarkSkip val="12"/>
        <c:noMultiLvlLbl val="0"/>
      </c:catAx>
      <c:valAx>
        <c:axId val="8016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90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7214923"/>
        <c:axId val="64934308"/>
      </c:lineChart>
      <c:catAx>
        <c:axId val="7214923"/>
        <c:scaling>
          <c:orientation val="minMax"/>
        </c:scaling>
        <c:axPos val="b"/>
        <c:majorGridlines/>
        <c:delete val="1"/>
        <c:majorTickMark val="out"/>
        <c:minorTickMark val="none"/>
        <c:tickLblPos val="nextTo"/>
        <c:crossAx val="64934308"/>
        <c:crosses val="autoZero"/>
        <c:auto val="1"/>
        <c:lblOffset val="100"/>
        <c:tickMarkSkip val="12"/>
        <c:noMultiLvlLbl val="0"/>
      </c:catAx>
      <c:valAx>
        <c:axId val="6493430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2149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7537861"/>
        <c:axId val="25187566"/>
      </c:lineChart>
      <c:catAx>
        <c:axId val="47537861"/>
        <c:scaling>
          <c:orientation val="minMax"/>
        </c:scaling>
        <c:axPos val="b"/>
        <c:majorGridlines/>
        <c:delete val="1"/>
        <c:majorTickMark val="out"/>
        <c:minorTickMark val="none"/>
        <c:tickLblPos val="nextTo"/>
        <c:crossAx val="25187566"/>
        <c:crosses val="autoZero"/>
        <c:auto val="1"/>
        <c:lblOffset val="100"/>
        <c:tickMarkSkip val="12"/>
        <c:noMultiLvlLbl val="0"/>
      </c:catAx>
      <c:valAx>
        <c:axId val="251875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5378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34316431"/>
        <c:axId val="40412424"/>
      </c:lineChart>
      <c:catAx>
        <c:axId val="34316431"/>
        <c:scaling>
          <c:orientation val="minMax"/>
        </c:scaling>
        <c:axPos val="b"/>
        <c:majorGridlines/>
        <c:delete val="1"/>
        <c:majorTickMark val="out"/>
        <c:minorTickMark val="none"/>
        <c:tickLblPos val="none"/>
        <c:crossAx val="40412424"/>
        <c:crosses val="autoZero"/>
        <c:auto val="1"/>
        <c:lblOffset val="100"/>
        <c:tickMarkSkip val="12"/>
        <c:noMultiLvlLbl val="0"/>
      </c:catAx>
      <c:valAx>
        <c:axId val="404124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164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25361503"/>
        <c:axId val="26926936"/>
      </c:lineChart>
      <c:catAx>
        <c:axId val="25361503"/>
        <c:scaling>
          <c:orientation val="minMax"/>
        </c:scaling>
        <c:axPos val="b"/>
        <c:majorGridlines/>
        <c:delete val="1"/>
        <c:majorTickMark val="out"/>
        <c:minorTickMark val="none"/>
        <c:tickLblPos val="nextTo"/>
        <c:crossAx val="26926936"/>
        <c:crosses val="autoZero"/>
        <c:auto val="1"/>
        <c:lblOffset val="100"/>
        <c:tickMarkSkip val="12"/>
        <c:noMultiLvlLbl val="0"/>
      </c:catAx>
      <c:valAx>
        <c:axId val="269269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3615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41015833"/>
        <c:axId val="33598178"/>
      </c:lineChart>
      <c:catAx>
        <c:axId val="41015833"/>
        <c:scaling>
          <c:orientation val="minMax"/>
        </c:scaling>
        <c:axPos val="b"/>
        <c:majorGridlines/>
        <c:delete val="1"/>
        <c:majorTickMark val="out"/>
        <c:minorTickMark val="none"/>
        <c:tickLblPos val="nextTo"/>
        <c:crossAx val="33598178"/>
        <c:crosses val="autoZero"/>
        <c:auto val="1"/>
        <c:lblOffset val="100"/>
        <c:tickMarkSkip val="12"/>
        <c:noMultiLvlLbl val="0"/>
      </c:catAx>
      <c:valAx>
        <c:axId val="335981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0158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33948147"/>
        <c:axId val="37097868"/>
      </c:lineChart>
      <c:catAx>
        <c:axId val="33948147"/>
        <c:scaling>
          <c:orientation val="minMax"/>
        </c:scaling>
        <c:axPos val="b"/>
        <c:majorGridlines/>
        <c:delete val="1"/>
        <c:majorTickMark val="out"/>
        <c:minorTickMark val="none"/>
        <c:tickLblPos val="nextTo"/>
        <c:crossAx val="37097868"/>
        <c:crosses val="autoZero"/>
        <c:auto val="1"/>
        <c:lblOffset val="100"/>
        <c:tickMarkSkip val="12"/>
        <c:noMultiLvlLbl val="0"/>
      </c:catAx>
      <c:valAx>
        <c:axId val="370978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9481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65445357"/>
        <c:axId val="52137302"/>
      </c:lineChart>
      <c:catAx>
        <c:axId val="65445357"/>
        <c:scaling>
          <c:orientation val="minMax"/>
        </c:scaling>
        <c:axPos val="b"/>
        <c:majorGridlines/>
        <c:delete val="1"/>
        <c:majorTickMark val="out"/>
        <c:minorTickMark val="none"/>
        <c:tickLblPos val="nextTo"/>
        <c:crossAx val="52137302"/>
        <c:crosses val="autoZero"/>
        <c:auto val="1"/>
        <c:lblOffset val="100"/>
        <c:tickMarkSkip val="12"/>
        <c:noMultiLvlLbl val="0"/>
      </c:catAx>
      <c:valAx>
        <c:axId val="521373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453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66582535"/>
        <c:axId val="62371904"/>
      </c:lineChart>
      <c:catAx>
        <c:axId val="66582535"/>
        <c:scaling>
          <c:orientation val="minMax"/>
        </c:scaling>
        <c:axPos val="b"/>
        <c:majorGridlines/>
        <c:delete val="1"/>
        <c:majorTickMark val="out"/>
        <c:minorTickMark val="none"/>
        <c:tickLblPos val="nextTo"/>
        <c:crossAx val="62371904"/>
        <c:crosses val="autoZero"/>
        <c:auto val="1"/>
        <c:lblOffset val="100"/>
        <c:tickMarkSkip val="12"/>
        <c:noMultiLvlLbl val="0"/>
      </c:catAx>
      <c:valAx>
        <c:axId val="623719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5825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24476225"/>
        <c:axId val="18959434"/>
      </c:lineChart>
      <c:catAx>
        <c:axId val="24476225"/>
        <c:scaling>
          <c:orientation val="minMax"/>
        </c:scaling>
        <c:axPos val="b"/>
        <c:majorGridlines/>
        <c:delete val="1"/>
        <c:majorTickMark val="out"/>
        <c:minorTickMark val="none"/>
        <c:tickLblPos val="nextTo"/>
        <c:crossAx val="18959434"/>
        <c:crosses val="autoZero"/>
        <c:auto val="1"/>
        <c:lblOffset val="100"/>
        <c:tickMarkSkip val="12"/>
        <c:noMultiLvlLbl val="0"/>
      </c:catAx>
      <c:valAx>
        <c:axId val="189594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4762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36417179"/>
        <c:axId val="59319156"/>
      </c:lineChart>
      <c:catAx>
        <c:axId val="36417179"/>
        <c:scaling>
          <c:orientation val="minMax"/>
        </c:scaling>
        <c:axPos val="b"/>
        <c:majorGridlines/>
        <c:delete val="1"/>
        <c:majorTickMark val="out"/>
        <c:minorTickMark val="none"/>
        <c:tickLblPos val="nextTo"/>
        <c:crossAx val="59319156"/>
        <c:crosses val="autoZero"/>
        <c:auto val="1"/>
        <c:lblOffset val="100"/>
        <c:tickMarkSkip val="12"/>
        <c:noMultiLvlLbl val="0"/>
      </c:catAx>
      <c:valAx>
        <c:axId val="593191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4171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64110357"/>
        <c:axId val="40122302"/>
      </c:lineChart>
      <c:catAx>
        <c:axId val="64110357"/>
        <c:scaling>
          <c:orientation val="minMax"/>
        </c:scaling>
        <c:axPos val="b"/>
        <c:majorGridlines/>
        <c:delete val="1"/>
        <c:majorTickMark val="out"/>
        <c:minorTickMark val="none"/>
        <c:tickLblPos val="nextTo"/>
        <c:crossAx val="40122302"/>
        <c:crosses val="autoZero"/>
        <c:auto val="1"/>
        <c:lblOffset val="100"/>
        <c:tickMarkSkip val="12"/>
        <c:noMultiLvlLbl val="0"/>
      </c:catAx>
      <c:valAx>
        <c:axId val="401223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1103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25556399"/>
        <c:axId val="28681000"/>
      </c:lineChart>
      <c:catAx>
        <c:axId val="25556399"/>
        <c:scaling>
          <c:orientation val="minMax"/>
        </c:scaling>
        <c:axPos val="b"/>
        <c:majorGridlines/>
        <c:delete val="1"/>
        <c:majorTickMark val="out"/>
        <c:minorTickMark val="none"/>
        <c:tickLblPos val="nextTo"/>
        <c:crossAx val="28681000"/>
        <c:crosses val="autoZero"/>
        <c:auto val="1"/>
        <c:lblOffset val="100"/>
        <c:tickMarkSkip val="12"/>
        <c:noMultiLvlLbl val="0"/>
      </c:catAx>
      <c:valAx>
        <c:axId val="286810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5563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56802409"/>
        <c:axId val="41459634"/>
      </c:lineChart>
      <c:catAx>
        <c:axId val="56802409"/>
        <c:scaling>
          <c:orientation val="minMax"/>
        </c:scaling>
        <c:axPos val="b"/>
        <c:majorGridlines/>
        <c:delete val="1"/>
        <c:majorTickMark val="out"/>
        <c:minorTickMark val="none"/>
        <c:tickLblPos val="nextTo"/>
        <c:crossAx val="41459634"/>
        <c:crosses val="autoZero"/>
        <c:auto val="1"/>
        <c:lblOffset val="100"/>
        <c:tickMarkSkip val="12"/>
        <c:noMultiLvlLbl val="0"/>
      </c:catAx>
      <c:valAx>
        <c:axId val="414596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8024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167497"/>
        <c:axId val="52180882"/>
      </c:lineChart>
      <c:catAx>
        <c:axId val="28167497"/>
        <c:scaling>
          <c:orientation val="minMax"/>
        </c:scaling>
        <c:axPos val="b"/>
        <c:majorGridlines/>
        <c:delete val="1"/>
        <c:majorTickMark val="out"/>
        <c:minorTickMark val="none"/>
        <c:tickLblPos val="none"/>
        <c:crossAx val="52180882"/>
        <c:crosses val="autoZero"/>
        <c:auto val="1"/>
        <c:lblOffset val="100"/>
        <c:tickMarkSkip val="12"/>
        <c:noMultiLvlLbl val="0"/>
      </c:catAx>
      <c:valAx>
        <c:axId val="5218088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1674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37592387"/>
        <c:axId val="2787164"/>
      </c:lineChart>
      <c:catAx>
        <c:axId val="37592387"/>
        <c:scaling>
          <c:orientation val="minMax"/>
        </c:scaling>
        <c:axPos val="b"/>
        <c:majorGridlines/>
        <c:delete val="1"/>
        <c:majorTickMark val="out"/>
        <c:minorTickMark val="none"/>
        <c:tickLblPos val="nextTo"/>
        <c:crossAx val="2787164"/>
        <c:crosses val="autoZero"/>
        <c:auto val="1"/>
        <c:lblOffset val="100"/>
        <c:tickMarkSkip val="12"/>
        <c:noMultiLvlLbl val="0"/>
      </c:catAx>
      <c:valAx>
        <c:axId val="27871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5923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25084477"/>
        <c:axId val="24433702"/>
      </c:lineChart>
      <c:catAx>
        <c:axId val="25084477"/>
        <c:scaling>
          <c:orientation val="minMax"/>
        </c:scaling>
        <c:axPos val="b"/>
        <c:majorGridlines/>
        <c:delete val="1"/>
        <c:majorTickMark val="out"/>
        <c:minorTickMark val="none"/>
        <c:tickLblPos val="nextTo"/>
        <c:crossAx val="24433702"/>
        <c:crosses val="autoZero"/>
        <c:auto val="1"/>
        <c:lblOffset val="100"/>
        <c:tickMarkSkip val="12"/>
        <c:noMultiLvlLbl val="0"/>
      </c:catAx>
      <c:valAx>
        <c:axId val="2443370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0844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18576727"/>
        <c:axId val="32972816"/>
      </c:lineChart>
      <c:catAx>
        <c:axId val="18576727"/>
        <c:scaling>
          <c:orientation val="minMax"/>
        </c:scaling>
        <c:axPos val="b"/>
        <c:majorGridlines/>
        <c:delete val="1"/>
        <c:majorTickMark val="out"/>
        <c:minorTickMark val="none"/>
        <c:tickLblPos val="nextTo"/>
        <c:crossAx val="32972816"/>
        <c:crosses val="autoZero"/>
        <c:auto val="1"/>
        <c:lblOffset val="100"/>
        <c:tickMarkSkip val="12"/>
        <c:noMultiLvlLbl val="0"/>
      </c:catAx>
      <c:valAx>
        <c:axId val="329728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5767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28319889"/>
        <c:axId val="53552410"/>
      </c:lineChart>
      <c:catAx>
        <c:axId val="28319889"/>
        <c:scaling>
          <c:orientation val="minMax"/>
        </c:scaling>
        <c:axPos val="b"/>
        <c:majorGridlines/>
        <c:delete val="1"/>
        <c:majorTickMark val="out"/>
        <c:minorTickMark val="none"/>
        <c:tickLblPos val="nextTo"/>
        <c:crossAx val="53552410"/>
        <c:crosses val="autoZero"/>
        <c:auto val="1"/>
        <c:lblOffset val="100"/>
        <c:tickMarkSkip val="12"/>
        <c:noMultiLvlLbl val="0"/>
      </c:catAx>
      <c:valAx>
        <c:axId val="5355241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3198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12209643"/>
        <c:axId val="42777924"/>
      </c:lineChart>
      <c:catAx>
        <c:axId val="12209643"/>
        <c:scaling>
          <c:orientation val="minMax"/>
        </c:scaling>
        <c:axPos val="b"/>
        <c:majorGridlines/>
        <c:delete val="1"/>
        <c:majorTickMark val="out"/>
        <c:minorTickMark val="none"/>
        <c:tickLblPos val="nextTo"/>
        <c:crossAx val="42777924"/>
        <c:crosses val="autoZero"/>
        <c:auto val="1"/>
        <c:lblOffset val="100"/>
        <c:tickMarkSkip val="12"/>
        <c:noMultiLvlLbl val="0"/>
      </c:catAx>
      <c:valAx>
        <c:axId val="427779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096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49456997"/>
        <c:axId val="42459790"/>
      </c:lineChart>
      <c:catAx>
        <c:axId val="49456997"/>
        <c:scaling>
          <c:orientation val="minMax"/>
        </c:scaling>
        <c:axPos val="b"/>
        <c:majorGridlines/>
        <c:delete val="1"/>
        <c:majorTickMark val="out"/>
        <c:minorTickMark val="none"/>
        <c:tickLblPos val="nextTo"/>
        <c:crossAx val="42459790"/>
        <c:crosses val="autoZero"/>
        <c:auto val="1"/>
        <c:lblOffset val="100"/>
        <c:tickMarkSkip val="12"/>
        <c:noMultiLvlLbl val="0"/>
      </c:catAx>
      <c:valAx>
        <c:axId val="4245979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4569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46593791"/>
        <c:axId val="16690936"/>
      </c:lineChart>
      <c:catAx>
        <c:axId val="46593791"/>
        <c:scaling>
          <c:orientation val="minMax"/>
        </c:scaling>
        <c:axPos val="b"/>
        <c:majorGridlines/>
        <c:delete val="1"/>
        <c:majorTickMark val="out"/>
        <c:minorTickMark val="none"/>
        <c:tickLblPos val="nextTo"/>
        <c:crossAx val="16690936"/>
        <c:crosses val="autoZero"/>
        <c:auto val="1"/>
        <c:lblOffset val="100"/>
        <c:tickMarkSkip val="12"/>
        <c:noMultiLvlLbl val="0"/>
      </c:catAx>
      <c:valAx>
        <c:axId val="166909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5937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16000697"/>
        <c:axId val="9788546"/>
      </c:lineChart>
      <c:catAx>
        <c:axId val="16000697"/>
        <c:scaling>
          <c:orientation val="minMax"/>
        </c:scaling>
        <c:axPos val="b"/>
        <c:majorGridlines/>
        <c:delete val="1"/>
        <c:majorTickMark val="out"/>
        <c:minorTickMark val="none"/>
        <c:tickLblPos val="nextTo"/>
        <c:crossAx val="9788546"/>
        <c:crosses val="autoZero"/>
        <c:auto val="1"/>
        <c:lblOffset val="100"/>
        <c:tickMarkSkip val="12"/>
        <c:noMultiLvlLbl val="0"/>
      </c:catAx>
      <c:valAx>
        <c:axId val="978854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0006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20988051"/>
        <c:axId val="54674732"/>
      </c:lineChart>
      <c:catAx>
        <c:axId val="20988051"/>
        <c:scaling>
          <c:orientation val="minMax"/>
        </c:scaling>
        <c:axPos val="b"/>
        <c:majorGridlines/>
        <c:delete val="1"/>
        <c:majorTickMark val="out"/>
        <c:minorTickMark val="none"/>
        <c:tickLblPos val="nextTo"/>
        <c:crossAx val="54674732"/>
        <c:crosses val="autoZero"/>
        <c:auto val="1"/>
        <c:lblOffset val="100"/>
        <c:tickMarkSkip val="12"/>
        <c:noMultiLvlLbl val="0"/>
      </c:catAx>
      <c:valAx>
        <c:axId val="546747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9880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22310541"/>
        <c:axId val="66577142"/>
      </c:lineChart>
      <c:catAx>
        <c:axId val="22310541"/>
        <c:scaling>
          <c:orientation val="minMax"/>
        </c:scaling>
        <c:axPos val="b"/>
        <c:majorGridlines/>
        <c:delete val="1"/>
        <c:majorTickMark val="out"/>
        <c:minorTickMark val="none"/>
        <c:tickLblPos val="nextTo"/>
        <c:crossAx val="66577142"/>
        <c:crosses val="autoZero"/>
        <c:auto val="1"/>
        <c:lblOffset val="100"/>
        <c:tickMarkSkip val="12"/>
        <c:noMultiLvlLbl val="0"/>
      </c:catAx>
      <c:valAx>
        <c:axId val="6657714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3105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 Id="rId3" Type="http://schemas.openxmlformats.org/officeDocument/2006/relationships/chart" Target="/xl/charts/chart72.xml" /><Relationship Id="rId4" Type="http://schemas.openxmlformats.org/officeDocument/2006/relationships/chart" Target="/xl/charts/chart73.xml" /><Relationship Id="rId5" Type="http://schemas.openxmlformats.org/officeDocument/2006/relationships/chart" Target="/xl/charts/chart74.xml" /><Relationship Id="rId6" Type="http://schemas.openxmlformats.org/officeDocument/2006/relationships/chart" Target="/xl/charts/chart75.xml" /><Relationship Id="rId7" Type="http://schemas.openxmlformats.org/officeDocument/2006/relationships/chart" Target="/xl/charts/chart76.xml" /><Relationship Id="rId8" Type="http://schemas.openxmlformats.org/officeDocument/2006/relationships/chart" Target="/xl/charts/chart77.xml" /><Relationship Id="rId9" Type="http://schemas.openxmlformats.org/officeDocument/2006/relationships/chart" Target="/xl/charts/chart78.xml" /><Relationship Id="rId10" Type="http://schemas.openxmlformats.org/officeDocument/2006/relationships/chart" Target="/xl/charts/chart79.xml" /><Relationship Id="rId11" Type="http://schemas.openxmlformats.org/officeDocument/2006/relationships/chart" Target="/xl/charts/chart80.xml" /><Relationship Id="rId12" Type="http://schemas.openxmlformats.org/officeDocument/2006/relationships/chart" Target="/xl/charts/chart81.xml" /><Relationship Id="rId13" Type="http://schemas.openxmlformats.org/officeDocument/2006/relationships/chart" Target="/xl/charts/chart82.xml" /><Relationship Id="rId14" Type="http://schemas.openxmlformats.org/officeDocument/2006/relationships/chart" Target="/xl/charts/chart83.xml" /><Relationship Id="rId15" Type="http://schemas.openxmlformats.org/officeDocument/2006/relationships/chart" Target="/xl/charts/chart84.xml" /><Relationship Id="rId16" Type="http://schemas.openxmlformats.org/officeDocument/2006/relationships/chart" Target="/xl/charts/chart85.xml" /><Relationship Id="rId17" Type="http://schemas.openxmlformats.org/officeDocument/2006/relationships/chart" Target="/xl/charts/chart86.xml" /><Relationship Id="rId18" Type="http://schemas.openxmlformats.org/officeDocument/2006/relationships/chart" Target="/xl/charts/chart87.xml" /><Relationship Id="rId19" Type="http://schemas.openxmlformats.org/officeDocument/2006/relationships/chart" Target="/xl/charts/chart88.xml" /><Relationship Id="rId20" Type="http://schemas.openxmlformats.org/officeDocument/2006/relationships/chart" Target="/xl/charts/chart89.xml" /><Relationship Id="rId21" Type="http://schemas.openxmlformats.org/officeDocument/2006/relationships/chart" Target="/xl/charts/chart90.xml" /><Relationship Id="rId22" Type="http://schemas.openxmlformats.org/officeDocument/2006/relationships/chart" Target="/xl/charts/chart91.xml" /><Relationship Id="rId23" Type="http://schemas.openxmlformats.org/officeDocument/2006/relationships/chart" Target="/xl/charts/chart92.xml" /><Relationship Id="rId24" Type="http://schemas.openxmlformats.org/officeDocument/2006/relationships/chart" Target="/xl/charts/chart93.xml" /><Relationship Id="rId25" Type="http://schemas.openxmlformats.org/officeDocument/2006/relationships/chart" Target="/xl/charts/chart94.xml" /><Relationship Id="rId26" Type="http://schemas.openxmlformats.org/officeDocument/2006/relationships/chart" Target="/xl/charts/chart95.xml" /><Relationship Id="rId27" Type="http://schemas.openxmlformats.org/officeDocument/2006/relationships/chart" Target="/xl/charts/chart96.xml" /><Relationship Id="rId28" Type="http://schemas.openxmlformats.org/officeDocument/2006/relationships/chart" Target="/xl/charts/chart97.xml" /><Relationship Id="rId29" Type="http://schemas.openxmlformats.org/officeDocument/2006/relationships/chart" Target="/xl/charts/chart98.xml" /><Relationship Id="rId30" Type="http://schemas.openxmlformats.org/officeDocument/2006/relationships/chart" Target="/xl/charts/chart99.xml" /><Relationship Id="rId31" Type="http://schemas.openxmlformats.org/officeDocument/2006/relationships/chart" Target="/xl/charts/chart100.xml" /><Relationship Id="rId32" Type="http://schemas.openxmlformats.org/officeDocument/2006/relationships/chart" Target="/xl/charts/chart101.xml" /><Relationship Id="rId33" Type="http://schemas.openxmlformats.org/officeDocument/2006/relationships/chart" Target="/xl/charts/chart102.xml" /><Relationship Id="rId34" Type="http://schemas.openxmlformats.org/officeDocument/2006/relationships/chart" Target="/xl/charts/chart103.xml" /><Relationship Id="rId35" Type="http://schemas.openxmlformats.org/officeDocument/2006/relationships/chart" Target="/xl/charts/chart104.xml" /><Relationship Id="rId36" Type="http://schemas.openxmlformats.org/officeDocument/2006/relationships/chart" Target="/xl/charts/chart105.xml" /><Relationship Id="rId37" Type="http://schemas.openxmlformats.org/officeDocument/2006/relationships/chart" Target="/xl/charts/chart106.xml" /><Relationship Id="rId38" Type="http://schemas.openxmlformats.org/officeDocument/2006/relationships/chart" Target="/xl/charts/chart107.xml" /><Relationship Id="rId39" Type="http://schemas.openxmlformats.org/officeDocument/2006/relationships/chart" Target="/xl/charts/chart108.xml" /><Relationship Id="rId40" Type="http://schemas.openxmlformats.org/officeDocument/2006/relationships/chart" Target="/xl/charts/chart109.xml" /><Relationship Id="rId41" Type="http://schemas.openxmlformats.org/officeDocument/2006/relationships/chart" Target="/xl/charts/chart110.xml" /><Relationship Id="rId42" Type="http://schemas.openxmlformats.org/officeDocument/2006/relationships/chart" Target="/xl/charts/chart1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2.xml" /><Relationship Id="rId2" Type="http://schemas.openxmlformats.org/officeDocument/2006/relationships/chart" Target="/xl/charts/chart113.xml" /><Relationship Id="rId3" Type="http://schemas.openxmlformats.org/officeDocument/2006/relationships/chart" Target="/xl/charts/chart114.xml" /><Relationship Id="rId4" Type="http://schemas.openxmlformats.org/officeDocument/2006/relationships/chart" Target="/xl/charts/chart1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6.xml" /><Relationship Id="rId2" Type="http://schemas.openxmlformats.org/officeDocument/2006/relationships/chart" Target="/xl/charts/chart117.xml" /><Relationship Id="rId3" Type="http://schemas.openxmlformats.org/officeDocument/2006/relationships/chart" Target="/xl/charts/chart118.xml" /><Relationship Id="rId4" Type="http://schemas.openxmlformats.org/officeDocument/2006/relationships/chart" Target="/xl/charts/chart119.xml" /><Relationship Id="rId5" Type="http://schemas.openxmlformats.org/officeDocument/2006/relationships/chart" Target="/xl/charts/chart120.xml" /><Relationship Id="rId6" Type="http://schemas.openxmlformats.org/officeDocument/2006/relationships/chart" Target="/xl/charts/chart121.xml" /><Relationship Id="rId7" Type="http://schemas.openxmlformats.org/officeDocument/2006/relationships/chart" Target="/xl/charts/chart122.xml" /><Relationship Id="rId8" Type="http://schemas.openxmlformats.org/officeDocument/2006/relationships/chart" Target="/xl/charts/chart1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90" name="Chart 290"/>
        <xdr:cNvGraphicFramePr/>
      </xdr:nvGraphicFramePr>
      <xdr:xfrm>
        <a:off x="57150" y="0"/>
        <a:ext cx="5981700" cy="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91" name="Chart 291"/>
        <xdr:cNvGraphicFramePr/>
      </xdr:nvGraphicFramePr>
      <xdr:xfrm>
        <a:off x="95250" y="0"/>
        <a:ext cx="5981700" cy="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92" name="TextBox 29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93" name="TextBox 29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94" name="TextBox 29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95" name="TextBox 29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96" name="TextBox 29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97" name="TextBox 29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8" name="Line 29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9" name="Line 29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00" name="Chart 300"/>
        <xdr:cNvGraphicFramePr/>
      </xdr:nvGraphicFramePr>
      <xdr:xfrm>
        <a:off x="19050" y="0"/>
        <a:ext cx="5991225" cy="0"/>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01" name="TextBox 30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02" name="TextBox 30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03" name="TextBox 30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304" name="Chart 304"/>
        <xdr:cNvGraphicFramePr/>
      </xdr:nvGraphicFramePr>
      <xdr:xfrm>
        <a:off x="57150" y="0"/>
        <a:ext cx="5981700" cy="0"/>
      </xdr:xfrm>
      <a:graphic>
        <a:graphicData uri="http://schemas.openxmlformats.org/drawingml/2006/chart">
          <c:chart xmlns:c="http://schemas.openxmlformats.org/drawingml/2006/chart" r:id="rId6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305" name="Chart 305"/>
        <xdr:cNvGraphicFramePr/>
      </xdr:nvGraphicFramePr>
      <xdr:xfrm>
        <a:off x="95250" y="0"/>
        <a:ext cx="5981700" cy="0"/>
      </xdr:xfrm>
      <a:graphic>
        <a:graphicData uri="http://schemas.openxmlformats.org/drawingml/2006/chart">
          <c:chart xmlns:c="http://schemas.openxmlformats.org/drawingml/2006/chart" r:id="rId65"/>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306" name="TextBox 30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307" name="TextBox 30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308" name="TextBox 30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309" name="TextBox 30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310" name="TextBox 31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311" name="TextBox 31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2" name="Line 31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3" name="Line 31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14" name="Chart 314"/>
        <xdr:cNvGraphicFramePr/>
      </xdr:nvGraphicFramePr>
      <xdr:xfrm>
        <a:off x="19050" y="0"/>
        <a:ext cx="5991225" cy="0"/>
      </xdr:xfrm>
      <a:graphic>
        <a:graphicData uri="http://schemas.openxmlformats.org/drawingml/2006/chart">
          <c:chart xmlns:c="http://schemas.openxmlformats.org/drawingml/2006/chart" r:id="rId66"/>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15" name="TextBox 31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16" name="TextBox 31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17" name="TextBox 31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18" name="Chart 318"/>
        <xdr:cNvGraphicFramePr/>
      </xdr:nvGraphicFramePr>
      <xdr:xfrm>
        <a:off x="57150" y="342900"/>
        <a:ext cx="5981700" cy="2952750"/>
      </xdr:xfrm>
      <a:graphic>
        <a:graphicData uri="http://schemas.openxmlformats.org/drawingml/2006/chart">
          <c:chart xmlns:c="http://schemas.openxmlformats.org/drawingml/2006/chart" r:id="rId67"/>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319" name="Chart 319"/>
        <xdr:cNvGraphicFramePr/>
      </xdr:nvGraphicFramePr>
      <xdr:xfrm>
        <a:off x="95250" y="3333750"/>
        <a:ext cx="5981700" cy="2952750"/>
      </xdr:xfrm>
      <a:graphic>
        <a:graphicData uri="http://schemas.openxmlformats.org/drawingml/2006/chart">
          <c:chart xmlns:c="http://schemas.openxmlformats.org/drawingml/2006/chart" r:id="rId68"/>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20" name="TextBox 32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321" name="TextBox 32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322" name="TextBox 32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323" name="TextBox 32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324" name="TextBox 32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325" name="TextBox 32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26" name="Line 32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27" name="Line 32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28" name="Chart 328"/>
        <xdr:cNvGraphicFramePr/>
      </xdr:nvGraphicFramePr>
      <xdr:xfrm>
        <a:off x="19050" y="6191250"/>
        <a:ext cx="5991225" cy="2905125"/>
      </xdr:xfrm>
      <a:graphic>
        <a:graphicData uri="http://schemas.openxmlformats.org/drawingml/2006/chart">
          <c:chart xmlns:c="http://schemas.openxmlformats.org/drawingml/2006/chart" r:id="rId69"/>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29" name="TextBox 32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30" name="TextBox 33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31" name="TextBox 33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9" name="Chart 219"/>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0" name="Chart 220"/>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1" name="Line 22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2" name="Line 22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23" name="TextBox 223"/>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24" name="TextBox 224"/>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25" name="TextBox 225"/>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26" name="TextBox 226"/>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27" name="TextBox 227"/>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28" name="TextBox 228"/>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9" name="TextBox 22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0" name="Chart 230"/>
        <xdr:cNvGraphicFramePr/>
      </xdr:nvGraphicFramePr>
      <xdr:xfrm>
        <a:off x="76200" y="0"/>
        <a:ext cx="5924550" cy="0"/>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1" name="Chart 231"/>
        <xdr:cNvGraphicFramePr/>
      </xdr:nvGraphicFramePr>
      <xdr:xfrm>
        <a:off x="104775" y="0"/>
        <a:ext cx="5924550" cy="0"/>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2" name="Line 23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3" name="Line 23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34" name="TextBox 234"/>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35" name="TextBox 235"/>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36" name="TextBox 236"/>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37" name="TextBox 237"/>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38" name="TextBox 238"/>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39" name="TextBox 239"/>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40" name="TextBox 24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1" name="Chart 241"/>
        <xdr:cNvGraphicFramePr/>
      </xdr:nvGraphicFramePr>
      <xdr:xfrm>
        <a:off x="76200" y="485775"/>
        <a:ext cx="5924550" cy="3819525"/>
      </xdr:xfrm>
      <a:graphic>
        <a:graphicData uri="http://schemas.openxmlformats.org/drawingml/2006/chart">
          <c:chart xmlns:c="http://schemas.openxmlformats.org/drawingml/2006/chart" r:id="rId4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2" name="Chart 242"/>
        <xdr:cNvGraphicFramePr/>
      </xdr:nvGraphicFramePr>
      <xdr:xfrm>
        <a:off x="104775" y="4562475"/>
        <a:ext cx="5924550" cy="3819525"/>
      </xdr:xfrm>
      <a:graphic>
        <a:graphicData uri="http://schemas.openxmlformats.org/drawingml/2006/chart">
          <c:chart xmlns:c="http://schemas.openxmlformats.org/drawingml/2006/chart" r:id="rId4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43" name="Line 24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44" name="Line 24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45" name="TextBox 245"/>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46" name="TextBox 246"/>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47" name="TextBox 247"/>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48" name="TextBox 248"/>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49" name="TextBox 249"/>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50" name="TextBox 250"/>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51" name="TextBox 25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11" name="Chart 21"/>
        <xdr:cNvGraphicFramePr/>
      </xdr:nvGraphicFramePr>
      <xdr:xfrm>
        <a:off x="1905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12" name="Chart 22"/>
        <xdr:cNvGraphicFramePr/>
      </xdr:nvGraphicFramePr>
      <xdr:xfrm>
        <a:off x="57150" y="4591050"/>
        <a:ext cx="58864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 name="Line 2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 name="Line 2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15" name="TextBox 2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16" name="TextBox 2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17" name="TextBox 2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18" name="TextBox 2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19" name="TextBox 2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20" name="TextBox 3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6483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6197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19812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4194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9810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72415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4672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28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8003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5624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6483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6197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19812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4194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9810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72415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4672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28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8003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5624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 name="Chart 21"/>
        <xdr:cNvGraphicFramePr/>
      </xdr:nvGraphicFramePr>
      <xdr:xfrm>
        <a:off x="57150" y="628650"/>
        <a:ext cx="56673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 name="TextBox 2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3" name="TextBox 2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4" name="TextBox 2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 name="TextBox 2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6" name="TextBox 2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7" name="Chart 27"/>
        <xdr:cNvGraphicFramePr/>
      </xdr:nvGraphicFramePr>
      <xdr:xfrm>
        <a:off x="57150" y="628650"/>
        <a:ext cx="56673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8" name="TextBox 2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9" name="TextBox 2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0" name="TextBox 3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1" name="TextBox 3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2" name="TextBox 3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3" name="Chart 33"/>
        <xdr:cNvGraphicFramePr/>
      </xdr:nvGraphicFramePr>
      <xdr:xfrm>
        <a:off x="57150" y="628650"/>
        <a:ext cx="56673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4" name="TextBox 3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5" name="TextBox 3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6" name="TextBox 3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7" name="TextBox 3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6673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9" name="TextBox 3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0" name="TextBox 4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1" name="TextBox 4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2" name="TextBox 4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3" name="TextBox 4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4" name="TextBox 4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45" name="TextBox 4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59" customWidth="1"/>
  </cols>
  <sheetData>
    <row r="1" ht="15.75">
      <c r="A1" s="458" t="s">
        <v>202</v>
      </c>
    </row>
    <row r="4" ht="12.75">
      <c r="A4" s="1" t="s">
        <v>213</v>
      </c>
    </row>
    <row r="5" ht="12.75">
      <c r="A5" s="460" t="s">
        <v>214</v>
      </c>
    </row>
    <row r="7" ht="12.75">
      <c r="A7" s="459" t="s">
        <v>203</v>
      </c>
    </row>
    <row r="10" ht="12.75">
      <c r="A10" s="459" t="s">
        <v>238</v>
      </c>
    </row>
    <row r="11" ht="12.75">
      <c r="A11" s="459" t="s">
        <v>239</v>
      </c>
    </row>
    <row r="14" ht="12.75">
      <c r="A14" s="459" t="s">
        <v>204</v>
      </c>
    </row>
    <row r="17" ht="12.75">
      <c r="A17" s="459" t="s">
        <v>205</v>
      </c>
    </row>
    <row r="18" ht="12.75">
      <c r="A18" s="459" t="s">
        <v>48</v>
      </c>
    </row>
    <row r="19" ht="12.75">
      <c r="A19" s="459" t="s">
        <v>206</v>
      </c>
    </row>
    <row r="20" ht="12.75">
      <c r="A20" s="459" t="s">
        <v>207</v>
      </c>
    </row>
    <row r="22" ht="12.75">
      <c r="A22" s="459" t="s">
        <v>208</v>
      </c>
    </row>
    <row r="25" ht="12.75">
      <c r="A25" s="460" t="s">
        <v>209</v>
      </c>
    </row>
    <row r="26" ht="51">
      <c r="A26" s="461" t="s">
        <v>210</v>
      </c>
    </row>
    <row r="29" ht="12.75">
      <c r="A29" s="460" t="s">
        <v>211</v>
      </c>
    </row>
    <row r="30" ht="51">
      <c r="A30" s="461" t="s">
        <v>212</v>
      </c>
    </row>
    <row r="31" ht="12.75">
      <c r="A31" s="459"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2" sqref="A2"/>
    </sheetView>
  </sheetViews>
  <sheetFormatPr defaultColWidth="11.421875" defaultRowHeight="12" customHeight="1"/>
  <cols>
    <col min="1" max="1" width="7.8515625" style="129" customWidth="1"/>
    <col min="2" max="13" width="5.140625" style="129" customWidth="1"/>
    <col min="14" max="14" width="5.42187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30"/>
      <c r="B2" s="131"/>
      <c r="C2" s="131"/>
      <c r="D2" s="131"/>
      <c r="E2" s="131"/>
      <c r="F2" s="131"/>
      <c r="G2" s="131"/>
      <c r="H2" s="131"/>
      <c r="I2" s="131"/>
      <c r="J2" s="131"/>
      <c r="K2" s="131"/>
      <c r="L2" s="131"/>
      <c r="M2" s="131"/>
      <c r="N2" s="132"/>
      <c r="O2" s="132"/>
      <c r="P2" s="132"/>
      <c r="Q2" s="133"/>
    </row>
    <row r="3" spans="1:17" ht="12" customHeight="1">
      <c r="A3" s="474" t="s">
        <v>52</v>
      </c>
      <c r="B3" s="474"/>
      <c r="C3" s="474"/>
      <c r="D3" s="474"/>
      <c r="E3" s="474"/>
      <c r="F3" s="474"/>
      <c r="G3" s="474"/>
      <c r="H3" s="474"/>
      <c r="I3" s="474"/>
      <c r="J3" s="474"/>
      <c r="K3" s="474"/>
      <c r="L3" s="474"/>
      <c r="M3" s="474"/>
      <c r="N3" s="474"/>
      <c r="O3" s="474"/>
      <c r="P3" s="474"/>
      <c r="Q3" s="474"/>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51" t="s">
        <v>54</v>
      </c>
      <c r="P7" s="470"/>
      <c r="Q7" s="470"/>
    </row>
    <row r="8" spans="1:17" ht="12" customHeight="1">
      <c r="A8" s="141"/>
      <c r="B8" s="142"/>
      <c r="C8" s="143"/>
      <c r="D8" s="143"/>
      <c r="E8" s="143"/>
      <c r="F8" s="143"/>
      <c r="G8" s="143"/>
      <c r="H8" s="143"/>
      <c r="I8" s="143"/>
      <c r="J8" s="143"/>
      <c r="K8" s="143"/>
      <c r="L8" s="143"/>
      <c r="M8" s="143"/>
      <c r="N8" s="144"/>
      <c r="O8" s="145" t="s">
        <v>62</v>
      </c>
      <c r="P8" s="146"/>
      <c r="Q8" s="147" t="s">
        <v>188</v>
      </c>
    </row>
    <row r="9" spans="1:17" ht="12" customHeight="1">
      <c r="A9" s="148" t="s">
        <v>56</v>
      </c>
      <c r="B9" s="142" t="s">
        <v>57</v>
      </c>
      <c r="C9" s="143" t="s">
        <v>58</v>
      </c>
      <c r="D9" s="143" t="s">
        <v>59</v>
      </c>
      <c r="E9" s="143" t="s">
        <v>55</v>
      </c>
      <c r="F9" s="143" t="s">
        <v>60</v>
      </c>
      <c r="G9" s="143" t="s">
        <v>61</v>
      </c>
      <c r="H9" s="143" t="s">
        <v>62</v>
      </c>
      <c r="I9" s="143" t="s">
        <v>63</v>
      </c>
      <c r="J9" s="143" t="s">
        <v>64</v>
      </c>
      <c r="K9" s="143" t="s">
        <v>65</v>
      </c>
      <c r="L9" s="143" t="s">
        <v>66</v>
      </c>
      <c r="M9" s="143" t="s">
        <v>67</v>
      </c>
      <c r="N9" s="149" t="s">
        <v>68</v>
      </c>
      <c r="O9" s="471" t="s">
        <v>69</v>
      </c>
      <c r="P9" s="472"/>
      <c r="Q9" s="472"/>
    </row>
    <row r="10" spans="1:17" ht="12" customHeight="1">
      <c r="A10" s="141"/>
      <c r="B10" s="142"/>
      <c r="C10" s="143"/>
      <c r="D10" s="143"/>
      <c r="E10" s="143"/>
      <c r="F10" s="143"/>
      <c r="G10" s="143"/>
      <c r="H10" s="143"/>
      <c r="I10" s="143"/>
      <c r="J10" s="143"/>
      <c r="K10" s="143"/>
      <c r="L10" s="143"/>
      <c r="M10" s="143"/>
      <c r="N10" s="144"/>
      <c r="O10" s="149" t="s">
        <v>70</v>
      </c>
      <c r="P10" s="150" t="s">
        <v>71</v>
      </c>
      <c r="Q10" s="151" t="s">
        <v>71</v>
      </c>
    </row>
    <row r="11" spans="1:17" ht="12" customHeight="1">
      <c r="A11" s="152"/>
      <c r="B11" s="153"/>
      <c r="C11" s="154"/>
      <c r="D11" s="154"/>
      <c r="E11" s="154"/>
      <c r="F11" s="154"/>
      <c r="G11" s="154"/>
      <c r="H11" s="154"/>
      <c r="I11" s="154"/>
      <c r="J11" s="154"/>
      <c r="K11" s="154"/>
      <c r="L11" s="154"/>
      <c r="M11" s="154"/>
      <c r="N11" s="155"/>
      <c r="O11" s="156" t="s">
        <v>72</v>
      </c>
      <c r="P11" s="157" t="s">
        <v>73</v>
      </c>
      <c r="Q11" s="158" t="s">
        <v>164</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26" t="s">
        <v>74</v>
      </c>
      <c r="B20" s="167"/>
      <c r="C20" s="167"/>
      <c r="D20" s="167"/>
      <c r="E20" s="167"/>
      <c r="F20" s="167"/>
      <c r="G20" s="167"/>
      <c r="H20" s="167"/>
      <c r="I20" s="167"/>
      <c r="J20" s="167"/>
      <c r="K20" s="167"/>
      <c r="L20" s="167"/>
      <c r="M20" s="167"/>
      <c r="N20" s="167"/>
      <c r="O20" s="170"/>
      <c r="P20" s="168"/>
      <c r="Q20" s="169"/>
    </row>
    <row r="21" spans="1:17" ht="12" customHeight="1">
      <c r="A21" s="27">
        <v>2005</v>
      </c>
      <c r="B21" s="167">
        <v>139.7</v>
      </c>
      <c r="C21" s="167">
        <v>140</v>
      </c>
      <c r="D21" s="167">
        <v>145.7</v>
      </c>
      <c r="E21" s="167">
        <v>136.3</v>
      </c>
      <c r="F21" s="167">
        <v>141.9</v>
      </c>
      <c r="G21" s="167">
        <v>153</v>
      </c>
      <c r="H21" s="167">
        <v>135.8</v>
      </c>
      <c r="I21" s="167">
        <v>137.6</v>
      </c>
      <c r="J21" s="167">
        <v>169.2</v>
      </c>
      <c r="K21" s="167">
        <v>161</v>
      </c>
      <c r="L21" s="167">
        <v>185.3</v>
      </c>
      <c r="M21" s="167">
        <v>152.4</v>
      </c>
      <c r="N21" s="167">
        <f>(B21+C21+D21+E21+F21+G21+H21+I21+J21+K21+L21+M21)/12</f>
        <v>149.82500000000002</v>
      </c>
      <c r="O21" s="170" t="s">
        <v>172</v>
      </c>
      <c r="P21" s="170" t="s">
        <v>172</v>
      </c>
      <c r="Q21" s="168" t="s">
        <v>184</v>
      </c>
    </row>
    <row r="22" spans="1:17" ht="12" customHeight="1">
      <c r="A22" s="27">
        <v>2006</v>
      </c>
      <c r="B22" s="167">
        <v>156.2</v>
      </c>
      <c r="C22" s="167">
        <v>158.5</v>
      </c>
      <c r="D22" s="167">
        <v>183.6</v>
      </c>
      <c r="E22" s="167">
        <v>146.1</v>
      </c>
      <c r="F22" s="167">
        <v>165</v>
      </c>
      <c r="G22" s="167">
        <v>174</v>
      </c>
      <c r="H22" s="167">
        <v>154.2</v>
      </c>
      <c r="I22" s="167">
        <v>163</v>
      </c>
      <c r="J22" s="167">
        <v>175.4</v>
      </c>
      <c r="K22" s="167">
        <v>182.5</v>
      </c>
      <c r="L22" s="167">
        <v>209.8</v>
      </c>
      <c r="M22" s="167">
        <v>164.4</v>
      </c>
      <c r="N22" s="167">
        <f>(B22+C22+D22+E22+F22+G22+H22+I22+J22+K22+L22+M22)/12</f>
        <v>169.39166666666668</v>
      </c>
      <c r="O22" s="170">
        <f>100*(H22-G22)/G22</f>
        <v>-11.379310344827593</v>
      </c>
      <c r="P22" s="170">
        <f>100*(H22-H21)/H21</f>
        <v>13.549337260677449</v>
      </c>
      <c r="Q22" s="168">
        <f>(((B22+C22+D22+E22+F22+G22+H22)/7)-((B21+C21+D21+E21+F21+G21+H21)/7))/((B21+C21+D21+E21+F21+G21+H21)/7)*100</f>
        <v>14.631197097944371</v>
      </c>
    </row>
    <row r="23" spans="1:17" ht="12" customHeight="1">
      <c r="A23" s="27">
        <v>2007</v>
      </c>
      <c r="B23" s="167">
        <v>187.6</v>
      </c>
      <c r="C23" s="167">
        <v>185.5</v>
      </c>
      <c r="D23" s="167">
        <v>204.8</v>
      </c>
      <c r="E23" s="167">
        <v>168.4</v>
      </c>
      <c r="F23" s="167">
        <v>178.6</v>
      </c>
      <c r="G23" s="167">
        <v>188.3</v>
      </c>
      <c r="H23" s="167">
        <v>198.3</v>
      </c>
      <c r="I23" s="167" t="s">
        <v>38</v>
      </c>
      <c r="J23" s="167" t="s">
        <v>38</v>
      </c>
      <c r="K23" s="167" t="s">
        <v>38</v>
      </c>
      <c r="L23" s="167" t="s">
        <v>38</v>
      </c>
      <c r="M23" s="167" t="s">
        <v>38</v>
      </c>
      <c r="N23" s="167">
        <f>(B23+C23+D23+E23+F23+G23+H23)/7</f>
        <v>187.35714285714286</v>
      </c>
      <c r="O23" s="170">
        <f>100*(H23-G23)/G23</f>
        <v>5.310674455655868</v>
      </c>
      <c r="P23" s="170">
        <f>100*(H23-H22)/H22</f>
        <v>28.599221789883284</v>
      </c>
      <c r="Q23" s="168">
        <f>(((B23+C23+D23+E23+F23+G23+H23)/7)-((B22+C22+D22+E22+F22+G22+H22)/7))/((B22+C22+D22+E22+F22+G22+H22)/7)*100</f>
        <v>15.286568213783413</v>
      </c>
    </row>
    <row r="24" spans="1:17" ht="12" customHeight="1">
      <c r="A24" s="28"/>
      <c r="B24" s="167"/>
      <c r="C24" s="167"/>
      <c r="D24" s="167"/>
      <c r="E24" s="167"/>
      <c r="F24" s="167"/>
      <c r="G24" s="167"/>
      <c r="H24" s="167"/>
      <c r="I24" s="167"/>
      <c r="J24" s="167"/>
      <c r="K24" s="167"/>
      <c r="L24" s="167"/>
      <c r="M24" s="167"/>
      <c r="N24" s="167"/>
      <c r="O24" s="171"/>
      <c r="P24" s="171"/>
      <c r="Q24" s="169"/>
    </row>
    <row r="25" spans="1:17" ht="12" customHeight="1">
      <c r="A25" s="29" t="s">
        <v>75</v>
      </c>
      <c r="B25" s="167"/>
      <c r="C25" s="167"/>
      <c r="D25" s="167"/>
      <c r="E25" s="167"/>
      <c r="F25" s="167"/>
      <c r="G25" s="167"/>
      <c r="H25" s="167"/>
      <c r="I25" s="167"/>
      <c r="J25" s="167"/>
      <c r="K25" s="167"/>
      <c r="L25" s="167"/>
      <c r="M25" s="167"/>
      <c r="N25" s="167"/>
      <c r="O25" s="168"/>
      <c r="P25" s="168"/>
      <c r="Q25" s="169"/>
    </row>
    <row r="26" spans="1:17" ht="12" customHeight="1">
      <c r="A26" s="27">
        <v>2005</v>
      </c>
      <c r="B26" s="167">
        <v>123.5</v>
      </c>
      <c r="C26" s="167">
        <v>115.4</v>
      </c>
      <c r="D26" s="167">
        <v>128</v>
      </c>
      <c r="E26" s="167">
        <v>120.4</v>
      </c>
      <c r="F26" s="167">
        <v>123.6</v>
      </c>
      <c r="G26" s="167">
        <v>137.7</v>
      </c>
      <c r="H26" s="167">
        <v>120.3</v>
      </c>
      <c r="I26" s="167">
        <v>122.4</v>
      </c>
      <c r="J26" s="167">
        <v>150</v>
      </c>
      <c r="K26" s="167">
        <v>139.1</v>
      </c>
      <c r="L26" s="167">
        <v>146.9</v>
      </c>
      <c r="M26" s="167">
        <v>134.9</v>
      </c>
      <c r="N26" s="167">
        <f>(B26+C26+D26+E26+F26+G26+H26+I26+J26+K26+L26+M26)/12</f>
        <v>130.1833333333333</v>
      </c>
      <c r="O26" s="170" t="s">
        <v>172</v>
      </c>
      <c r="P26" s="170" t="s">
        <v>172</v>
      </c>
      <c r="Q26" s="168" t="s">
        <v>184</v>
      </c>
    </row>
    <row r="27" spans="1:17" ht="12" customHeight="1">
      <c r="A27" s="27">
        <v>2006</v>
      </c>
      <c r="B27" s="167">
        <v>133.7</v>
      </c>
      <c r="C27" s="167">
        <v>130.9</v>
      </c>
      <c r="D27" s="167">
        <v>156.5</v>
      </c>
      <c r="E27" s="167">
        <v>128.5</v>
      </c>
      <c r="F27" s="167">
        <v>145</v>
      </c>
      <c r="G27" s="167">
        <v>149.2</v>
      </c>
      <c r="H27" s="167">
        <v>138.1</v>
      </c>
      <c r="I27" s="167">
        <v>143.3</v>
      </c>
      <c r="J27" s="167">
        <v>159.8</v>
      </c>
      <c r="K27" s="167">
        <v>154.4</v>
      </c>
      <c r="L27" s="167">
        <v>171.7</v>
      </c>
      <c r="M27" s="167">
        <v>135.9</v>
      </c>
      <c r="N27" s="167">
        <f>(B27+C27+D27+E27+F27+G27+H27+I27+J27+K27+L27+M27)/12</f>
        <v>145.58333333333334</v>
      </c>
      <c r="O27" s="170">
        <f>100*(H27-G27)/G27</f>
        <v>-7.439678284182303</v>
      </c>
      <c r="P27" s="170">
        <f>100*(H27-H26)/H26</f>
        <v>14.796342477140481</v>
      </c>
      <c r="Q27" s="168">
        <f>(((B27+C27+D27+E27+F27+G27+H27)/7)-((B26+C26+D26+E26+F26+G26+H26)/7))/((B26+C26+D26+E26+F26+G26+H26)/7)*100</f>
        <v>13.004948785821174</v>
      </c>
    </row>
    <row r="28" spans="1:17" ht="12" customHeight="1">
      <c r="A28" s="27">
        <v>2007</v>
      </c>
      <c r="B28" s="167">
        <v>164.7</v>
      </c>
      <c r="C28" s="167">
        <v>150.6</v>
      </c>
      <c r="D28" s="167">
        <v>171.8</v>
      </c>
      <c r="E28" s="167">
        <v>149.4</v>
      </c>
      <c r="F28" s="167">
        <v>152.7</v>
      </c>
      <c r="G28" s="167">
        <v>157.9</v>
      </c>
      <c r="H28" s="167">
        <v>168.8</v>
      </c>
      <c r="I28" s="167" t="s">
        <v>38</v>
      </c>
      <c r="J28" s="167" t="s">
        <v>38</v>
      </c>
      <c r="K28" s="167" t="s">
        <v>38</v>
      </c>
      <c r="L28" s="167" t="s">
        <v>38</v>
      </c>
      <c r="M28" s="167" t="s">
        <v>38</v>
      </c>
      <c r="N28" s="167">
        <f>(B28+C28+D28+E28+F28+G28+H28)/7</f>
        <v>159.41428571428574</v>
      </c>
      <c r="O28" s="170">
        <f>100*(H28-G28)/G28</f>
        <v>6.90310322989234</v>
      </c>
      <c r="P28" s="170">
        <f>100*(H28-H27)/H27</f>
        <v>22.230267921795814</v>
      </c>
      <c r="Q28" s="168">
        <f>(((B28+C28+D28+E28+F28+G28+H28)/7)-((B27+C27+D27+E27+F27+G27+H27)/7))/((B27+C27+D27+E27+F27+G27+H27)/7)*100</f>
        <v>13.647010897240062</v>
      </c>
    </row>
    <row r="29" spans="1:17" ht="12" customHeight="1">
      <c r="A29" s="28"/>
      <c r="B29" s="167"/>
      <c r="C29" s="167"/>
      <c r="D29" s="167"/>
      <c r="E29" s="167"/>
      <c r="F29" s="167"/>
      <c r="G29" s="167"/>
      <c r="H29" s="167"/>
      <c r="I29" s="167"/>
      <c r="J29" s="167"/>
      <c r="K29" s="167"/>
      <c r="L29" s="167"/>
      <c r="M29" s="167"/>
      <c r="N29" s="167"/>
      <c r="O29" s="170"/>
      <c r="P29" s="170"/>
      <c r="Q29" s="169"/>
    </row>
    <row r="30" spans="1:17" ht="12" customHeight="1">
      <c r="A30" s="29" t="s">
        <v>76</v>
      </c>
      <c r="B30" s="167"/>
      <c r="C30" s="167"/>
      <c r="D30" s="167"/>
      <c r="E30" s="167"/>
      <c r="F30" s="167"/>
      <c r="G30" s="167"/>
      <c r="H30" s="167"/>
      <c r="I30" s="167"/>
      <c r="J30" s="167"/>
      <c r="K30" s="167"/>
      <c r="L30" s="167"/>
      <c r="M30" s="167"/>
      <c r="N30" s="167"/>
      <c r="O30" s="170"/>
      <c r="P30" s="170"/>
      <c r="Q30" s="169"/>
    </row>
    <row r="31" spans="1:17" ht="12" customHeight="1">
      <c r="A31" s="27">
        <v>2005</v>
      </c>
      <c r="B31" s="167">
        <v>178.5</v>
      </c>
      <c r="C31" s="167">
        <v>199</v>
      </c>
      <c r="D31" s="167">
        <v>188</v>
      </c>
      <c r="E31" s="167">
        <v>174.6</v>
      </c>
      <c r="F31" s="167">
        <v>185.5</v>
      </c>
      <c r="G31" s="167">
        <v>189.8</v>
      </c>
      <c r="H31" s="167">
        <v>172.9</v>
      </c>
      <c r="I31" s="167">
        <v>174.2</v>
      </c>
      <c r="J31" s="167">
        <v>215.3</v>
      </c>
      <c r="K31" s="167">
        <v>213.3</v>
      </c>
      <c r="L31" s="167">
        <v>277.2</v>
      </c>
      <c r="M31" s="167">
        <v>194.5</v>
      </c>
      <c r="N31" s="167">
        <f>(B31+C31+D31+E31+F31+G31+H31+I31+J31+K31+L31+M31)/12</f>
        <v>196.9</v>
      </c>
      <c r="O31" s="170" t="s">
        <v>172</v>
      </c>
      <c r="P31" s="170" t="s">
        <v>172</v>
      </c>
      <c r="Q31" s="168" t="s">
        <v>184</v>
      </c>
    </row>
    <row r="32" spans="1:17" ht="12" customHeight="1">
      <c r="A32" s="27">
        <v>2006</v>
      </c>
      <c r="B32" s="167">
        <v>210.2</v>
      </c>
      <c r="C32" s="167">
        <v>224.6</v>
      </c>
      <c r="D32" s="167">
        <v>248.3</v>
      </c>
      <c r="E32" s="167">
        <v>188.4</v>
      </c>
      <c r="F32" s="167">
        <v>212.9</v>
      </c>
      <c r="G32" s="167">
        <v>233.3</v>
      </c>
      <c r="H32" s="167">
        <v>192.6</v>
      </c>
      <c r="I32" s="167">
        <v>210.2</v>
      </c>
      <c r="J32" s="167">
        <v>212.9</v>
      </c>
      <c r="K32" s="167">
        <v>249.8</v>
      </c>
      <c r="L32" s="167">
        <v>301</v>
      </c>
      <c r="M32" s="167">
        <v>232.8</v>
      </c>
      <c r="N32" s="167">
        <f>(B32+C32+D32+E32+F32+G32+H32+I32+J32+K32+L32+M32)/12</f>
        <v>226.41666666666666</v>
      </c>
      <c r="O32" s="170">
        <f>100*(H32-G32)/G32</f>
        <v>-17.44534933561938</v>
      </c>
      <c r="P32" s="170">
        <f>100*(H32-H31)/H31</f>
        <v>11.393869288606124</v>
      </c>
      <c r="Q32" s="168">
        <f>(((B32+C32+D32+E32+F32+G32+H32)/7)-((B31+C31+D31+E31+F31+G31+H31)/7))/((B31+C31+D31+E31+F31+G31+H31)/7)*100</f>
        <v>17.23201117752072</v>
      </c>
    </row>
    <row r="33" spans="1:17" ht="12" customHeight="1">
      <c r="A33" s="27">
        <v>2007</v>
      </c>
      <c r="B33" s="167">
        <v>242.5</v>
      </c>
      <c r="C33" s="167">
        <v>269</v>
      </c>
      <c r="D33" s="167">
        <v>283.9</v>
      </c>
      <c r="E33" s="167">
        <v>213.9</v>
      </c>
      <c r="F33" s="167">
        <v>240.8</v>
      </c>
      <c r="G33" s="167">
        <v>261</v>
      </c>
      <c r="H33" s="167">
        <v>269.1</v>
      </c>
      <c r="I33" s="167" t="s">
        <v>38</v>
      </c>
      <c r="J33" s="167" t="s">
        <v>38</v>
      </c>
      <c r="K33" s="167" t="s">
        <v>38</v>
      </c>
      <c r="L33" s="167" t="s">
        <v>38</v>
      </c>
      <c r="M33" s="167" t="s">
        <v>38</v>
      </c>
      <c r="N33" s="167">
        <f>(B33+C33+D33+E33+F33+G33+H33)/7</f>
        <v>254.3142857142857</v>
      </c>
      <c r="O33" s="170">
        <f>100*(H33-G33)/G33</f>
        <v>3.103448275862078</v>
      </c>
      <c r="P33" s="170">
        <f>100*(H33-H32)/H32</f>
        <v>39.719626168224316</v>
      </c>
      <c r="Q33" s="168">
        <f>(((B33+C33+D33+E33+F33+G33+H33)/7)-((B32+C32+D32+E32+F32+G32+H32)/7))/((B32+C32+D32+E32+F32+G32+H32)/7)*100</f>
        <v>17.870621730781977</v>
      </c>
    </row>
    <row r="34" spans="1:17" ht="12" customHeight="1">
      <c r="A34" s="66"/>
      <c r="B34" s="167"/>
      <c r="C34" s="167"/>
      <c r="D34" s="167"/>
      <c r="E34" s="167"/>
      <c r="F34" s="167"/>
      <c r="G34" s="167"/>
      <c r="H34" s="167"/>
      <c r="I34" s="167"/>
      <c r="J34" s="167"/>
      <c r="K34" s="167"/>
      <c r="L34" s="167"/>
      <c r="M34" s="167"/>
      <c r="N34" s="167"/>
      <c r="O34" s="170"/>
      <c r="P34" s="170"/>
      <c r="Q34" s="168"/>
    </row>
    <row r="35" spans="1:17" ht="12" customHeight="1">
      <c r="A35" s="66"/>
      <c r="B35" s="167"/>
      <c r="C35" s="167"/>
      <c r="D35" s="167"/>
      <c r="E35" s="167"/>
      <c r="F35" s="167"/>
      <c r="G35" s="167"/>
      <c r="H35" s="167"/>
      <c r="I35" s="167"/>
      <c r="J35" s="167"/>
      <c r="K35" s="167"/>
      <c r="L35" s="167"/>
      <c r="M35" s="167"/>
      <c r="N35" s="167"/>
      <c r="O35" s="170"/>
      <c r="P35" s="170"/>
      <c r="Q35" s="168"/>
    </row>
    <row r="36" spans="1:17" ht="12" customHeight="1">
      <c r="A36" s="66"/>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26" t="s">
        <v>74</v>
      </c>
      <c r="B43" s="167"/>
      <c r="C43" s="167"/>
      <c r="D43" s="167"/>
      <c r="E43" s="167"/>
      <c r="F43" s="167"/>
      <c r="G43" s="167"/>
      <c r="H43" s="167"/>
      <c r="I43" s="167"/>
      <c r="J43" s="167"/>
      <c r="K43" s="167"/>
      <c r="L43" s="167"/>
      <c r="M43" s="167"/>
      <c r="N43" s="167"/>
      <c r="O43" s="168"/>
      <c r="P43" s="168"/>
      <c r="Q43" s="133"/>
    </row>
    <row r="44" spans="1:17" ht="12" customHeight="1">
      <c r="A44" s="27">
        <v>2005</v>
      </c>
      <c r="B44" s="167">
        <v>136.5</v>
      </c>
      <c r="C44" s="167">
        <v>136.5</v>
      </c>
      <c r="D44" s="167">
        <v>140.2</v>
      </c>
      <c r="E44" s="167">
        <v>133.1</v>
      </c>
      <c r="F44" s="167">
        <v>135.8</v>
      </c>
      <c r="G44" s="167">
        <v>148.9</v>
      </c>
      <c r="H44" s="167">
        <v>132.9</v>
      </c>
      <c r="I44" s="167">
        <v>129.6</v>
      </c>
      <c r="J44" s="167">
        <v>160.3</v>
      </c>
      <c r="K44" s="167">
        <v>150.7</v>
      </c>
      <c r="L44" s="167">
        <v>169.4</v>
      </c>
      <c r="M44" s="167">
        <v>142.2</v>
      </c>
      <c r="N44" s="167">
        <f>(B44+C44+D44+E44+F44+G44+H44+I44+J44+K44+L44+M44)/12</f>
        <v>143.00833333333333</v>
      </c>
      <c r="O44" s="170" t="s">
        <v>172</v>
      </c>
      <c r="P44" s="170" t="s">
        <v>172</v>
      </c>
      <c r="Q44" s="168" t="s">
        <v>184</v>
      </c>
    </row>
    <row r="45" spans="1:17" ht="12" customHeight="1">
      <c r="A45" s="27">
        <v>2006</v>
      </c>
      <c r="B45" s="167">
        <v>150.3</v>
      </c>
      <c r="C45" s="167">
        <v>150.6</v>
      </c>
      <c r="D45" s="167">
        <v>175.5</v>
      </c>
      <c r="E45" s="167">
        <v>142.6</v>
      </c>
      <c r="F45" s="167">
        <v>160.5</v>
      </c>
      <c r="G45" s="167">
        <v>168.8</v>
      </c>
      <c r="H45" s="167">
        <v>151.2</v>
      </c>
      <c r="I45" s="167">
        <v>153.9</v>
      </c>
      <c r="J45" s="167">
        <v>169.4</v>
      </c>
      <c r="K45" s="167">
        <v>171.5</v>
      </c>
      <c r="L45" s="167">
        <v>193.2</v>
      </c>
      <c r="M45" s="167">
        <v>152.4</v>
      </c>
      <c r="N45" s="167">
        <f>(B45+C45+D45+E45+F45+G45+H45+I45+J45+K45+L45+M45)/12</f>
        <v>161.65833333333336</v>
      </c>
      <c r="O45" s="170">
        <f>100*(H45-G45)/G45</f>
        <v>-10.426540284360202</v>
      </c>
      <c r="P45" s="170">
        <f>100*(H45-H44)/H44</f>
        <v>13.769751693002243</v>
      </c>
      <c r="Q45" s="168">
        <f>(((B45+C45+D45+E45+F45+G45+H45)/7)-((B44+C44+D44+E44+F44+G44+H44)/7))/((B44+C44+D44+E44+F44+G44+H44)/7)*100</f>
        <v>14.067849361967028</v>
      </c>
    </row>
    <row r="46" spans="1:17" ht="12" customHeight="1">
      <c r="A46" s="27">
        <v>2007</v>
      </c>
      <c r="B46" s="167">
        <v>184.4</v>
      </c>
      <c r="C46" s="167">
        <v>174.7</v>
      </c>
      <c r="D46" s="167">
        <v>195.5</v>
      </c>
      <c r="E46" s="167">
        <v>163.7</v>
      </c>
      <c r="F46" s="167">
        <v>171.1</v>
      </c>
      <c r="G46" s="167">
        <v>182.2</v>
      </c>
      <c r="H46" s="167">
        <v>186.6</v>
      </c>
      <c r="I46" s="167" t="s">
        <v>38</v>
      </c>
      <c r="J46" s="167" t="s">
        <v>38</v>
      </c>
      <c r="K46" s="167" t="s">
        <v>38</v>
      </c>
      <c r="L46" s="167" t="s">
        <v>38</v>
      </c>
      <c r="M46" s="167" t="s">
        <v>38</v>
      </c>
      <c r="N46" s="167">
        <f>(B46+C46+D46+E46+F46+G46+H46)/7</f>
        <v>179.7428571428571</v>
      </c>
      <c r="O46" s="170">
        <f>100*(H46-G46)/G46</f>
        <v>2.414928649835349</v>
      </c>
      <c r="P46" s="170">
        <f>100*(H46-H45)/H45</f>
        <v>23.41269841269842</v>
      </c>
      <c r="Q46" s="168">
        <f>(((B46+C46+D46+E46+F46+G46+H46)/7)-((B45+C45+D45+E45+F45+G45+H45)/7))/((B45+C45+D45+E45+F45+G45+H45)/7)*100</f>
        <v>14.433833560709381</v>
      </c>
    </row>
    <row r="47" spans="1:17" ht="12" customHeight="1">
      <c r="A47" s="28"/>
      <c r="B47" s="167"/>
      <c r="C47" s="167"/>
      <c r="D47" s="167"/>
      <c r="E47" s="167"/>
      <c r="F47" s="167"/>
      <c r="G47" s="167"/>
      <c r="H47" s="167"/>
      <c r="I47" s="167"/>
      <c r="J47" s="167"/>
      <c r="K47" s="167"/>
      <c r="L47" s="167"/>
      <c r="M47" s="167"/>
      <c r="N47" s="167"/>
      <c r="O47" s="171"/>
      <c r="P47" s="171"/>
      <c r="Q47" s="169"/>
    </row>
    <row r="48" spans="1:17" ht="12" customHeight="1">
      <c r="A48" s="29" t="s">
        <v>75</v>
      </c>
      <c r="B48" s="167"/>
      <c r="C48" s="167"/>
      <c r="D48" s="167"/>
      <c r="E48" s="167"/>
      <c r="F48" s="167"/>
      <c r="G48" s="167"/>
      <c r="H48" s="167"/>
      <c r="I48" s="167"/>
      <c r="J48" s="167"/>
      <c r="K48" s="167"/>
      <c r="L48" s="167"/>
      <c r="M48" s="167"/>
      <c r="N48" s="167"/>
      <c r="O48" s="168"/>
      <c r="P48" s="168"/>
      <c r="Q48" s="169"/>
    </row>
    <row r="49" spans="1:17" ht="12" customHeight="1">
      <c r="A49" s="27">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f>(B49+C49+D49+E49+F49+G49+H49+I49+J49+K49+L49+M49)/12</f>
        <v>127.47959355206795</v>
      </c>
      <c r="O49" s="170" t="s">
        <v>172</v>
      </c>
      <c r="P49" s="170" t="s">
        <v>172</v>
      </c>
      <c r="Q49" s="168" t="s">
        <v>184</v>
      </c>
    </row>
    <row r="50" spans="1:17" ht="12" customHeight="1">
      <c r="A50" s="27">
        <v>2006</v>
      </c>
      <c r="B50" s="167">
        <v>131.5</v>
      </c>
      <c r="C50" s="167">
        <v>128.1</v>
      </c>
      <c r="D50" s="167">
        <v>154.4</v>
      </c>
      <c r="E50" s="167">
        <v>127.3</v>
      </c>
      <c r="F50" s="167">
        <v>144.6</v>
      </c>
      <c r="G50" s="167">
        <v>148.5</v>
      </c>
      <c r="H50" s="167">
        <v>138.8</v>
      </c>
      <c r="I50" s="167">
        <v>142.8</v>
      </c>
      <c r="J50" s="167">
        <v>157.9</v>
      </c>
      <c r="K50" s="167">
        <v>151.2</v>
      </c>
      <c r="L50" s="167">
        <v>167.7</v>
      </c>
      <c r="M50" s="167">
        <v>131.7</v>
      </c>
      <c r="N50" s="167">
        <f>(B50+C50+D50+E50+F50+G50+H50+I50+J50+K50+L50+M50)/12</f>
        <v>143.70833333333334</v>
      </c>
      <c r="O50" s="170">
        <f>100*(H50-G50)/G50</f>
        <v>-6.531986531986524</v>
      </c>
      <c r="P50" s="170">
        <f>100*(H50-H49)/H49</f>
        <v>16.345347862531444</v>
      </c>
      <c r="Q50" s="168">
        <f>(((B50+C50+D50+E50+F50+G50+H50)/7)-((B49+C49+D49+E49+F49+G49+H49)/7))/((B49+C49+D49+E49+F49+G49+H49)/7)*100</f>
        <v>13.458955164489378</v>
      </c>
    </row>
    <row r="51" spans="1:17" ht="12" customHeight="1">
      <c r="A51" s="27">
        <v>2007</v>
      </c>
      <c r="B51" s="167">
        <v>165.1</v>
      </c>
      <c r="C51" s="167">
        <v>148.7</v>
      </c>
      <c r="D51" s="167">
        <v>167.8</v>
      </c>
      <c r="E51" s="167">
        <v>149.9</v>
      </c>
      <c r="F51" s="167">
        <v>151</v>
      </c>
      <c r="G51" s="167">
        <v>160.5</v>
      </c>
      <c r="H51" s="167">
        <v>168.6</v>
      </c>
      <c r="I51" s="167" t="s">
        <v>38</v>
      </c>
      <c r="J51" s="167" t="s">
        <v>38</v>
      </c>
      <c r="K51" s="167" t="s">
        <v>38</v>
      </c>
      <c r="L51" s="167" t="s">
        <v>38</v>
      </c>
      <c r="M51" s="167" t="s">
        <v>38</v>
      </c>
      <c r="N51" s="167">
        <f>(B51+C51+D51+E51+F51+G51+H51)/7</f>
        <v>158.79999999999998</v>
      </c>
      <c r="O51" s="170">
        <f>100*(H51-G51)/G51</f>
        <v>5.046728971962613</v>
      </c>
      <c r="P51" s="170">
        <f>100*(H51-H50)/H50</f>
        <v>21.46974063400575</v>
      </c>
      <c r="Q51" s="168">
        <f>(((B51+C51+D51+E51+F51+G51+H51)/7)-((B50+C50+D50+E50+F50+G50+H50)/7))/((B50+C50+D50+E50+F50+G50+H50)/7)*100</f>
        <v>14.2211261816687</v>
      </c>
    </row>
    <row r="52" spans="1:17" ht="12" customHeight="1">
      <c r="A52" s="28"/>
      <c r="B52" s="167"/>
      <c r="C52" s="167"/>
      <c r="D52" s="167"/>
      <c r="E52" s="167"/>
      <c r="F52" s="167"/>
      <c r="G52" s="167"/>
      <c r="H52" s="167"/>
      <c r="I52" s="167"/>
      <c r="J52" s="167"/>
      <c r="K52" s="167"/>
      <c r="L52" s="167"/>
      <c r="M52" s="167"/>
      <c r="N52" s="167"/>
      <c r="O52" s="170"/>
      <c r="P52" s="170"/>
      <c r="Q52" s="169"/>
    </row>
    <row r="53" spans="1:17" ht="12" customHeight="1">
      <c r="A53" s="29" t="s">
        <v>76</v>
      </c>
      <c r="B53" s="167"/>
      <c r="C53" s="167"/>
      <c r="D53" s="167"/>
      <c r="E53" s="167"/>
      <c r="F53" s="167"/>
      <c r="G53" s="167"/>
      <c r="H53" s="167"/>
      <c r="I53" s="167"/>
      <c r="J53" s="167"/>
      <c r="K53" s="167"/>
      <c r="L53" s="167"/>
      <c r="M53" s="167"/>
      <c r="N53" s="167"/>
      <c r="O53" s="170"/>
      <c r="P53" s="170"/>
      <c r="Q53" s="169"/>
    </row>
    <row r="54" spans="1:17" ht="12" customHeight="1">
      <c r="A54" s="27">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f>(B54+C54+D54+E54+F54+G54+H54+I54+J54+K54+L54+M54)/12</f>
        <v>180.41987431934987</v>
      </c>
      <c r="O54" s="170" t="s">
        <v>172</v>
      </c>
      <c r="P54" s="170" t="s">
        <v>172</v>
      </c>
      <c r="Q54" s="168" t="s">
        <v>184</v>
      </c>
    </row>
    <row r="55" spans="1:17" ht="12" customHeight="1">
      <c r="A55" s="27">
        <v>2006</v>
      </c>
      <c r="B55" s="167">
        <v>195.8</v>
      </c>
      <c r="C55" s="167">
        <v>205</v>
      </c>
      <c r="D55" s="167">
        <v>226.3</v>
      </c>
      <c r="E55" s="167">
        <v>179.5</v>
      </c>
      <c r="F55" s="167">
        <v>198.9</v>
      </c>
      <c r="G55" s="167">
        <v>217.7</v>
      </c>
      <c r="H55" s="167">
        <v>181</v>
      </c>
      <c r="I55" s="167">
        <v>180.8</v>
      </c>
      <c r="J55" s="167">
        <v>197</v>
      </c>
      <c r="K55" s="167">
        <v>220.5</v>
      </c>
      <c r="L55" s="167">
        <v>254.7</v>
      </c>
      <c r="M55" s="167">
        <v>202.3</v>
      </c>
      <c r="N55" s="167">
        <f>(B55+C55+D55+E55+F55+G55+H55+I55+J55+K55+L55+M55)/12</f>
        <v>204.95833333333334</v>
      </c>
      <c r="O55" s="170">
        <f>100*(H55-G55)/G55</f>
        <v>-16.858061552595313</v>
      </c>
      <c r="P55" s="170">
        <f>100*(H55-H54)/H54</f>
        <v>9.167671893848002</v>
      </c>
      <c r="Q55" s="168">
        <f>(((B55+C55+D55+E55+F55+G55+H55)/7)-((B54+C54+D54+E54+F54+G54+H54)/7))/((B54+C54+D54+E54+F54+G54+H54)/7)*100</f>
        <v>15.11359982507933</v>
      </c>
    </row>
    <row r="56" spans="1:17" ht="12" customHeight="1">
      <c r="A56" s="27">
        <v>2007</v>
      </c>
      <c r="B56" s="167">
        <v>231.1</v>
      </c>
      <c r="C56" s="167">
        <v>237.4</v>
      </c>
      <c r="D56" s="167">
        <v>262.3</v>
      </c>
      <c r="E56" s="167">
        <v>196.8</v>
      </c>
      <c r="F56" s="167">
        <v>219.5</v>
      </c>
      <c r="G56" s="167">
        <v>234.4</v>
      </c>
      <c r="H56" s="167">
        <v>230</v>
      </c>
      <c r="I56" s="167" t="s">
        <v>38</v>
      </c>
      <c r="J56" s="167" t="s">
        <v>38</v>
      </c>
      <c r="K56" s="167" t="s">
        <v>38</v>
      </c>
      <c r="L56" s="167" t="s">
        <v>38</v>
      </c>
      <c r="M56" s="167" t="s">
        <v>38</v>
      </c>
      <c r="N56" s="167">
        <f>(B56+C56+D56+E56+F56+G56+H56)/7</f>
        <v>230.21428571428572</v>
      </c>
      <c r="O56" s="170">
        <f>100*(H56-G56)/G56</f>
        <v>-1.8771331058020502</v>
      </c>
      <c r="P56" s="170">
        <f>100*(H56-H55)/H55</f>
        <v>27.07182320441989</v>
      </c>
      <c r="Q56" s="168">
        <f>(((B56+C56+D56+E56+F56+G56+H56)/7)-((B55+C55+D55+E55+F55+G55+H55)/7))/((B55+C55+D55+E55+F55+G55+H55)/7)*100</f>
        <v>14.762854294260084</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73"/>
      <c r="B60" s="473"/>
      <c r="C60" s="473"/>
      <c r="D60" s="473"/>
      <c r="E60" s="473"/>
      <c r="F60" s="473"/>
      <c r="G60" s="473"/>
      <c r="H60" s="473"/>
      <c r="I60" s="473"/>
      <c r="J60" s="473"/>
      <c r="K60" s="473"/>
      <c r="L60" s="473"/>
      <c r="M60" s="473"/>
      <c r="N60" s="473"/>
      <c r="O60" s="473"/>
      <c r="P60" s="473"/>
      <c r="Q60" s="473"/>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74" t="s">
        <v>77</v>
      </c>
      <c r="B62" s="474"/>
      <c r="C62" s="474"/>
      <c r="D62" s="474"/>
      <c r="E62" s="474"/>
      <c r="F62" s="474"/>
      <c r="G62" s="474"/>
      <c r="H62" s="474"/>
      <c r="I62" s="474"/>
      <c r="J62" s="474"/>
      <c r="K62" s="474"/>
      <c r="L62" s="474"/>
      <c r="M62" s="474"/>
      <c r="N62" s="474"/>
      <c r="O62" s="474"/>
      <c r="P62" s="474"/>
      <c r="Q62" s="474"/>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51" t="s">
        <v>54</v>
      </c>
      <c r="P67" s="470"/>
      <c r="Q67" s="470"/>
    </row>
    <row r="68" spans="1:17" ht="12" customHeight="1">
      <c r="A68" s="141"/>
      <c r="B68" s="142"/>
      <c r="C68" s="143"/>
      <c r="D68" s="143"/>
      <c r="E68" s="143"/>
      <c r="F68" s="143"/>
      <c r="G68" s="143"/>
      <c r="H68" s="143"/>
      <c r="I68" s="143"/>
      <c r="J68" s="143"/>
      <c r="K68" s="143"/>
      <c r="L68" s="143"/>
      <c r="M68" s="143"/>
      <c r="N68" s="144"/>
      <c r="O68" s="145" t="s">
        <v>62</v>
      </c>
      <c r="P68" s="146"/>
      <c r="Q68" s="147" t="s">
        <v>188</v>
      </c>
    </row>
    <row r="69" spans="1:17" ht="12" customHeight="1">
      <c r="A69" s="148" t="s">
        <v>56</v>
      </c>
      <c r="B69" s="142" t="s">
        <v>57</v>
      </c>
      <c r="C69" s="143" t="s">
        <v>58</v>
      </c>
      <c r="D69" s="143" t="s">
        <v>59</v>
      </c>
      <c r="E69" s="143" t="s">
        <v>55</v>
      </c>
      <c r="F69" s="143" t="s">
        <v>60</v>
      </c>
      <c r="G69" s="143" t="s">
        <v>61</v>
      </c>
      <c r="H69" s="143" t="s">
        <v>62</v>
      </c>
      <c r="I69" s="143" t="s">
        <v>63</v>
      </c>
      <c r="J69" s="143" t="s">
        <v>64</v>
      </c>
      <c r="K69" s="143" t="s">
        <v>65</v>
      </c>
      <c r="L69" s="143" t="s">
        <v>66</v>
      </c>
      <c r="M69" s="143" t="s">
        <v>67</v>
      </c>
      <c r="N69" s="149" t="s">
        <v>68</v>
      </c>
      <c r="O69" s="471" t="s">
        <v>69</v>
      </c>
      <c r="P69" s="472"/>
      <c r="Q69" s="472"/>
    </row>
    <row r="70" spans="1:17" ht="12" customHeight="1">
      <c r="A70" s="141"/>
      <c r="B70" s="142"/>
      <c r="C70" s="143"/>
      <c r="D70" s="143"/>
      <c r="E70" s="143"/>
      <c r="F70" s="143"/>
      <c r="G70" s="143"/>
      <c r="H70" s="143"/>
      <c r="I70" s="143"/>
      <c r="J70" s="143"/>
      <c r="K70" s="143"/>
      <c r="L70" s="143"/>
      <c r="M70" s="143"/>
      <c r="N70" s="144"/>
      <c r="O70" s="149" t="s">
        <v>70</v>
      </c>
      <c r="P70" s="150" t="s">
        <v>71</v>
      </c>
      <c r="Q70" s="151" t="s">
        <v>71</v>
      </c>
    </row>
    <row r="71" spans="1:17" ht="12" customHeight="1">
      <c r="A71" s="152"/>
      <c r="B71" s="153"/>
      <c r="C71" s="154"/>
      <c r="D71" s="154"/>
      <c r="E71" s="154"/>
      <c r="F71" s="154"/>
      <c r="G71" s="154"/>
      <c r="H71" s="154"/>
      <c r="I71" s="154"/>
      <c r="J71" s="154"/>
      <c r="K71" s="154"/>
      <c r="L71" s="154"/>
      <c r="M71" s="154"/>
      <c r="N71" s="155"/>
      <c r="O71" s="156" t="s">
        <v>72</v>
      </c>
      <c r="P71" s="157" t="s">
        <v>73</v>
      </c>
      <c r="Q71" s="158" t="s">
        <v>164</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26" t="s">
        <v>74</v>
      </c>
      <c r="B80" s="167"/>
      <c r="C80" s="167"/>
      <c r="D80" s="167"/>
      <c r="E80" s="167"/>
      <c r="F80" s="167"/>
      <c r="G80" s="167"/>
      <c r="H80" s="167"/>
      <c r="I80" s="167"/>
      <c r="J80" s="167"/>
      <c r="K80" s="167"/>
      <c r="L80" s="167"/>
      <c r="M80" s="167"/>
      <c r="N80" s="167"/>
      <c r="O80" s="168"/>
      <c r="P80" s="168"/>
      <c r="Q80" s="169"/>
    </row>
    <row r="81" spans="1:17" ht="12" customHeight="1">
      <c r="A81" s="27">
        <v>2005</v>
      </c>
      <c r="B81" s="167">
        <v>146</v>
      </c>
      <c r="C81" s="167">
        <v>145.4</v>
      </c>
      <c r="D81" s="167">
        <v>150.2</v>
      </c>
      <c r="E81" s="167">
        <v>150</v>
      </c>
      <c r="F81" s="167">
        <v>153.6</v>
      </c>
      <c r="G81" s="167">
        <v>168.5</v>
      </c>
      <c r="H81" s="167">
        <v>155.9</v>
      </c>
      <c r="I81" s="167">
        <v>147.3</v>
      </c>
      <c r="J81" s="167">
        <v>174.5</v>
      </c>
      <c r="K81" s="167">
        <v>161.1</v>
      </c>
      <c r="L81" s="167">
        <v>175.7</v>
      </c>
      <c r="M81" s="167">
        <v>157.2</v>
      </c>
      <c r="N81" s="167">
        <f>(B81+C81+D81+E81+F81+G81+H81+I81+J81+K81+L81+M81)/12</f>
        <v>157.11666666666665</v>
      </c>
      <c r="O81" s="170" t="s">
        <v>172</v>
      </c>
      <c r="P81" s="170" t="s">
        <v>172</v>
      </c>
      <c r="Q81" s="168" t="s">
        <v>184</v>
      </c>
    </row>
    <row r="82" spans="1:17" ht="12" customHeight="1">
      <c r="A82" s="27">
        <v>2006</v>
      </c>
      <c r="B82" s="167">
        <v>174</v>
      </c>
      <c r="C82" s="167">
        <v>169</v>
      </c>
      <c r="D82" s="167">
        <v>202</v>
      </c>
      <c r="E82" s="167">
        <v>167.7</v>
      </c>
      <c r="F82" s="167">
        <v>190</v>
      </c>
      <c r="G82" s="167">
        <v>197.7</v>
      </c>
      <c r="H82" s="167">
        <v>179.9</v>
      </c>
      <c r="I82" s="167">
        <v>176.8</v>
      </c>
      <c r="J82" s="167">
        <v>192.9</v>
      </c>
      <c r="K82" s="167">
        <v>179.4</v>
      </c>
      <c r="L82" s="167">
        <v>202</v>
      </c>
      <c r="M82" s="167">
        <v>152.6</v>
      </c>
      <c r="N82" s="167">
        <f>(B82+C82+D82+E82+F82+G82+H82+I82+J82+K82+L82+M82)/12</f>
        <v>182.00000000000003</v>
      </c>
      <c r="O82" s="170">
        <f>100*(H82-G82)/G82</f>
        <v>-9.00354071825998</v>
      </c>
      <c r="P82" s="170">
        <f>100*(H82-H81)/H81</f>
        <v>15.394483643361129</v>
      </c>
      <c r="Q82" s="168">
        <f>(((B82+C82+D82+E82+F82+G82+H82)/7)-((B81+C81+D81+E81+F81+G81+H81)/7))/((B81+C81+D81+E81+F81+G81+H81)/7)*100</f>
        <v>19.69895287958119</v>
      </c>
    </row>
    <row r="83" spans="1:17" ht="12" customHeight="1">
      <c r="A83" s="27">
        <v>2007</v>
      </c>
      <c r="B83" s="167">
        <v>202.8</v>
      </c>
      <c r="C83" s="167">
        <v>186</v>
      </c>
      <c r="D83" s="167">
        <v>207.6</v>
      </c>
      <c r="E83" s="167">
        <v>182.5</v>
      </c>
      <c r="F83" s="167">
        <v>190.2</v>
      </c>
      <c r="G83" s="167">
        <v>197.6</v>
      </c>
      <c r="H83" s="167">
        <v>195.8</v>
      </c>
      <c r="I83" s="167" t="s">
        <v>38</v>
      </c>
      <c r="J83" s="167" t="s">
        <v>38</v>
      </c>
      <c r="K83" s="167" t="s">
        <v>38</v>
      </c>
      <c r="L83" s="167" t="s">
        <v>38</v>
      </c>
      <c r="M83" s="167" t="s">
        <v>38</v>
      </c>
      <c r="N83" s="167">
        <f>(B83+C83+D83+E83+F83+G83+H83)/7</f>
        <v>194.6428571428571</v>
      </c>
      <c r="O83" s="170">
        <f>100*(H83-G83)/G83</f>
        <v>-0.9109311740890602</v>
      </c>
      <c r="P83" s="170">
        <f>100*(H83-H82)/H82</f>
        <v>8.838243468593665</v>
      </c>
      <c r="Q83" s="168">
        <f>(((B83+C83+D83+E83+F83+G83+H83)/7)-((B82+C82+D82+E82+F82+G82+H82)/7))/((B82+C82+D82+E82+F82+G82+H82)/7)*100</f>
        <v>6.420370225728307</v>
      </c>
    </row>
    <row r="84" spans="1:17" ht="12" customHeight="1">
      <c r="A84" s="28"/>
      <c r="B84" s="167"/>
      <c r="C84" s="167"/>
      <c r="D84" s="167"/>
      <c r="E84" s="167"/>
      <c r="F84" s="167"/>
      <c r="G84" s="167"/>
      <c r="H84" s="167"/>
      <c r="I84" s="167"/>
      <c r="J84" s="167"/>
      <c r="K84" s="167"/>
      <c r="L84" s="167"/>
      <c r="M84" s="167"/>
      <c r="N84" s="167"/>
      <c r="O84" s="170"/>
      <c r="P84" s="170"/>
      <c r="Q84" s="169"/>
    </row>
    <row r="85" spans="1:17" ht="12" customHeight="1">
      <c r="A85" s="29" t="s">
        <v>75</v>
      </c>
      <c r="B85" s="167"/>
      <c r="C85" s="167"/>
      <c r="D85" s="167"/>
      <c r="E85" s="167"/>
      <c r="F85" s="167"/>
      <c r="G85" s="167"/>
      <c r="H85" s="167"/>
      <c r="I85" s="167"/>
      <c r="J85" s="167"/>
      <c r="K85" s="167"/>
      <c r="L85" s="167"/>
      <c r="M85" s="167"/>
      <c r="N85" s="167"/>
      <c r="O85" s="170"/>
      <c r="P85" s="170"/>
      <c r="Q85" s="169"/>
    </row>
    <row r="86" spans="1:17" ht="12" customHeight="1">
      <c r="A86" s="27">
        <v>2005</v>
      </c>
      <c r="B86" s="167">
        <v>137.9</v>
      </c>
      <c r="C86" s="167">
        <v>127.9</v>
      </c>
      <c r="D86" s="167">
        <v>142.4</v>
      </c>
      <c r="E86" s="167">
        <v>140</v>
      </c>
      <c r="F86" s="167">
        <v>141.9</v>
      </c>
      <c r="G86" s="167">
        <v>161.6</v>
      </c>
      <c r="H86" s="167">
        <v>145.7</v>
      </c>
      <c r="I86" s="167">
        <v>141.6</v>
      </c>
      <c r="J86" s="167">
        <v>171.1</v>
      </c>
      <c r="K86" s="167">
        <v>151.1</v>
      </c>
      <c r="L86" s="167">
        <v>166.1</v>
      </c>
      <c r="M86" s="167">
        <v>147.9</v>
      </c>
      <c r="N86" s="167">
        <f>(B86+C86+D86+E86+F86+G86+H86+I86+J86+K86+L86+M86)/12</f>
        <v>147.9333333333333</v>
      </c>
      <c r="O86" s="170" t="s">
        <v>172</v>
      </c>
      <c r="P86" s="170" t="s">
        <v>172</v>
      </c>
      <c r="Q86" s="168" t="s">
        <v>184</v>
      </c>
    </row>
    <row r="87" spans="1:17" ht="12" customHeight="1">
      <c r="A87" s="27">
        <v>2006</v>
      </c>
      <c r="B87" s="167">
        <v>162.7</v>
      </c>
      <c r="C87" s="167">
        <v>152.6</v>
      </c>
      <c r="D87" s="167">
        <v>187.7</v>
      </c>
      <c r="E87" s="167">
        <v>153.4</v>
      </c>
      <c r="F87" s="167">
        <v>174.7</v>
      </c>
      <c r="G87" s="167">
        <v>179.7</v>
      </c>
      <c r="H87" s="167">
        <v>170.4</v>
      </c>
      <c r="I87" s="167">
        <v>170</v>
      </c>
      <c r="J87" s="167">
        <v>184</v>
      </c>
      <c r="K87" s="167">
        <v>172.3</v>
      </c>
      <c r="L87" s="167">
        <v>192.6</v>
      </c>
      <c r="M87" s="167">
        <v>145.1</v>
      </c>
      <c r="N87" s="167">
        <f>(B87+C87+D87+E87+F87+G87+H87+I87+J87+K87+L87+M87)/12</f>
        <v>170.4333333333333</v>
      </c>
      <c r="O87" s="170">
        <f>100*(H87-G87)/G87</f>
        <v>-5.175292153589306</v>
      </c>
      <c r="P87" s="170">
        <f>100*(H87-H86)/H86</f>
        <v>16.952642415923144</v>
      </c>
      <c r="Q87" s="168">
        <f>(((B87+C87+D87+E87+F87+G87+H87)/7)-((B86+C86+D86+E86+F86+G86+H86)/7))/((B86+C86+D86+E86+F86+G86+H86)/7)*100</f>
        <v>18.427912572689</v>
      </c>
    </row>
    <row r="88" spans="1:17" ht="12" customHeight="1">
      <c r="A88" s="27">
        <v>2007</v>
      </c>
      <c r="B88" s="167">
        <v>189.7</v>
      </c>
      <c r="C88" s="167">
        <v>176</v>
      </c>
      <c r="D88" s="167">
        <v>189</v>
      </c>
      <c r="E88" s="167">
        <v>170.4</v>
      </c>
      <c r="F88" s="167">
        <v>177.4</v>
      </c>
      <c r="G88" s="167">
        <v>187.9</v>
      </c>
      <c r="H88" s="167">
        <v>185.7</v>
      </c>
      <c r="I88" s="167" t="s">
        <v>38</v>
      </c>
      <c r="J88" s="167" t="s">
        <v>38</v>
      </c>
      <c r="K88" s="167" t="s">
        <v>38</v>
      </c>
      <c r="L88" s="167" t="s">
        <v>38</v>
      </c>
      <c r="M88" s="167" t="s">
        <v>38</v>
      </c>
      <c r="N88" s="167">
        <f>(B88+C88+D88+E88+F88+G88+H88)/7</f>
        <v>182.3</v>
      </c>
      <c r="O88" s="170">
        <f>100*(H88-G88)/G88</f>
        <v>-1.170835550824916</v>
      </c>
      <c r="P88" s="170">
        <f>100*(H88-H87)/H87</f>
        <v>8.97887323943661</v>
      </c>
      <c r="Q88" s="168">
        <f>(((B88+C88+D88+E88+F88+G88+H88)/7)-((B87+C87+D87+E87+F87+G87+H87)/7))/((B87+C87+D87+E87+F87+G87+H87)/7)*100</f>
        <v>8.034202505926173</v>
      </c>
    </row>
    <row r="89" spans="1:17" ht="12" customHeight="1">
      <c r="A89" s="28"/>
      <c r="B89" s="167"/>
      <c r="C89" s="167"/>
      <c r="D89" s="167"/>
      <c r="E89" s="167"/>
      <c r="F89" s="167"/>
      <c r="G89" s="167"/>
      <c r="H89" s="167"/>
      <c r="I89" s="167"/>
      <c r="J89" s="167"/>
      <c r="K89" s="167"/>
      <c r="L89" s="167"/>
      <c r="M89" s="167"/>
      <c r="N89" s="167"/>
      <c r="O89" s="170"/>
      <c r="P89" s="170"/>
      <c r="Q89" s="169"/>
    </row>
    <row r="90" spans="1:17" ht="12" customHeight="1">
      <c r="A90" s="29" t="s">
        <v>76</v>
      </c>
      <c r="B90" s="167"/>
      <c r="C90" s="167"/>
      <c r="D90" s="167"/>
      <c r="E90" s="167"/>
      <c r="F90" s="167"/>
      <c r="G90" s="167"/>
      <c r="H90" s="167"/>
      <c r="I90" s="167"/>
      <c r="J90" s="167"/>
      <c r="K90" s="167"/>
      <c r="L90" s="167"/>
      <c r="M90" s="167"/>
      <c r="N90" s="167"/>
      <c r="O90" s="170"/>
      <c r="P90" s="170"/>
      <c r="Q90" s="169"/>
    </row>
    <row r="91" spans="1:17" ht="12" customHeight="1">
      <c r="A91" s="27">
        <v>2005</v>
      </c>
      <c r="B91" s="167">
        <v>169.3</v>
      </c>
      <c r="C91" s="167">
        <v>195.8</v>
      </c>
      <c r="D91" s="167">
        <v>172.8</v>
      </c>
      <c r="E91" s="167">
        <v>178.9</v>
      </c>
      <c r="F91" s="167">
        <v>187.3</v>
      </c>
      <c r="G91" s="167">
        <v>188.4</v>
      </c>
      <c r="H91" s="167">
        <v>185.2</v>
      </c>
      <c r="I91" s="167">
        <v>163.6</v>
      </c>
      <c r="J91" s="167">
        <v>184.3</v>
      </c>
      <c r="K91" s="167">
        <v>189.8</v>
      </c>
      <c r="L91" s="167">
        <v>203.3</v>
      </c>
      <c r="M91" s="167">
        <v>184.1</v>
      </c>
      <c r="N91" s="167">
        <f>(B91+C91+D91+E91+F91+G91+H91+I91+J91+K91+L91+M91)/12</f>
        <v>183.5666666666667</v>
      </c>
      <c r="O91" s="170" t="s">
        <v>172</v>
      </c>
      <c r="P91" s="170" t="s">
        <v>172</v>
      </c>
      <c r="Q91" s="168" t="s">
        <v>184</v>
      </c>
    </row>
    <row r="92" spans="1:17" ht="12" customHeight="1">
      <c r="A92" s="27">
        <v>2006</v>
      </c>
      <c r="B92" s="167">
        <v>206.8</v>
      </c>
      <c r="C92" s="167">
        <v>216.2</v>
      </c>
      <c r="D92" s="167">
        <v>243.1</v>
      </c>
      <c r="E92" s="167">
        <v>208.8</v>
      </c>
      <c r="F92" s="167">
        <v>234.2</v>
      </c>
      <c r="G92" s="167">
        <v>249.8</v>
      </c>
      <c r="H92" s="167">
        <v>207.4</v>
      </c>
      <c r="I92" s="167">
        <v>196.3</v>
      </c>
      <c r="J92" s="167">
        <v>218.4</v>
      </c>
      <c r="K92" s="167">
        <v>199.9</v>
      </c>
      <c r="L92" s="167">
        <v>229.2</v>
      </c>
      <c r="M92" s="167">
        <v>174</v>
      </c>
      <c r="N92" s="167">
        <f>(B92+C92+D92+E92+F92+G92+H92+I92+J92+K92+L92+M92)/12</f>
        <v>215.34166666666667</v>
      </c>
      <c r="O92" s="170">
        <f>100*(H92-G92)/G92</f>
        <v>-16.973578863090474</v>
      </c>
      <c r="P92" s="170">
        <f>100*(H92-H91)/H91</f>
        <v>11.987041036717073</v>
      </c>
      <c r="Q92" s="168">
        <f>(((B92+C92+D92+E92+F92+G92+H92)/7)-((B91+C91+D91+E91+F91+G91+H91)/7))/((B91+C91+D91+E91+F91+G91+H91)/7)*100</f>
        <v>22.587461845503633</v>
      </c>
    </row>
    <row r="93" spans="1:17" ht="12" customHeight="1">
      <c r="A93" s="27">
        <v>2007</v>
      </c>
      <c r="B93" s="167">
        <v>240.6</v>
      </c>
      <c r="C93" s="167">
        <v>215</v>
      </c>
      <c r="D93" s="167">
        <v>261.3</v>
      </c>
      <c r="E93" s="167">
        <v>217.4</v>
      </c>
      <c r="F93" s="167">
        <v>227</v>
      </c>
      <c r="G93" s="167">
        <v>225.4</v>
      </c>
      <c r="H93" s="167">
        <v>225.1</v>
      </c>
      <c r="I93" s="167" t="s">
        <v>38</v>
      </c>
      <c r="J93" s="167" t="s">
        <v>38</v>
      </c>
      <c r="K93" s="167" t="s">
        <v>38</v>
      </c>
      <c r="L93" s="167" t="s">
        <v>38</v>
      </c>
      <c r="M93" s="167" t="s">
        <v>38</v>
      </c>
      <c r="N93" s="167">
        <f>(B93+C93+D93+E93+F93+G93+H93)/7</f>
        <v>230.2571428571429</v>
      </c>
      <c r="O93" s="170">
        <f>100*(H93-G93)/G93</f>
        <v>-0.13309671694765365</v>
      </c>
      <c r="P93" s="170">
        <f>100*(H93-H92)/H92</f>
        <v>8.534233365477332</v>
      </c>
      <c r="Q93" s="168">
        <f>(((B93+C93+D93+E93+F93+G93+H93)/7)-((B92+C92+D92+E92+F92+G92+H92)/7))/((B92+C92+D92+E92+F92+G92+H92)/7)*100</f>
        <v>2.9049351975994377</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7"/>
      <c r="O95" s="177"/>
      <c r="P95" s="177"/>
      <c r="Q95" s="133"/>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26" t="s">
        <v>74</v>
      </c>
      <c r="B103" s="167"/>
      <c r="C103" s="167"/>
      <c r="D103" s="167"/>
      <c r="E103" s="167"/>
      <c r="F103" s="167"/>
      <c r="G103" s="167"/>
      <c r="H103" s="167"/>
      <c r="I103" s="167"/>
      <c r="J103" s="167"/>
      <c r="K103" s="167"/>
      <c r="L103" s="167"/>
      <c r="M103" s="167"/>
      <c r="N103" s="167"/>
      <c r="O103" s="168"/>
      <c r="P103" s="168"/>
      <c r="Q103" s="169"/>
    </row>
    <row r="104" spans="1:17" ht="12" customHeight="1">
      <c r="A104" s="27">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f>(B104+C104+D104+E104+F104+G104+H104+I104+J104+K104+L104+M104)/12</f>
        <v>156.73333333333332</v>
      </c>
      <c r="O104" s="170" t="s">
        <v>172</v>
      </c>
      <c r="P104" s="170" t="s">
        <v>172</v>
      </c>
      <c r="Q104" s="168" t="s">
        <v>184</v>
      </c>
    </row>
    <row r="105" spans="1:17" ht="12" customHeight="1">
      <c r="A105" s="27">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f>(B105+C105+D105+E105+F105+G105+H105+I105+J105+K105+L105+M105)/12</f>
        <v>174.6583333333333</v>
      </c>
      <c r="O105" s="170">
        <f>100*(H105-G105)/G105</f>
        <v>-16.04215456674473</v>
      </c>
      <c r="P105" s="170">
        <f>100*(H105-H104)/H104</f>
        <v>12.031250000000004</v>
      </c>
      <c r="Q105" s="168">
        <f>(((B105+C105+D105+E105+F105+G105+H105)/7)-((B104+C104+D104+E104+F104+G104+H104)/7))/((B104+C104+D104+E104+F104+G104+H104)/7)*100</f>
        <v>10.830505090836473</v>
      </c>
    </row>
    <row r="106" spans="1:17" ht="12" customHeight="1">
      <c r="A106" s="27">
        <v>2007</v>
      </c>
      <c r="B106" s="167">
        <v>192</v>
      </c>
      <c r="C106" s="167">
        <v>205.6</v>
      </c>
      <c r="D106" s="167">
        <v>224.5</v>
      </c>
      <c r="E106" s="167">
        <v>173.5</v>
      </c>
      <c r="F106" s="167">
        <v>187.2</v>
      </c>
      <c r="G106" s="167">
        <v>201.4</v>
      </c>
      <c r="H106" s="167">
        <v>223.7</v>
      </c>
      <c r="I106" s="167" t="s">
        <v>38</v>
      </c>
      <c r="J106" s="167" t="s">
        <v>38</v>
      </c>
      <c r="K106" s="167" t="s">
        <v>38</v>
      </c>
      <c r="L106" s="167" t="s">
        <v>38</v>
      </c>
      <c r="M106" s="167" t="s">
        <v>38</v>
      </c>
      <c r="N106" s="167">
        <f>(B106+C106+D106+E106+F106+G106+H106)/7</f>
        <v>201.12857142857143</v>
      </c>
      <c r="O106" s="170">
        <f>100*(H106-G106)/G106</f>
        <v>11.072492552135046</v>
      </c>
      <c r="P106" s="170">
        <f>100*(H106-H105)/H105</f>
        <v>55.99721059972104</v>
      </c>
      <c r="Q106" s="168">
        <f>(((B106+C106+D106+E106+F106+G106+H106)/7)-((B105+C105+D105+E105+F105+G105+H105)/7))/((B105+C105+D105+E105+F105+G105+H105)/7)*100</f>
        <v>26.80356660362066</v>
      </c>
    </row>
    <row r="107" spans="1:17" ht="12" customHeight="1">
      <c r="A107" s="28"/>
      <c r="B107" s="167"/>
      <c r="C107" s="167"/>
      <c r="D107" s="167"/>
      <c r="E107" s="167"/>
      <c r="F107" s="167"/>
      <c r="G107" s="167"/>
      <c r="H107" s="167"/>
      <c r="I107" s="167"/>
      <c r="J107" s="167"/>
      <c r="K107" s="167"/>
      <c r="L107" s="167"/>
      <c r="M107" s="167"/>
      <c r="N107" s="167"/>
      <c r="O107" s="170"/>
      <c r="P107" s="170"/>
      <c r="Q107" s="169"/>
    </row>
    <row r="108" spans="1:17" ht="12" customHeight="1">
      <c r="A108" s="29" t="s">
        <v>75</v>
      </c>
      <c r="B108" s="167"/>
      <c r="C108" s="167"/>
      <c r="D108" s="167"/>
      <c r="E108" s="167"/>
      <c r="F108" s="167"/>
      <c r="G108" s="167"/>
      <c r="H108" s="167"/>
      <c r="I108" s="167"/>
      <c r="J108" s="167"/>
      <c r="K108" s="167"/>
      <c r="L108" s="167"/>
      <c r="M108" s="167"/>
      <c r="N108" s="167"/>
      <c r="O108" s="170"/>
      <c r="P108" s="170"/>
      <c r="Q108" s="169"/>
    </row>
    <row r="109" spans="1:17" ht="12" customHeight="1">
      <c r="A109" s="27">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f>(B109+C109+D109+E109+F109+G109+H109+I109+J109+K109+L109+M109)/12</f>
        <v>121.04166666666667</v>
      </c>
      <c r="O109" s="170" t="s">
        <v>172</v>
      </c>
      <c r="P109" s="170" t="s">
        <v>172</v>
      </c>
      <c r="Q109" s="168" t="s">
        <v>184</v>
      </c>
    </row>
    <row r="110" spans="1:17" ht="12" customHeight="1">
      <c r="A110" s="27">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f>(B110+C110+D110+E110+F110+G110+H110+I110+J110+K110+L110+M110)/12</f>
        <v>132.03333333333333</v>
      </c>
      <c r="O110" s="170">
        <f>100*(H110-G110)/G110</f>
        <v>-13.181818181818185</v>
      </c>
      <c r="P110" s="170">
        <f>100*(H110-H109)/H109</f>
        <v>13.803376365441897</v>
      </c>
      <c r="Q110" s="168">
        <f>(((B110+C110+D110+E110+F110+G110+H110)/7)-((B109+C109+D109+E109+F109+G109+H109)/7))/((B109+C109+D109+E109+F109+G109+H109)/7)*100</f>
        <v>7.87871098705913</v>
      </c>
    </row>
    <row r="111" spans="1:17" ht="12" customHeight="1">
      <c r="A111" s="27">
        <v>2007</v>
      </c>
      <c r="B111" s="167">
        <v>153.7</v>
      </c>
      <c r="C111" s="167">
        <v>136.7</v>
      </c>
      <c r="D111" s="167">
        <v>170.4</v>
      </c>
      <c r="E111" s="167">
        <v>142.8</v>
      </c>
      <c r="F111" s="167">
        <v>141.1</v>
      </c>
      <c r="G111" s="167">
        <v>141.7</v>
      </c>
      <c r="H111" s="167">
        <v>168.9</v>
      </c>
      <c r="I111" s="167" t="s">
        <v>38</v>
      </c>
      <c r="J111" s="167" t="s">
        <v>38</v>
      </c>
      <c r="K111" s="167" t="s">
        <v>38</v>
      </c>
      <c r="L111" s="167" t="s">
        <v>38</v>
      </c>
      <c r="M111" s="167" t="s">
        <v>38</v>
      </c>
      <c r="N111" s="167">
        <f>(B111+C111+D111+E111+F111+G111+H111)/7</f>
        <v>150.75714285714284</v>
      </c>
      <c r="O111" s="170">
        <f>100*(H111-G111)/G111</f>
        <v>19.195483415666917</v>
      </c>
      <c r="P111" s="170">
        <f>100*(H111-H110)/H110</f>
        <v>47.38219895287959</v>
      </c>
      <c r="Q111" s="168">
        <f>(((B111+C111+D111+E111+F111+G111+H111)/7)-((B110+C110+D110+E110+F110+G110+H110)/7))/((B110+C110+D110+E110+F110+G110+H110)/7)*100</f>
        <v>24.109137951311283</v>
      </c>
    </row>
    <row r="112" spans="1:17" ht="12" customHeight="1">
      <c r="A112" s="28"/>
      <c r="B112" s="167"/>
      <c r="C112" s="167"/>
      <c r="D112" s="167"/>
      <c r="E112" s="167"/>
      <c r="F112" s="167"/>
      <c r="G112" s="167"/>
      <c r="H112" s="167"/>
      <c r="I112" s="167"/>
      <c r="J112" s="167"/>
      <c r="K112" s="167"/>
      <c r="L112" s="167"/>
      <c r="M112" s="167"/>
      <c r="N112" s="167"/>
      <c r="O112" s="170"/>
      <c r="P112" s="170"/>
      <c r="Q112" s="169"/>
    </row>
    <row r="113" spans="1:17" ht="12" customHeight="1">
      <c r="A113" s="29" t="s">
        <v>76</v>
      </c>
      <c r="B113" s="167"/>
      <c r="C113" s="167"/>
      <c r="D113" s="167"/>
      <c r="E113" s="167"/>
      <c r="F113" s="167"/>
      <c r="G113" s="167"/>
      <c r="H113" s="167"/>
      <c r="I113" s="167"/>
      <c r="J113" s="167"/>
      <c r="K113" s="167"/>
      <c r="L113" s="167"/>
      <c r="M113" s="167"/>
      <c r="N113" s="167"/>
      <c r="O113" s="170"/>
      <c r="P113" s="170"/>
      <c r="Q113" s="169"/>
    </row>
    <row r="114" spans="1:17" ht="12" customHeight="1">
      <c r="A114" s="27">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f>(B114+C114+D114+E114+F114+G114+H114+I114+J114+K114+L114+M114)/12</f>
        <v>223.48333333333332</v>
      </c>
      <c r="O114" s="170" t="s">
        <v>172</v>
      </c>
      <c r="P114" s="170" t="s">
        <v>172</v>
      </c>
      <c r="Q114" s="168" t="s">
        <v>184</v>
      </c>
    </row>
    <row r="115" spans="1:17" ht="12" customHeight="1">
      <c r="A115" s="27">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f>(B115+C115+D115+E115+F115+G115+H115+I115+J115+K115+L115+M115)/12</f>
        <v>254.35000000000002</v>
      </c>
      <c r="O115" s="170">
        <f>100*(H115-G115)/G115</f>
        <v>-18.940016433853735</v>
      </c>
      <c r="P115" s="170">
        <f>100*(H115-H114)/H114</f>
        <v>10.223463687150844</v>
      </c>
      <c r="Q115" s="168">
        <f>(((B115+C115+D115+E115+F115+G115+H115)/7)-((B114+C114+D114+E114+F114+G114+H114)/7))/((B114+C114+D114+E114+F114+G114+H114)/7)*100</f>
        <v>13.927934356047084</v>
      </c>
    </row>
    <row r="116" spans="1:17" ht="12" customHeight="1">
      <c r="A116" s="27">
        <v>2007</v>
      </c>
      <c r="B116" s="167">
        <v>263.7</v>
      </c>
      <c r="C116" s="167">
        <v>334.5</v>
      </c>
      <c r="D116" s="167">
        <v>325.5</v>
      </c>
      <c r="E116" s="167">
        <v>230.9</v>
      </c>
      <c r="F116" s="167">
        <v>273.2</v>
      </c>
      <c r="G116" s="167">
        <v>313.1</v>
      </c>
      <c r="H116" s="167">
        <v>326.1</v>
      </c>
      <c r="I116" s="167" t="s">
        <v>38</v>
      </c>
      <c r="J116" s="167" t="s">
        <v>38</v>
      </c>
      <c r="K116" s="167" t="s">
        <v>38</v>
      </c>
      <c r="L116" s="167" t="s">
        <v>38</v>
      </c>
      <c r="M116" s="167" t="s">
        <v>38</v>
      </c>
      <c r="N116" s="167">
        <f>(B116+C116+D116+E116+F116+G116+H116)/7</f>
        <v>295.2857142857143</v>
      </c>
      <c r="O116" s="170">
        <f>100*(H116-G116)/G116</f>
        <v>4.1520281060364095</v>
      </c>
      <c r="P116" s="170">
        <f>100*(H116-H115)/H115</f>
        <v>65.28129751647238</v>
      </c>
      <c r="Q116" s="168">
        <f>(((B116+C116+D116+E116+F116+G116+H116)/7)-((B115+C115+D115+E115+F115+G115+H115)/7))/((B115+C115+D115+E115+F115+G115+H115)/7)*100</f>
        <v>29.454499906056242</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73"/>
      <c r="B119" s="473"/>
      <c r="C119" s="473"/>
      <c r="D119" s="473"/>
      <c r="E119" s="473"/>
      <c r="F119" s="473"/>
      <c r="G119" s="473"/>
      <c r="H119" s="473"/>
      <c r="I119" s="473"/>
      <c r="J119" s="473"/>
      <c r="K119" s="473"/>
      <c r="L119" s="473"/>
      <c r="M119" s="473"/>
      <c r="N119" s="473"/>
      <c r="O119" s="473"/>
      <c r="P119" s="473"/>
      <c r="Q119" s="473"/>
    </row>
    <row r="120" spans="1:17" ht="12" customHeight="1">
      <c r="A120" s="130"/>
      <c r="B120" s="165"/>
      <c r="C120" s="165"/>
      <c r="D120" s="165"/>
      <c r="E120" s="165"/>
      <c r="F120" s="165"/>
      <c r="G120" s="165"/>
      <c r="H120" s="165"/>
      <c r="I120" s="165"/>
      <c r="J120" s="165"/>
      <c r="K120" s="165"/>
      <c r="L120" s="165"/>
      <c r="M120" s="165"/>
      <c r="N120" s="178"/>
      <c r="O120" s="178"/>
      <c r="P120" s="178"/>
      <c r="Q120" s="169"/>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51" t="s">
        <v>54</v>
      </c>
      <c r="P126" s="470"/>
      <c r="Q126" s="470"/>
    </row>
    <row r="127" spans="1:17" ht="12" customHeight="1">
      <c r="A127" s="141"/>
      <c r="B127" s="142"/>
      <c r="C127" s="143"/>
      <c r="D127" s="143"/>
      <c r="E127" s="143"/>
      <c r="F127" s="143"/>
      <c r="G127" s="143"/>
      <c r="H127" s="143"/>
      <c r="I127" s="143"/>
      <c r="J127" s="143"/>
      <c r="K127" s="143"/>
      <c r="L127" s="143"/>
      <c r="M127" s="143"/>
      <c r="N127" s="144"/>
      <c r="O127" s="145" t="s">
        <v>62</v>
      </c>
      <c r="P127" s="146"/>
      <c r="Q127" s="147" t="s">
        <v>188</v>
      </c>
    </row>
    <row r="128" spans="1:17" ht="12" customHeight="1">
      <c r="A128" s="148" t="s">
        <v>56</v>
      </c>
      <c r="B128" s="142" t="s">
        <v>57</v>
      </c>
      <c r="C128" s="143" t="s">
        <v>58</v>
      </c>
      <c r="D128" s="143" t="s">
        <v>59</v>
      </c>
      <c r="E128" s="143" t="s">
        <v>55</v>
      </c>
      <c r="F128" s="143" t="s">
        <v>60</v>
      </c>
      <c r="G128" s="143" t="s">
        <v>61</v>
      </c>
      <c r="H128" s="143" t="s">
        <v>62</v>
      </c>
      <c r="I128" s="143" t="s">
        <v>63</v>
      </c>
      <c r="J128" s="143" t="s">
        <v>64</v>
      </c>
      <c r="K128" s="143" t="s">
        <v>65</v>
      </c>
      <c r="L128" s="143" t="s">
        <v>66</v>
      </c>
      <c r="M128" s="143" t="s">
        <v>67</v>
      </c>
      <c r="N128" s="149" t="s">
        <v>68</v>
      </c>
      <c r="O128" s="471" t="s">
        <v>69</v>
      </c>
      <c r="P128" s="472"/>
      <c r="Q128" s="472"/>
    </row>
    <row r="129" spans="1:17" ht="12" customHeight="1">
      <c r="A129" s="141"/>
      <c r="B129" s="142"/>
      <c r="C129" s="143"/>
      <c r="D129" s="143"/>
      <c r="E129" s="143"/>
      <c r="F129" s="143"/>
      <c r="G129" s="143"/>
      <c r="H129" s="143"/>
      <c r="I129" s="143"/>
      <c r="J129" s="143"/>
      <c r="K129" s="143"/>
      <c r="L129" s="143"/>
      <c r="M129" s="143"/>
      <c r="N129" s="144"/>
      <c r="O129" s="149" t="s">
        <v>70</v>
      </c>
      <c r="P129" s="150" t="s">
        <v>71</v>
      </c>
      <c r="Q129" s="151" t="s">
        <v>71</v>
      </c>
    </row>
    <row r="130" spans="1:17" ht="12" customHeight="1">
      <c r="A130" s="152"/>
      <c r="B130" s="153"/>
      <c r="C130" s="154"/>
      <c r="D130" s="154"/>
      <c r="E130" s="154"/>
      <c r="F130" s="154"/>
      <c r="G130" s="154"/>
      <c r="H130" s="154"/>
      <c r="I130" s="154"/>
      <c r="J130" s="154"/>
      <c r="K130" s="154"/>
      <c r="L130" s="154"/>
      <c r="M130" s="154"/>
      <c r="N130" s="155"/>
      <c r="O130" s="156" t="s">
        <v>72</v>
      </c>
      <c r="P130" s="157" t="s">
        <v>73</v>
      </c>
      <c r="Q130" s="158" t="s">
        <v>164</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79"/>
      <c r="B137" s="177"/>
      <c r="C137" s="177"/>
      <c r="D137" s="177"/>
      <c r="E137" s="177"/>
      <c r="F137" s="177"/>
      <c r="G137" s="177"/>
      <c r="H137" s="177"/>
      <c r="I137" s="177"/>
      <c r="J137" s="177"/>
      <c r="K137" s="177"/>
      <c r="L137" s="177"/>
      <c r="M137" s="177"/>
      <c r="N137" s="177"/>
      <c r="O137" s="177"/>
      <c r="P137" s="177"/>
      <c r="Q137" s="133"/>
    </row>
    <row r="138" spans="1:17" ht="12" customHeight="1">
      <c r="A138" s="180"/>
      <c r="B138" s="167"/>
      <c r="C138" s="167"/>
      <c r="D138" s="167"/>
      <c r="E138" s="167"/>
      <c r="F138" s="167"/>
      <c r="G138" s="167"/>
      <c r="H138" s="167"/>
      <c r="I138" s="167"/>
      <c r="J138" s="167"/>
      <c r="K138" s="167"/>
      <c r="L138" s="167"/>
      <c r="M138" s="167"/>
      <c r="N138" s="167"/>
      <c r="O138" s="180"/>
      <c r="P138" s="180"/>
      <c r="Q138" s="169"/>
    </row>
    <row r="139" spans="1:17" ht="12" customHeight="1">
      <c r="A139" s="26" t="s">
        <v>74</v>
      </c>
      <c r="B139" s="167"/>
      <c r="C139" s="167"/>
      <c r="D139" s="167"/>
      <c r="E139" s="167"/>
      <c r="F139" s="167"/>
      <c r="G139" s="167"/>
      <c r="H139" s="167"/>
      <c r="I139" s="167"/>
      <c r="J139" s="167"/>
      <c r="K139" s="167"/>
      <c r="L139" s="167"/>
      <c r="M139" s="167"/>
      <c r="N139" s="167"/>
      <c r="O139" s="168"/>
      <c r="P139" s="168"/>
      <c r="Q139" s="169"/>
    </row>
    <row r="140" spans="1:17" ht="12" customHeight="1">
      <c r="A140" s="27">
        <v>2005</v>
      </c>
      <c r="B140" s="167">
        <v>71.2</v>
      </c>
      <c r="C140" s="167">
        <v>64.6</v>
      </c>
      <c r="D140" s="167">
        <v>74.9</v>
      </c>
      <c r="E140" s="167">
        <v>53.9</v>
      </c>
      <c r="F140" s="167">
        <v>56.3</v>
      </c>
      <c r="G140" s="167">
        <v>58.5</v>
      </c>
      <c r="H140" s="167">
        <v>53.5</v>
      </c>
      <c r="I140" s="167">
        <v>50.3</v>
      </c>
      <c r="J140" s="167">
        <v>68.3</v>
      </c>
      <c r="K140" s="167">
        <v>60.8</v>
      </c>
      <c r="L140" s="167">
        <v>68.7</v>
      </c>
      <c r="M140" s="167">
        <v>53.9</v>
      </c>
      <c r="N140" s="167">
        <f>(B140+C140+D140+E140+F140+G140+H140+I140+J140+K140+L140+M140)/12</f>
        <v>61.24166666666667</v>
      </c>
      <c r="O140" s="170" t="s">
        <v>172</v>
      </c>
      <c r="P140" s="170" t="s">
        <v>172</v>
      </c>
      <c r="Q140" s="168" t="s">
        <v>184</v>
      </c>
    </row>
    <row r="141" spans="1:17" ht="12" customHeight="1">
      <c r="A141" s="27">
        <v>2006</v>
      </c>
      <c r="B141" s="167">
        <v>89.6</v>
      </c>
      <c r="C141" s="167">
        <v>64.5</v>
      </c>
      <c r="D141" s="167">
        <v>83</v>
      </c>
      <c r="E141" s="167">
        <v>55.2</v>
      </c>
      <c r="F141" s="167">
        <v>64.8</v>
      </c>
      <c r="G141" s="167">
        <v>65.7</v>
      </c>
      <c r="H141" s="167">
        <v>62.4</v>
      </c>
      <c r="I141" s="167">
        <v>66.2</v>
      </c>
      <c r="J141" s="167">
        <v>61.4</v>
      </c>
      <c r="K141" s="167">
        <v>72.7</v>
      </c>
      <c r="L141" s="167">
        <v>81.7</v>
      </c>
      <c r="M141" s="167">
        <v>63.9</v>
      </c>
      <c r="N141" s="167">
        <f>(B141+C141+D141+E141+F141+G141+H141+I141+J141+K141+L141+M141)/12</f>
        <v>69.25833333333334</v>
      </c>
      <c r="O141" s="170">
        <f>100*(H141-G141)/G141</f>
        <v>-5.0228310502283176</v>
      </c>
      <c r="P141" s="170">
        <f>100*(H141-H140)/H140</f>
        <v>16.635514018691588</v>
      </c>
      <c r="Q141" s="168">
        <f>(((B141+C141+D141+E141+F141+G141+H141)/7)-((B140+C140+D140+E140+F140+G140+H140)/7))/((B140+C140+D140+E140+F140+G140+H140)/7)*100</f>
        <v>12.081312081312074</v>
      </c>
    </row>
    <row r="142" spans="1:17" ht="12" customHeight="1">
      <c r="A142" s="27">
        <v>2007</v>
      </c>
      <c r="B142" s="167">
        <v>82.6</v>
      </c>
      <c r="C142" s="167">
        <v>72.7</v>
      </c>
      <c r="D142" s="167">
        <v>81.6</v>
      </c>
      <c r="E142" s="167">
        <v>59.5</v>
      </c>
      <c r="F142" s="167">
        <v>65.7</v>
      </c>
      <c r="G142" s="167">
        <v>62.5</v>
      </c>
      <c r="H142" s="167">
        <v>71.4</v>
      </c>
      <c r="I142" s="167" t="s">
        <v>38</v>
      </c>
      <c r="J142" s="167" t="s">
        <v>38</v>
      </c>
      <c r="K142" s="167" t="s">
        <v>38</v>
      </c>
      <c r="L142" s="167" t="s">
        <v>38</v>
      </c>
      <c r="M142" s="167" t="s">
        <v>38</v>
      </c>
      <c r="N142" s="167">
        <f>(B142+C142+D142+E142+F142+G142+H142)/7</f>
        <v>70.85714285714286</v>
      </c>
      <c r="O142" s="170">
        <f>100*(H142-G142)/G142</f>
        <v>14.240000000000009</v>
      </c>
      <c r="P142" s="170">
        <f>100*(H142-H141)/H141</f>
        <v>14.423076923076934</v>
      </c>
      <c r="Q142" s="168">
        <f>(((B142+C142+D142+E142+F142+G142+H142)/7)-((B141+C141+D141+E141+F141+G141+H141)/7))/((B141+C141+D141+E141+F141+G141+H141)/7)*100</f>
        <v>2.2258862324814532</v>
      </c>
    </row>
    <row r="143" spans="1:17" ht="12" customHeight="1">
      <c r="A143" s="28"/>
      <c r="B143" s="167"/>
      <c r="C143" s="167"/>
      <c r="D143" s="167"/>
      <c r="E143" s="167"/>
      <c r="F143" s="167"/>
      <c r="G143" s="167"/>
      <c r="H143" s="167"/>
      <c r="I143" s="167"/>
      <c r="J143" s="167"/>
      <c r="K143" s="167"/>
      <c r="L143" s="167"/>
      <c r="M143" s="167"/>
      <c r="N143" s="167"/>
      <c r="O143" s="170"/>
      <c r="P143" s="170"/>
      <c r="Q143" s="169"/>
    </row>
    <row r="144" spans="1:17" ht="12" customHeight="1">
      <c r="A144" s="29" t="s">
        <v>75</v>
      </c>
      <c r="B144" s="167"/>
      <c r="C144" s="167"/>
      <c r="D144" s="167"/>
      <c r="E144" s="167"/>
      <c r="F144" s="167"/>
      <c r="G144" s="167"/>
      <c r="H144" s="167"/>
      <c r="I144" s="167"/>
      <c r="J144" s="167"/>
      <c r="K144" s="167"/>
      <c r="L144" s="167"/>
      <c r="M144" s="167"/>
      <c r="N144" s="167"/>
      <c r="O144" s="170"/>
      <c r="P144" s="170"/>
      <c r="Q144" s="169"/>
    </row>
    <row r="145" spans="1:17" ht="12" customHeight="1">
      <c r="A145" s="27">
        <v>2005</v>
      </c>
      <c r="B145" s="167">
        <v>69.6</v>
      </c>
      <c r="C145" s="167">
        <v>60.1</v>
      </c>
      <c r="D145" s="167">
        <v>62.7</v>
      </c>
      <c r="E145" s="167">
        <v>53.1</v>
      </c>
      <c r="F145" s="167">
        <v>54</v>
      </c>
      <c r="G145" s="167">
        <v>58.2</v>
      </c>
      <c r="H145" s="167">
        <v>50.6</v>
      </c>
      <c r="I145" s="167">
        <v>47.4</v>
      </c>
      <c r="J145" s="167">
        <v>66.1</v>
      </c>
      <c r="K145" s="167">
        <v>51</v>
      </c>
      <c r="L145" s="167">
        <v>65</v>
      </c>
      <c r="M145" s="167">
        <v>51.7</v>
      </c>
      <c r="N145" s="167">
        <f>(B145+C145+D145+E145+F145+G145+H145+I145+J145+K145+L145+M145)/12</f>
        <v>57.458333333333336</v>
      </c>
      <c r="O145" s="170" t="s">
        <v>172</v>
      </c>
      <c r="P145" s="170" t="s">
        <v>172</v>
      </c>
      <c r="Q145" s="168" t="s">
        <v>184</v>
      </c>
    </row>
    <row r="146" spans="1:17" ht="12" customHeight="1">
      <c r="A146" s="27">
        <v>2006</v>
      </c>
      <c r="B146" s="167">
        <v>74.6</v>
      </c>
      <c r="C146" s="167">
        <v>62.2</v>
      </c>
      <c r="D146" s="167">
        <v>79.4</v>
      </c>
      <c r="E146" s="167">
        <v>55.6</v>
      </c>
      <c r="F146" s="167">
        <v>59.1</v>
      </c>
      <c r="G146" s="167">
        <v>62.8</v>
      </c>
      <c r="H146" s="167">
        <v>56.6</v>
      </c>
      <c r="I146" s="167">
        <v>57</v>
      </c>
      <c r="J146" s="167">
        <v>63.3</v>
      </c>
      <c r="K146" s="167">
        <v>68.7</v>
      </c>
      <c r="L146" s="167">
        <v>79</v>
      </c>
      <c r="M146" s="167">
        <v>62.6</v>
      </c>
      <c r="N146" s="167">
        <f>(B146+C146+D146+E146+F146+G146+H146+I146+J146+K146+L146+M146)/12</f>
        <v>65.075</v>
      </c>
      <c r="O146" s="170">
        <f>100*(H146-G146)/G146</f>
        <v>-9.872611464968147</v>
      </c>
      <c r="P146" s="170">
        <f>100*(H146-H145)/H145</f>
        <v>11.857707509881422</v>
      </c>
      <c r="Q146" s="168">
        <f>(((B146+C146+D146+E146+F146+G146+H146)/7)-((B145+C145+D145+E145+F145+G145+H145)/7))/((B145+C145+D145+E145+F145+G145+H145)/7)*100</f>
        <v>10.286554004408535</v>
      </c>
    </row>
    <row r="147" spans="1:17" ht="12" customHeight="1">
      <c r="A147" s="27">
        <v>2007</v>
      </c>
      <c r="B147" s="167">
        <v>76.5</v>
      </c>
      <c r="C147" s="167">
        <v>69.9</v>
      </c>
      <c r="D147" s="167">
        <v>75.9</v>
      </c>
      <c r="E147" s="167">
        <v>57.1</v>
      </c>
      <c r="F147" s="167">
        <v>61</v>
      </c>
      <c r="G147" s="167">
        <v>60</v>
      </c>
      <c r="H147" s="167">
        <v>65</v>
      </c>
      <c r="I147" s="167" t="s">
        <v>38</v>
      </c>
      <c r="J147" s="167" t="s">
        <v>38</v>
      </c>
      <c r="K147" s="167" t="s">
        <v>38</v>
      </c>
      <c r="L147" s="167" t="s">
        <v>38</v>
      </c>
      <c r="M147" s="167" t="s">
        <v>38</v>
      </c>
      <c r="N147" s="167">
        <f>(B147+C147+D147+E147+F147+G147+H147)/7</f>
        <v>66.4857142857143</v>
      </c>
      <c r="O147" s="170">
        <f>100*(H147-G147)/G147</f>
        <v>8.333333333333334</v>
      </c>
      <c r="P147" s="170">
        <f>100*(H147-H146)/H146</f>
        <v>14.840989399293283</v>
      </c>
      <c r="Q147" s="168">
        <f>(((B147+C147+D147+E147+F147+G147+H147)/7)-((B146+C146+D146+E146+F146+G146+H146)/7))/((B146+C146+D146+E146+F146+G146+H146)/7)*100</f>
        <v>3.3533200088829687</v>
      </c>
    </row>
    <row r="148" spans="1:17" ht="12" customHeight="1">
      <c r="A148" s="28"/>
      <c r="B148" s="167"/>
      <c r="C148" s="167"/>
      <c r="D148" s="167"/>
      <c r="E148" s="167"/>
      <c r="F148" s="167"/>
      <c r="G148" s="167"/>
      <c r="H148" s="167"/>
      <c r="I148" s="167"/>
      <c r="J148" s="167"/>
      <c r="K148" s="167"/>
      <c r="L148" s="167"/>
      <c r="M148" s="167"/>
      <c r="N148" s="167"/>
      <c r="O148" s="170"/>
      <c r="P148" s="171"/>
      <c r="Q148" s="169"/>
    </row>
    <row r="149" spans="1:17" ht="12" customHeight="1">
      <c r="A149" s="29" t="s">
        <v>76</v>
      </c>
      <c r="B149" s="167"/>
      <c r="C149" s="167"/>
      <c r="D149" s="167"/>
      <c r="E149" s="167"/>
      <c r="F149" s="167"/>
      <c r="G149" s="167"/>
      <c r="H149" s="167"/>
      <c r="I149" s="167"/>
      <c r="J149" s="167"/>
      <c r="K149" s="167"/>
      <c r="L149" s="167"/>
      <c r="M149" s="167"/>
      <c r="N149" s="167"/>
      <c r="O149" s="170"/>
      <c r="P149" s="168"/>
      <c r="Q149" s="169"/>
    </row>
    <row r="150" spans="1:17" ht="12" customHeight="1">
      <c r="A150" s="27">
        <v>2005</v>
      </c>
      <c r="B150" s="167">
        <v>75.8</v>
      </c>
      <c r="C150" s="167">
        <v>77</v>
      </c>
      <c r="D150" s="167">
        <v>108.7</v>
      </c>
      <c r="E150" s="167">
        <v>56</v>
      </c>
      <c r="F150" s="167">
        <v>62.6</v>
      </c>
      <c r="G150" s="167">
        <v>59.1</v>
      </c>
      <c r="H150" s="167">
        <v>61.6</v>
      </c>
      <c r="I150" s="167">
        <v>58.4</v>
      </c>
      <c r="J150" s="167">
        <v>74.3</v>
      </c>
      <c r="K150" s="167">
        <v>87.9</v>
      </c>
      <c r="L150" s="167">
        <v>78.9</v>
      </c>
      <c r="M150" s="167">
        <v>60.1</v>
      </c>
      <c r="N150" s="167">
        <f>(B150+C150+D150+E150+F150+G150+H150+I150+J150+K150+L150+M150)/12</f>
        <v>71.7</v>
      </c>
      <c r="O150" s="170" t="s">
        <v>172</v>
      </c>
      <c r="P150" s="170" t="s">
        <v>172</v>
      </c>
      <c r="Q150" s="168" t="s">
        <v>184</v>
      </c>
    </row>
    <row r="151" spans="1:17" ht="12" customHeight="1">
      <c r="A151" s="27">
        <v>2006</v>
      </c>
      <c r="B151" s="167">
        <v>131.3</v>
      </c>
      <c r="C151" s="167">
        <v>71.1</v>
      </c>
      <c r="D151" s="167">
        <v>92.7</v>
      </c>
      <c r="E151" s="167">
        <v>54</v>
      </c>
      <c r="F151" s="167">
        <v>81</v>
      </c>
      <c r="G151" s="167">
        <v>73.5</v>
      </c>
      <c r="H151" s="167">
        <v>78.4</v>
      </c>
      <c r="I151" s="167">
        <v>91.8</v>
      </c>
      <c r="J151" s="167">
        <v>56.1</v>
      </c>
      <c r="K151" s="167">
        <v>83.9</v>
      </c>
      <c r="L151" s="167">
        <v>89.3</v>
      </c>
      <c r="M151" s="167">
        <v>67.7</v>
      </c>
      <c r="N151" s="167">
        <f>(B151+C151+D151+E151+F151+G151+H151+I151+J151+K151+L151+M151)/12</f>
        <v>80.89999999999999</v>
      </c>
      <c r="O151" s="170">
        <f>100*(H151-G151)/G151</f>
        <v>6.666666666666674</v>
      </c>
      <c r="P151" s="170">
        <f>100*(H151-H150)/H150</f>
        <v>27.27272727272728</v>
      </c>
      <c r="Q151" s="168">
        <f>(((B151+C151+D151+E151+F151+G151+H151)/7)-((B150+C150+D150+E150+F150+G150+H150)/7))/((B150+C150+D150+E150+F150+G150+H150)/7)*100</f>
        <v>16.21405750798719</v>
      </c>
    </row>
    <row r="152" spans="1:17" ht="12" customHeight="1">
      <c r="A152" s="27">
        <v>2007</v>
      </c>
      <c r="B152" s="167">
        <v>99.5</v>
      </c>
      <c r="C152" s="167">
        <v>80.4</v>
      </c>
      <c r="D152" s="167">
        <v>97.3</v>
      </c>
      <c r="E152" s="167">
        <v>66.4</v>
      </c>
      <c r="F152" s="167">
        <v>78.8</v>
      </c>
      <c r="G152" s="167">
        <v>69.3</v>
      </c>
      <c r="H152" s="167">
        <v>89.3</v>
      </c>
      <c r="I152" s="167" t="s">
        <v>38</v>
      </c>
      <c r="J152" s="167" t="s">
        <v>38</v>
      </c>
      <c r="K152" s="167" t="s">
        <v>38</v>
      </c>
      <c r="L152" s="167" t="s">
        <v>38</v>
      </c>
      <c r="M152" s="167" t="s">
        <v>38</v>
      </c>
      <c r="N152" s="167">
        <f>(B152+C152+D152+E152+F152+G152+H152)/7</f>
        <v>83</v>
      </c>
      <c r="O152" s="170">
        <f>100*(H152-G152)/G152</f>
        <v>28.860028860028862</v>
      </c>
      <c r="P152" s="170">
        <f>100*(H152-H151)/H151</f>
        <v>13.903061224489782</v>
      </c>
      <c r="Q152" s="168">
        <f>(((B152+C152+D152+E152+F152+G152+H152)/7)-((B151+C151+D151+E151+F151+G151+H151)/7))/((B151+C151+D151+E151+F151+G151+H151)/7)*100</f>
        <v>-0.1718213058419195</v>
      </c>
    </row>
    <row r="153" spans="1:17" ht="12" customHeight="1">
      <c r="A153" s="66"/>
      <c r="B153" s="167"/>
      <c r="C153" s="167"/>
      <c r="D153" s="167"/>
      <c r="E153" s="167"/>
      <c r="F153" s="167"/>
      <c r="G153" s="167"/>
      <c r="H153" s="167"/>
      <c r="I153" s="167"/>
      <c r="J153" s="167"/>
      <c r="K153" s="167"/>
      <c r="L153" s="167"/>
      <c r="M153" s="167"/>
      <c r="N153" s="167"/>
      <c r="O153" s="170"/>
      <c r="P153" s="170"/>
      <c r="Q153" s="168"/>
    </row>
    <row r="154" spans="1:17" ht="12" customHeight="1">
      <c r="A154" s="66"/>
      <c r="B154" s="167"/>
      <c r="C154" s="167"/>
      <c r="D154" s="167"/>
      <c r="E154" s="167"/>
      <c r="F154" s="167"/>
      <c r="G154" s="167"/>
      <c r="H154" s="167"/>
      <c r="I154" s="167"/>
      <c r="J154" s="167"/>
      <c r="K154" s="167"/>
      <c r="L154" s="167"/>
      <c r="M154" s="167"/>
      <c r="N154" s="167"/>
      <c r="O154" s="170"/>
      <c r="P154" s="170"/>
      <c r="Q154" s="168"/>
    </row>
    <row r="155" spans="1:17" ht="12" customHeight="1">
      <c r="A155" s="66"/>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1"/>
      <c r="O156" s="162"/>
      <c r="P156" s="150"/>
      <c r="Q156" s="169"/>
    </row>
    <row r="157" spans="1:17" ht="12" customHeight="1">
      <c r="A157" s="166"/>
      <c r="B157" s="166"/>
      <c r="C157" s="166"/>
      <c r="D157" s="166"/>
      <c r="E157" s="166"/>
      <c r="F157" s="166"/>
      <c r="G157" s="166"/>
      <c r="H157" s="166"/>
      <c r="I157" s="166"/>
      <c r="J157" s="166"/>
      <c r="K157" s="166"/>
      <c r="L157" s="166"/>
      <c r="M157" s="166"/>
      <c r="N157" s="178"/>
      <c r="O157" s="162"/>
      <c r="P157" s="162"/>
      <c r="Q157" s="169"/>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6"/>
      <c r="B159" s="166"/>
      <c r="C159" s="166"/>
      <c r="D159" s="166"/>
      <c r="E159" s="166"/>
      <c r="F159" s="166"/>
      <c r="G159" s="166"/>
      <c r="H159" s="166"/>
      <c r="I159" s="166"/>
      <c r="J159" s="166"/>
      <c r="K159" s="166"/>
      <c r="L159" s="166"/>
      <c r="M159" s="166"/>
      <c r="N159" s="181"/>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26" t="s">
        <v>74</v>
      </c>
      <c r="B161" s="167"/>
      <c r="C161" s="167"/>
      <c r="D161" s="167"/>
      <c r="E161" s="167"/>
      <c r="F161" s="167"/>
      <c r="G161" s="167"/>
      <c r="H161" s="167"/>
      <c r="I161" s="167"/>
      <c r="J161" s="167"/>
      <c r="K161" s="167"/>
      <c r="L161" s="167"/>
      <c r="M161" s="167"/>
      <c r="N161" s="167"/>
      <c r="O161" s="168"/>
      <c r="P161" s="168"/>
      <c r="Q161" s="169"/>
    </row>
    <row r="162" spans="1:17" ht="12" customHeight="1">
      <c r="A162" s="27">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f>(B162+C162+D162+E162+F162+G162+H162+I162+J162+K162+L162+M162)/12</f>
        <v>178.89166666666668</v>
      </c>
      <c r="O162" s="170" t="s">
        <v>172</v>
      </c>
      <c r="P162" s="170" t="s">
        <v>172</v>
      </c>
      <c r="Q162" s="168" t="s">
        <v>184</v>
      </c>
    </row>
    <row r="163" spans="1:17" ht="12" customHeight="1">
      <c r="A163" s="27">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f>(B163+C163+D163+E163+F163+G163+H163+I163+J163+K163+L163+M163)/12</f>
        <v>176.06666666666663</v>
      </c>
      <c r="O163" s="170">
        <f>100*(H163-G163)/G163</f>
        <v>11.64634146341463</v>
      </c>
      <c r="P163" s="170">
        <f>100*(H163-H162)/H162</f>
        <v>3.446327683615816</v>
      </c>
      <c r="Q163" s="168">
        <f>(((B163+C163+D163+E163+F163+G163+H163)/7)-((B162+C162+D162+E162+F162+G162+H162)/7))/((B162+C162+D162+E162+F162+G162+H162)/7)*100</f>
        <v>-1.61039810349056</v>
      </c>
    </row>
    <row r="164" spans="1:17" ht="12" customHeight="1">
      <c r="A164" s="27">
        <v>2007</v>
      </c>
      <c r="B164" s="167">
        <v>182.7</v>
      </c>
      <c r="C164" s="167">
        <v>181.9</v>
      </c>
      <c r="D164" s="167">
        <v>203.9</v>
      </c>
      <c r="E164" s="167">
        <v>178.7</v>
      </c>
      <c r="F164" s="167">
        <v>186</v>
      </c>
      <c r="G164" s="167">
        <v>195</v>
      </c>
      <c r="H164" s="167">
        <v>200.6</v>
      </c>
      <c r="I164" s="167" t="s">
        <v>38</v>
      </c>
      <c r="J164" s="167" t="s">
        <v>38</v>
      </c>
      <c r="K164" s="167" t="s">
        <v>38</v>
      </c>
      <c r="L164" s="167" t="s">
        <v>38</v>
      </c>
      <c r="M164" s="167" t="s">
        <v>38</v>
      </c>
      <c r="N164" s="167">
        <f>(B164+C164+D164+E164+F164+G164+H164)/7</f>
        <v>189.82857142857142</v>
      </c>
      <c r="O164" s="170">
        <f>100*(H164-G164)/G164</f>
        <v>2.8717948717948687</v>
      </c>
      <c r="P164" s="170">
        <f>100*(H164-H163)/H163</f>
        <v>9.557618787547788</v>
      </c>
      <c r="Q164" s="168">
        <f>(((B164+C164+D164+E164+F164+G164+H164)/7)-((B163+C163+D163+E163+F163+G163+H163)/7))/((B163+C163+D163+E163+F163+G163+H163)/7)*100</f>
        <v>10.402126952475916</v>
      </c>
    </row>
    <row r="165" spans="1:17" ht="12" customHeight="1">
      <c r="A165" s="28"/>
      <c r="B165" s="167"/>
      <c r="C165" s="167"/>
      <c r="D165" s="167"/>
      <c r="E165" s="167"/>
      <c r="F165" s="167"/>
      <c r="G165" s="167"/>
      <c r="H165" s="167"/>
      <c r="I165" s="167"/>
      <c r="J165" s="167"/>
      <c r="K165" s="167"/>
      <c r="L165" s="167"/>
      <c r="M165" s="167"/>
      <c r="N165" s="167"/>
      <c r="O165" s="170"/>
      <c r="P165" s="170"/>
      <c r="Q165" s="169"/>
    </row>
    <row r="166" spans="1:17" ht="12" customHeight="1">
      <c r="A166" s="29" t="s">
        <v>75</v>
      </c>
      <c r="B166" s="167"/>
      <c r="C166" s="167"/>
      <c r="D166" s="167"/>
      <c r="E166" s="167"/>
      <c r="F166" s="167"/>
      <c r="G166" s="167"/>
      <c r="H166" s="167"/>
      <c r="I166" s="167"/>
      <c r="J166" s="167"/>
      <c r="K166" s="167"/>
      <c r="L166" s="167"/>
      <c r="M166" s="167"/>
      <c r="N166" s="167"/>
      <c r="O166" s="170"/>
      <c r="P166" s="170"/>
      <c r="Q166" s="169"/>
    </row>
    <row r="167" spans="1:17" ht="12" customHeight="1">
      <c r="A167" s="27">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f>(B167+C167+D167+E167+F167+G167+H167+I167+J167+K167+L167+M167)/12</f>
        <v>174.40833333333333</v>
      </c>
      <c r="O167" s="170" t="s">
        <v>172</v>
      </c>
      <c r="P167" s="170" t="s">
        <v>172</v>
      </c>
      <c r="Q167" s="168" t="s">
        <v>184</v>
      </c>
    </row>
    <row r="168" spans="1:17" ht="12" customHeight="1">
      <c r="A168" s="27">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f>(B168+C168+D168+E168+F168+G168+H168+I168+J168+K168+L168+M168)/12</f>
        <v>168.09166666666667</v>
      </c>
      <c r="O168" s="170">
        <f>100*(H168-G168)/G168</f>
        <v>16.39871382636656</v>
      </c>
      <c r="P168" s="170">
        <f>100*(H168-H167)/H167</f>
        <v>2.54957507082153</v>
      </c>
      <c r="Q168" s="168">
        <f>(((B168+C168+D168+E168+F168+G168+H168)/7)-((B167+C167+D167+E167+F167+G167+H167)/7))/((B167+C167+D167+E167+F167+G167+H167)/7)*100</f>
        <v>-3.2457238214434665</v>
      </c>
    </row>
    <row r="169" spans="1:17" ht="12" customHeight="1">
      <c r="A169" s="27">
        <v>2007</v>
      </c>
      <c r="B169" s="167">
        <v>175</v>
      </c>
      <c r="C169" s="167">
        <v>170.7</v>
      </c>
      <c r="D169" s="167">
        <v>189.9</v>
      </c>
      <c r="E169" s="167">
        <v>169.5</v>
      </c>
      <c r="F169" s="167">
        <v>179.1</v>
      </c>
      <c r="G169" s="167">
        <v>184.6</v>
      </c>
      <c r="H169" s="167">
        <v>191.8</v>
      </c>
      <c r="I169" s="167" t="s">
        <v>38</v>
      </c>
      <c r="J169" s="167" t="s">
        <v>38</v>
      </c>
      <c r="K169" s="167" t="s">
        <v>38</v>
      </c>
      <c r="L169" s="167" t="s">
        <v>38</v>
      </c>
      <c r="M169" s="167" t="s">
        <v>38</v>
      </c>
      <c r="N169" s="167">
        <f>(B169+C169+D169+E169+F169+G169+H169)/7</f>
        <v>180.08571428571426</v>
      </c>
      <c r="O169" s="170">
        <f>100*(H169-G169)/G169</f>
        <v>3.9003250270856</v>
      </c>
      <c r="P169" s="170">
        <f>100*(H169-H168)/H168</f>
        <v>5.966850828729288</v>
      </c>
      <c r="Q169" s="168">
        <f>(((B169+C169+D169+E169+F169+G169+H169)/7)-((B168+C168+D168+E168+F168+G168+H168)/7))/((B168+C168+D168+E168+F168+G168+H168)/7)*100</f>
        <v>8.709899965505322</v>
      </c>
    </row>
    <row r="170" spans="1:17" ht="12" customHeight="1">
      <c r="A170" s="28"/>
      <c r="B170" s="167"/>
      <c r="C170" s="167"/>
      <c r="D170" s="167"/>
      <c r="E170" s="167"/>
      <c r="F170" s="167"/>
      <c r="G170" s="167"/>
      <c r="H170" s="167"/>
      <c r="I170" s="167"/>
      <c r="J170" s="167"/>
      <c r="K170" s="167"/>
      <c r="L170" s="167"/>
      <c r="M170" s="167"/>
      <c r="N170" s="167"/>
      <c r="O170" s="170"/>
      <c r="P170" s="170"/>
      <c r="Q170" s="169"/>
    </row>
    <row r="171" spans="1:17" ht="12" customHeight="1">
      <c r="A171" s="29" t="s">
        <v>76</v>
      </c>
      <c r="B171" s="167"/>
      <c r="C171" s="167"/>
      <c r="D171" s="167"/>
      <c r="E171" s="167"/>
      <c r="F171" s="167"/>
      <c r="G171" s="167"/>
      <c r="H171" s="167"/>
      <c r="I171" s="167"/>
      <c r="J171" s="167"/>
      <c r="K171" s="167"/>
      <c r="L171" s="167"/>
      <c r="M171" s="167"/>
      <c r="N171" s="167"/>
      <c r="O171" s="170"/>
      <c r="P171" s="170"/>
      <c r="Q171" s="169"/>
    </row>
    <row r="172" spans="1:17" ht="12" customHeight="1">
      <c r="A172" s="27">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f>(B172+C172+D172+E172+F172+G172+H172+I172+J172+K172+L172+M172)/12</f>
        <v>210.58333333333337</v>
      </c>
      <c r="O172" s="170" t="s">
        <v>172</v>
      </c>
      <c r="P172" s="170" t="s">
        <v>172</v>
      </c>
      <c r="Q172" s="168" t="s">
        <v>184</v>
      </c>
    </row>
    <row r="173" spans="1:17" ht="12" customHeight="1">
      <c r="A173" s="27">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f>(B173+C173+D173+E173+F173+G173+H173+I173+J173+K173+L173+M173)/12</f>
        <v>232.41666666666666</v>
      </c>
      <c r="O173" s="170">
        <f>100*(H173-G173)/G173</f>
        <v>-11.785714285714288</v>
      </c>
      <c r="P173" s="170">
        <f>100*(H173-H172)/H172</f>
        <v>9.110988404196577</v>
      </c>
      <c r="Q173" s="168">
        <f>(((B173+C173+D173+E173+F173+G173+H173)/7)-((B172+C172+D172+E172+F172+G172+H172)/7))/((B172+C172+D172+E172+F172+G172+H172)/7)*100</f>
        <v>8.261863922241277</v>
      </c>
    </row>
    <row r="174" spans="1:17" ht="12" customHeight="1">
      <c r="A174" s="27">
        <v>2007</v>
      </c>
      <c r="B174" s="167">
        <v>237.3</v>
      </c>
      <c r="C174" s="167">
        <v>261.2</v>
      </c>
      <c r="D174" s="167">
        <v>302.3</v>
      </c>
      <c r="E174" s="167">
        <v>243.6</v>
      </c>
      <c r="F174" s="167">
        <v>234.5</v>
      </c>
      <c r="G174" s="167">
        <v>268.7</v>
      </c>
      <c r="H174" s="167">
        <v>262.6</v>
      </c>
      <c r="I174" s="167" t="s">
        <v>38</v>
      </c>
      <c r="J174" s="167" t="s">
        <v>38</v>
      </c>
      <c r="K174" s="167" t="s">
        <v>38</v>
      </c>
      <c r="L174" s="167" t="s">
        <v>38</v>
      </c>
      <c r="M174" s="167" t="s">
        <v>38</v>
      </c>
      <c r="N174" s="167">
        <f>(B174+C174+D174+E174+F174+G174+H174)/7</f>
        <v>258.59999999999997</v>
      </c>
      <c r="O174" s="170">
        <f>100*(H174-G174)/G174</f>
        <v>-2.270189802753988</v>
      </c>
      <c r="P174" s="170">
        <f>100*(H174-H173)/H173</f>
        <v>32.894736842105274</v>
      </c>
      <c r="Q174" s="168">
        <f>(((B174+C174+D174+E174+F174+G174+H174)/7)-((B173+C173+D173+E173+F173+G173+H173)/7))/((B173+C173+D173+E173+F173+G173+H173)/7)*100</f>
        <v>19.500924214417726</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73"/>
      <c r="B177" s="473"/>
      <c r="C177" s="473"/>
      <c r="D177" s="473"/>
      <c r="E177" s="473"/>
      <c r="F177" s="473"/>
      <c r="G177" s="473"/>
      <c r="H177" s="473"/>
      <c r="I177" s="473"/>
      <c r="J177" s="473"/>
      <c r="K177" s="473"/>
      <c r="L177" s="473"/>
      <c r="M177" s="473"/>
      <c r="N177" s="473"/>
      <c r="O177" s="473"/>
      <c r="P177" s="473"/>
      <c r="Q177" s="473"/>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51" t="s">
        <v>54</v>
      </c>
      <c r="P184" s="470"/>
      <c r="Q184" s="470"/>
    </row>
    <row r="185" spans="1:17" ht="12" customHeight="1">
      <c r="A185" s="141"/>
      <c r="B185" s="142"/>
      <c r="C185" s="143"/>
      <c r="D185" s="143"/>
      <c r="E185" s="143"/>
      <c r="F185" s="143"/>
      <c r="G185" s="143"/>
      <c r="H185" s="143"/>
      <c r="I185" s="143"/>
      <c r="J185" s="143"/>
      <c r="K185" s="143"/>
      <c r="L185" s="143"/>
      <c r="M185" s="143"/>
      <c r="N185" s="144"/>
      <c r="O185" s="145" t="s">
        <v>62</v>
      </c>
      <c r="P185" s="146"/>
      <c r="Q185" s="147" t="s">
        <v>188</v>
      </c>
    </row>
    <row r="186" spans="1:17" ht="12" customHeight="1">
      <c r="A186" s="148" t="s">
        <v>56</v>
      </c>
      <c r="B186" s="142" t="s">
        <v>57</v>
      </c>
      <c r="C186" s="143" t="s">
        <v>58</v>
      </c>
      <c r="D186" s="143" t="s">
        <v>59</v>
      </c>
      <c r="E186" s="143" t="s">
        <v>55</v>
      </c>
      <c r="F186" s="143" t="s">
        <v>60</v>
      </c>
      <c r="G186" s="143" t="s">
        <v>61</v>
      </c>
      <c r="H186" s="143" t="s">
        <v>62</v>
      </c>
      <c r="I186" s="143" t="s">
        <v>63</v>
      </c>
      <c r="J186" s="143" t="s">
        <v>64</v>
      </c>
      <c r="K186" s="143" t="s">
        <v>65</v>
      </c>
      <c r="L186" s="143" t="s">
        <v>66</v>
      </c>
      <c r="M186" s="143" t="s">
        <v>67</v>
      </c>
      <c r="N186" s="149" t="s">
        <v>68</v>
      </c>
      <c r="O186" s="471" t="s">
        <v>69</v>
      </c>
      <c r="P186" s="472"/>
      <c r="Q186" s="472"/>
    </row>
    <row r="187" spans="1:17" ht="12" customHeight="1">
      <c r="A187" s="141"/>
      <c r="B187" s="142"/>
      <c r="C187" s="143"/>
      <c r="D187" s="143"/>
      <c r="E187" s="143"/>
      <c r="F187" s="143"/>
      <c r="G187" s="143"/>
      <c r="H187" s="143"/>
      <c r="I187" s="143"/>
      <c r="J187" s="143"/>
      <c r="K187" s="143"/>
      <c r="L187" s="143"/>
      <c r="M187" s="143"/>
      <c r="N187" s="144"/>
      <c r="O187" s="149" t="s">
        <v>70</v>
      </c>
      <c r="P187" s="150" t="s">
        <v>71</v>
      </c>
      <c r="Q187" s="151" t="s">
        <v>71</v>
      </c>
    </row>
    <row r="188" spans="1:17" ht="12" customHeight="1">
      <c r="A188" s="152"/>
      <c r="B188" s="153"/>
      <c r="C188" s="154"/>
      <c r="D188" s="154"/>
      <c r="E188" s="154"/>
      <c r="F188" s="154"/>
      <c r="G188" s="154"/>
      <c r="H188" s="154"/>
      <c r="I188" s="154"/>
      <c r="J188" s="154"/>
      <c r="K188" s="154"/>
      <c r="L188" s="154"/>
      <c r="M188" s="154"/>
      <c r="N188" s="155"/>
      <c r="O188" s="156" t="s">
        <v>72</v>
      </c>
      <c r="P188" s="157" t="s">
        <v>73</v>
      </c>
      <c r="Q188" s="158" t="s">
        <v>164</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26" t="s">
        <v>74</v>
      </c>
      <c r="B197" s="167"/>
      <c r="C197" s="167"/>
      <c r="D197" s="167"/>
      <c r="E197" s="167"/>
      <c r="F197" s="167"/>
      <c r="G197" s="167"/>
      <c r="H197" s="167"/>
      <c r="I197" s="167"/>
      <c r="J197" s="167"/>
      <c r="K197" s="167"/>
      <c r="L197" s="167"/>
      <c r="M197" s="167"/>
      <c r="N197" s="167"/>
      <c r="O197" s="168"/>
      <c r="P197" s="168"/>
      <c r="Q197" s="169"/>
    </row>
    <row r="198" spans="1:17" ht="12" customHeight="1">
      <c r="A198" s="27">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f>(B198+C198+D198+E198+F198+G198+H198+I198+J198+K198+L198+M198)/12</f>
        <v>160.94166666666666</v>
      </c>
      <c r="O198" s="170" t="s">
        <v>172</v>
      </c>
      <c r="P198" s="170" t="s">
        <v>172</v>
      </c>
      <c r="Q198" s="168" t="s">
        <v>184</v>
      </c>
    </row>
    <row r="199" spans="1:17" ht="12" customHeight="1">
      <c r="A199" s="27">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f>(B199+C199+D199+E199+F199+G199+H199+I199+J199+K199+L199+M199)/12</f>
        <v>187.40833333333333</v>
      </c>
      <c r="O199" s="170">
        <f>100*(H199-G199)/G199</f>
        <v>-9.260166585007353</v>
      </c>
      <c r="P199" s="170">
        <f>100*(H199-H198)/H198</f>
        <v>14.674922600619189</v>
      </c>
      <c r="Q199" s="168">
        <f>(((B199+C199+D199+E199+F199+G199+H199)/7)-((B198+C198+D198+E198+F198+G198+H198)/7))/((B198+C198+D198+E198+F198+G198+H198)/7)*100</f>
        <v>19.275243558226343</v>
      </c>
    </row>
    <row r="200" spans="1:17" ht="12" customHeight="1">
      <c r="A200" s="27">
        <v>2007</v>
      </c>
      <c r="B200" s="167">
        <v>213.8</v>
      </c>
      <c r="C200" s="167">
        <v>193.6</v>
      </c>
      <c r="D200" s="167">
        <v>224.9</v>
      </c>
      <c r="E200" s="167">
        <v>192.8</v>
      </c>
      <c r="F200" s="167">
        <v>197.4</v>
      </c>
      <c r="G200" s="167">
        <v>207.9</v>
      </c>
      <c r="H200" s="167">
        <v>202.9</v>
      </c>
      <c r="I200" s="167" t="s">
        <v>38</v>
      </c>
      <c r="J200" s="167" t="s">
        <v>38</v>
      </c>
      <c r="K200" s="167" t="s">
        <v>38</v>
      </c>
      <c r="L200" s="167" t="s">
        <v>38</v>
      </c>
      <c r="M200" s="167" t="s">
        <v>38</v>
      </c>
      <c r="N200" s="167">
        <f>(B200+C200+D200+E200+F200+G200+H200)/7</f>
        <v>204.75714285714284</v>
      </c>
      <c r="O200" s="170">
        <f>100*(H200-G200)/G200</f>
        <v>-2.405002405002405</v>
      </c>
      <c r="P200" s="170">
        <f>100*(H200-H199)/H199</f>
        <v>9.557235421166316</v>
      </c>
      <c r="Q200" s="168">
        <f>(((B200+C200+D200+E200+F200+G200+H200)/7)-((B199+C199+D199+E199+F199+G199+H199)/7))/((B199+C199+D199+E199+F199+G199+H199)/7)*100</f>
        <v>9.412213740458007</v>
      </c>
    </row>
    <row r="201" spans="1:17" ht="12" customHeight="1">
      <c r="A201" s="28"/>
      <c r="B201" s="167"/>
      <c r="C201" s="167"/>
      <c r="D201" s="167"/>
      <c r="E201" s="167"/>
      <c r="F201" s="167"/>
      <c r="G201" s="167"/>
      <c r="H201" s="167"/>
      <c r="I201" s="167"/>
      <c r="J201" s="167"/>
      <c r="K201" s="167"/>
      <c r="L201" s="167"/>
      <c r="M201" s="167"/>
      <c r="N201" s="167"/>
      <c r="O201" s="170"/>
      <c r="P201" s="170"/>
      <c r="Q201" s="169"/>
    </row>
    <row r="202" spans="1:17" ht="12" customHeight="1">
      <c r="A202" s="29" t="s">
        <v>75</v>
      </c>
      <c r="B202" s="167"/>
      <c r="C202" s="167"/>
      <c r="D202" s="167"/>
      <c r="E202" s="167"/>
      <c r="F202" s="167"/>
      <c r="G202" s="167"/>
      <c r="H202" s="167"/>
      <c r="I202" s="167"/>
      <c r="J202" s="167"/>
      <c r="K202" s="167"/>
      <c r="L202" s="167"/>
      <c r="M202" s="167"/>
      <c r="N202" s="167"/>
      <c r="O202" s="170"/>
      <c r="P202" s="170"/>
      <c r="Q202" s="169"/>
    </row>
    <row r="203" spans="1:17" ht="12" customHeight="1">
      <c r="A203" s="27">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f>(B203+C203+D203+E203+F203+G203+H203+I203+J203+K203+L203+M203)/12</f>
        <v>150.0500513383745</v>
      </c>
      <c r="O203" s="170" t="s">
        <v>172</v>
      </c>
      <c r="P203" s="170" t="s">
        <v>172</v>
      </c>
      <c r="Q203" s="168" t="s">
        <v>184</v>
      </c>
    </row>
    <row r="204" spans="1:17" ht="12" customHeight="1">
      <c r="A204" s="27">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f>(B204+C204+D204+E204+F204+G204+H204+I204+J204+K204+L204+M204)/12</f>
        <v>174.54166666666666</v>
      </c>
      <c r="O204" s="170">
        <f>100*(H204-G204)/G204</f>
        <v>-5.621621621621624</v>
      </c>
      <c r="P204" s="170">
        <f>100*(H204-H203)/H203</f>
        <v>17.102615694164992</v>
      </c>
      <c r="Q204" s="168">
        <f>(((B204+C204+D204+E204+F204+G204+H204)/7)-((B203+C203+D203+E203+F203+G203+H203)/7))/((B203+C203+D203+E203+F203+G203+H203)/7)*100</f>
        <v>18.552455533684533</v>
      </c>
    </row>
    <row r="205" spans="1:17" ht="12" customHeight="1">
      <c r="A205" s="27">
        <v>2007</v>
      </c>
      <c r="B205" s="167">
        <v>199</v>
      </c>
      <c r="C205" s="167">
        <v>182.5</v>
      </c>
      <c r="D205" s="167">
        <v>200.2</v>
      </c>
      <c r="E205" s="167">
        <v>178.4</v>
      </c>
      <c r="F205" s="167">
        <v>183.2</v>
      </c>
      <c r="G205" s="167">
        <v>199.8</v>
      </c>
      <c r="H205" s="167">
        <v>193.5</v>
      </c>
      <c r="I205" s="167" t="s">
        <v>38</v>
      </c>
      <c r="J205" s="167" t="s">
        <v>38</v>
      </c>
      <c r="K205" s="167" t="s">
        <v>38</v>
      </c>
      <c r="L205" s="167" t="s">
        <v>38</v>
      </c>
      <c r="M205" s="167" t="s">
        <v>38</v>
      </c>
      <c r="N205" s="167">
        <f>(B205+C205+D205+E205+F205+G205+H205)/7</f>
        <v>190.94285714285712</v>
      </c>
      <c r="O205" s="170">
        <f>100*(H205-G205)/G205</f>
        <v>-3.1531531531531587</v>
      </c>
      <c r="P205" s="170">
        <f>100*(H205-H204)/H204</f>
        <v>10.82474226804124</v>
      </c>
      <c r="Q205" s="168">
        <f>(((B205+C205+D205+E205+F205+G205+H205)/7)-((B204+C204+D204+E204+F204+G204+H204)/7))/((B204+C204+D204+E204+F204+G204+H204)/7)*100</f>
        <v>11.318397601399182</v>
      </c>
    </row>
    <row r="206" spans="1:17" ht="12" customHeight="1">
      <c r="A206" s="28"/>
      <c r="B206" s="167"/>
      <c r="C206" s="167"/>
      <c r="D206" s="167"/>
      <c r="E206" s="167"/>
      <c r="F206" s="167"/>
      <c r="G206" s="167"/>
      <c r="H206" s="167"/>
      <c r="I206" s="167"/>
      <c r="J206" s="167"/>
      <c r="K206" s="167"/>
      <c r="L206" s="167"/>
      <c r="M206" s="167"/>
      <c r="N206" s="167"/>
      <c r="O206" s="171"/>
      <c r="P206" s="171"/>
      <c r="Q206" s="169"/>
    </row>
    <row r="207" spans="1:17" ht="12" customHeight="1">
      <c r="A207" s="29" t="s">
        <v>76</v>
      </c>
      <c r="B207" s="167"/>
      <c r="C207" s="167"/>
      <c r="D207" s="167"/>
      <c r="E207" s="167"/>
      <c r="F207" s="167"/>
      <c r="G207" s="167"/>
      <c r="H207" s="167"/>
      <c r="I207" s="167"/>
      <c r="J207" s="167"/>
      <c r="K207" s="167"/>
      <c r="L207" s="167"/>
      <c r="M207" s="167"/>
      <c r="N207" s="167"/>
      <c r="O207" s="168"/>
      <c r="P207" s="168"/>
      <c r="Q207" s="169"/>
    </row>
    <row r="208" spans="1:17" ht="12" customHeight="1">
      <c r="A208" s="27">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f>(B208+C208+D208+E208+F208+G208+H208+I208+J208+K208+L208+M208)/12</f>
        <v>192.89467637598247</v>
      </c>
      <c r="O208" s="170" t="s">
        <v>172</v>
      </c>
      <c r="P208" s="170" t="s">
        <v>172</v>
      </c>
      <c r="Q208" s="168" t="s">
        <v>184</v>
      </c>
    </row>
    <row r="209" spans="1:17" ht="12" customHeight="1">
      <c r="A209" s="27">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f>(B209+C209+D209+E209+F209+G209+H209+I209+J209+K209+L209+M209)/12</f>
        <v>225.1833333333333</v>
      </c>
      <c r="O209" s="170">
        <f>100*(H209-G209)/G209</f>
        <v>-16.80123029603999</v>
      </c>
      <c r="P209" s="170">
        <f>100*(H209-H208)/H208</f>
        <v>9.292929292929296</v>
      </c>
      <c r="Q209" s="168">
        <f>(((B209+C209+D209+E209+F209+G209+H209)/7)-((B208+C208+D208+E208+F208+G208+H208)/7))/((B208+C208+D208+E208+F208+G208+H208)/7)*100</f>
        <v>20.91009945063959</v>
      </c>
    </row>
    <row r="210" spans="1:17" ht="12" customHeight="1">
      <c r="A210" s="27">
        <v>2007</v>
      </c>
      <c r="B210" s="167">
        <v>257.1</v>
      </c>
      <c r="C210" s="167">
        <v>226.2</v>
      </c>
      <c r="D210" s="167">
        <v>297.4</v>
      </c>
      <c r="E210" s="167">
        <v>235</v>
      </c>
      <c r="F210" s="167">
        <v>239.3</v>
      </c>
      <c r="G210" s="167">
        <v>231.9</v>
      </c>
      <c r="H210" s="167">
        <v>230.6</v>
      </c>
      <c r="I210" s="167" t="s">
        <v>38</v>
      </c>
      <c r="J210" s="167" t="s">
        <v>38</v>
      </c>
      <c r="K210" s="167" t="s">
        <v>38</v>
      </c>
      <c r="L210" s="167" t="s">
        <v>38</v>
      </c>
      <c r="M210" s="167" t="s">
        <v>38</v>
      </c>
      <c r="N210" s="167">
        <f>(B210+C210+D210+E210+F210+G210+H210)/7</f>
        <v>245.35714285714286</v>
      </c>
      <c r="O210" s="170">
        <f>100*(H210-G210)/G210</f>
        <v>-0.5605864596809018</v>
      </c>
      <c r="P210" s="170">
        <f>100*(H210-H209)/H209</f>
        <v>6.561922365988904</v>
      </c>
      <c r="Q210" s="168">
        <f>(((B210+C210+D210+E210+F210+G210+H210)/7)-((B209+C209+D209+E209+F209+G209+H209)/7))/((B209+C209+D209+E209+F209+G209+H209)/7)*100</f>
        <v>5.303494788473332</v>
      </c>
    </row>
    <row r="211" spans="1:17" ht="12" customHeight="1">
      <c r="A211" s="66"/>
      <c r="B211" s="167"/>
      <c r="C211" s="167"/>
      <c r="D211" s="167"/>
      <c r="E211" s="167"/>
      <c r="F211" s="167"/>
      <c r="G211" s="167"/>
      <c r="H211" s="167"/>
      <c r="I211" s="167"/>
      <c r="J211" s="167"/>
      <c r="K211" s="167"/>
      <c r="L211" s="167"/>
      <c r="M211" s="167"/>
      <c r="N211" s="167"/>
      <c r="O211" s="170"/>
      <c r="P211" s="170"/>
      <c r="Q211" s="168"/>
    </row>
    <row r="212" spans="1:17" ht="12" customHeight="1">
      <c r="A212" s="66"/>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26" t="s">
        <v>74</v>
      </c>
      <c r="B220" s="167"/>
      <c r="C220" s="167"/>
      <c r="D220" s="167"/>
      <c r="E220" s="167"/>
      <c r="F220" s="167"/>
      <c r="G220" s="167"/>
      <c r="H220" s="167"/>
      <c r="I220" s="167"/>
      <c r="J220" s="167"/>
      <c r="K220" s="167"/>
      <c r="L220" s="167"/>
      <c r="M220" s="167"/>
      <c r="N220" s="167"/>
      <c r="O220" s="168"/>
      <c r="P220" s="168"/>
      <c r="Q220" s="169"/>
    </row>
    <row r="221" spans="1:17" ht="12" customHeight="1">
      <c r="A221" s="27">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f>(B221+C221+D221+E221+F221+G221+H221+I221+J221+K221+L221+M221)/12</f>
        <v>137.16666666666666</v>
      </c>
      <c r="O221" s="170" t="s">
        <v>172</v>
      </c>
      <c r="P221" s="170" t="s">
        <v>172</v>
      </c>
      <c r="Q221" s="168" t="s">
        <v>184</v>
      </c>
    </row>
    <row r="222" spans="1:17" ht="12" customHeight="1">
      <c r="A222" s="27">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f>(B222+C222+D222+E222+F222+G222+H222+I222+J222+K222+L222+M222)/12</f>
        <v>151.4</v>
      </c>
      <c r="O222" s="170">
        <f>100*(H222-G222)/G222</f>
        <v>-13.967213114754104</v>
      </c>
      <c r="P222" s="170">
        <f>100*(H222-H221)/H221</f>
        <v>13.396715643906642</v>
      </c>
      <c r="Q222" s="168">
        <f>(((B222+C222+D222+E222+F222+G222+H222)/7)-((B221+C221+D221+E221+F221+G221+H221)/7))/((B221+C221+D221+E221+F221+G221+H221)/7)*100</f>
        <v>9.450816056462278</v>
      </c>
    </row>
    <row r="223" spans="1:17" ht="12" customHeight="1">
      <c r="A223" s="27">
        <v>2007</v>
      </c>
      <c r="B223" s="167">
        <v>173.4</v>
      </c>
      <c r="C223" s="167">
        <v>173.3</v>
      </c>
      <c r="D223" s="167">
        <v>185.8</v>
      </c>
      <c r="E223" s="167">
        <v>152.2</v>
      </c>
      <c r="F223" s="167">
        <v>162.6</v>
      </c>
      <c r="G223" s="167">
        <v>176.9</v>
      </c>
      <c r="H223" s="167">
        <v>189.6</v>
      </c>
      <c r="I223" s="167" t="s">
        <v>38</v>
      </c>
      <c r="J223" s="167" t="s">
        <v>38</v>
      </c>
      <c r="K223" s="167" t="s">
        <v>38</v>
      </c>
      <c r="L223" s="167" t="s">
        <v>38</v>
      </c>
      <c r="M223" s="167" t="s">
        <v>38</v>
      </c>
      <c r="N223" s="167">
        <f>(B223+C223+D223+E223+F223+G223+H223)/7</f>
        <v>173.4</v>
      </c>
      <c r="O223" s="170">
        <f>100*(H223-G223)/G223</f>
        <v>7.1791972866025935</v>
      </c>
      <c r="P223" s="170">
        <f>100*(H223-H222)/H222</f>
        <v>44.51219512195123</v>
      </c>
      <c r="Q223" s="168">
        <f>(((B223+C223+D223+E223+F223+G223+H223)/7)-((B222+C222+D222+E222+F222+G222+H222)/7))/((B222+C222+D222+E222+F222+G222+H222)/7)*100</f>
        <v>22.29722921914359</v>
      </c>
    </row>
    <row r="224" spans="1:17" ht="12" customHeight="1">
      <c r="A224" s="28"/>
      <c r="B224" s="167"/>
      <c r="C224" s="167"/>
      <c r="D224" s="167"/>
      <c r="E224" s="167"/>
      <c r="F224" s="167"/>
      <c r="G224" s="167"/>
      <c r="H224" s="167"/>
      <c r="I224" s="167"/>
      <c r="J224" s="167"/>
      <c r="K224" s="167"/>
      <c r="L224" s="167"/>
      <c r="M224" s="167"/>
      <c r="N224" s="167"/>
      <c r="O224" s="170"/>
      <c r="P224" s="171"/>
      <c r="Q224" s="169"/>
    </row>
    <row r="225" spans="1:17" ht="12" customHeight="1">
      <c r="A225" s="29" t="s">
        <v>75</v>
      </c>
      <c r="B225" s="167"/>
      <c r="C225" s="167"/>
      <c r="D225" s="167"/>
      <c r="E225" s="167"/>
      <c r="F225" s="167"/>
      <c r="G225" s="167"/>
      <c r="H225" s="167"/>
      <c r="I225" s="167"/>
      <c r="J225" s="167"/>
      <c r="K225" s="167"/>
      <c r="L225" s="167"/>
      <c r="M225" s="167"/>
      <c r="N225" s="167"/>
      <c r="O225" s="170"/>
      <c r="P225" s="168"/>
      <c r="Q225" s="169"/>
    </row>
    <row r="226" spans="1:17" ht="12" customHeight="1">
      <c r="A226" s="27">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f>(B226+C226+D226+E226+F226+G226+H226+I226+J226+K226+L226+M226)/12</f>
        <v>111.63380317740386</v>
      </c>
      <c r="O226" s="170" t="s">
        <v>172</v>
      </c>
      <c r="P226" s="170" t="s">
        <v>172</v>
      </c>
      <c r="Q226" s="168" t="s">
        <v>184</v>
      </c>
    </row>
    <row r="227" spans="1:17" ht="12" customHeight="1">
      <c r="A227" s="27">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f>(B227+C227+D227+E227+F227+G227+H227+I227+J227+K227+L227+M227)/12</f>
        <v>122.35000000000001</v>
      </c>
      <c r="O227" s="170">
        <f>100*(H227-G227)/G227</f>
        <v>-10.169491525423735</v>
      </c>
      <c r="P227" s="170">
        <f>100*(H227-H226)/H226</f>
        <v>18.15286624203821</v>
      </c>
      <c r="Q227" s="168">
        <f>(((B227+C227+D227+E227+F227+G227+H227)/7)-((B226+C226+D226+E226+F226+G226+H226)/7))/((B226+C226+D226+E226+F226+G226+H226)/7)*100</f>
        <v>8.51699266632471</v>
      </c>
    </row>
    <row r="228" spans="1:17" ht="12" customHeight="1">
      <c r="A228" s="27">
        <v>2007</v>
      </c>
      <c r="B228" s="167">
        <v>143.7</v>
      </c>
      <c r="C228" s="167">
        <v>124.3</v>
      </c>
      <c r="D228" s="167">
        <v>147.6</v>
      </c>
      <c r="E228" s="167">
        <v>134.6</v>
      </c>
      <c r="F228" s="167">
        <v>130.3</v>
      </c>
      <c r="G228" s="167">
        <v>134.3</v>
      </c>
      <c r="H228" s="167">
        <v>159</v>
      </c>
      <c r="I228" s="167" t="s">
        <v>38</v>
      </c>
      <c r="J228" s="167" t="s">
        <v>38</v>
      </c>
      <c r="K228" s="167" t="s">
        <v>38</v>
      </c>
      <c r="L228" s="167" t="s">
        <v>38</v>
      </c>
      <c r="M228" s="167" t="s">
        <v>38</v>
      </c>
      <c r="N228" s="167">
        <f>(B228+C228+D228+E228+F228+G228+H228)/7</f>
        <v>139.1142857142857</v>
      </c>
      <c r="O228" s="170">
        <f>100*(H228-G228)/G228</f>
        <v>18.391660461653007</v>
      </c>
      <c r="P228" s="170">
        <f>100*(H228-H227)/H227</f>
        <v>42.85714285714286</v>
      </c>
      <c r="Q228" s="168">
        <f>(((B228+C228+D228+E228+F228+G228+H228)/7)-((B227+C227+D227+E227+F227+G227+H227)/7))/((B227+C227+D227+E227+F227+G227+H227)/7)*100</f>
        <v>21.134469461375783</v>
      </c>
    </row>
    <row r="229" spans="1:17" ht="12" customHeight="1">
      <c r="A229" s="28"/>
      <c r="B229" s="167"/>
      <c r="C229" s="167"/>
      <c r="D229" s="167"/>
      <c r="E229" s="167"/>
      <c r="F229" s="167"/>
      <c r="G229" s="167"/>
      <c r="H229" s="167"/>
      <c r="I229" s="167"/>
      <c r="J229" s="167"/>
      <c r="K229" s="167"/>
      <c r="L229" s="167"/>
      <c r="M229" s="167"/>
      <c r="N229" s="167"/>
      <c r="O229" s="170"/>
      <c r="P229" s="170"/>
      <c r="Q229" s="169"/>
    </row>
    <row r="230" spans="1:17" ht="12" customHeight="1">
      <c r="A230" s="29" t="s">
        <v>76</v>
      </c>
      <c r="B230" s="167"/>
      <c r="C230" s="167"/>
      <c r="D230" s="167"/>
      <c r="E230" s="167"/>
      <c r="F230" s="167"/>
      <c r="G230" s="167"/>
      <c r="H230" s="167"/>
      <c r="I230" s="167"/>
      <c r="J230" s="167"/>
      <c r="K230" s="167"/>
      <c r="L230" s="167"/>
      <c r="M230" s="167"/>
      <c r="N230" s="167"/>
      <c r="O230" s="170"/>
      <c r="P230" s="170"/>
      <c r="Q230" s="169"/>
    </row>
    <row r="231" spans="1:17" ht="12" customHeight="1">
      <c r="A231" s="27">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f>(B231+C231+D231+E231+F231+G231+H231+I231+J231+K231+L231+M231)/12</f>
        <v>185.0751337498539</v>
      </c>
      <c r="O231" s="170" t="s">
        <v>172</v>
      </c>
      <c r="P231" s="170" t="s">
        <v>172</v>
      </c>
      <c r="Q231" s="168" t="s">
        <v>184</v>
      </c>
    </row>
    <row r="232" spans="1:17" ht="12" customHeight="1">
      <c r="A232" s="27">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f>(B232+C232+D232+E232+F232+G232+H232+I232+J232+K232+L232+M232)/12</f>
        <v>205.92499999999998</v>
      </c>
      <c r="O232" s="170">
        <f>100*(H232-G232)/G232</f>
        <v>-18.234723569350145</v>
      </c>
      <c r="P232" s="170">
        <f>100*(H232-H231)/H231</f>
        <v>7.938540332906533</v>
      </c>
      <c r="Q232" s="168">
        <f>(((B232+C232+D232+E232+F232+G232+H232)/7)-((B231+C231+D231+E231+F231+G231+H231)/7))/((B231+C231+D231+E231+F231+G231+H231)/7)*100</f>
        <v>10.50543552115046</v>
      </c>
    </row>
    <row r="233" spans="1:17" ht="12" customHeight="1">
      <c r="A233" s="27">
        <v>2007</v>
      </c>
      <c r="B233" s="167">
        <v>229.1</v>
      </c>
      <c r="C233" s="167">
        <v>265.1</v>
      </c>
      <c r="D233" s="167">
        <v>257.5</v>
      </c>
      <c r="E233" s="167">
        <v>185.4</v>
      </c>
      <c r="F233" s="167">
        <v>223.2</v>
      </c>
      <c r="G233" s="167">
        <v>256.9</v>
      </c>
      <c r="H233" s="167">
        <v>247.1</v>
      </c>
      <c r="I233" s="167" t="s">
        <v>38</v>
      </c>
      <c r="J233" s="167" t="s">
        <v>38</v>
      </c>
      <c r="K233" s="167" t="s">
        <v>38</v>
      </c>
      <c r="L233" s="167" t="s">
        <v>38</v>
      </c>
      <c r="M233" s="167" t="s">
        <v>38</v>
      </c>
      <c r="N233" s="167">
        <f>(B233+C233+D233+E233+F233+G233+H233)/7</f>
        <v>237.7571428571428</v>
      </c>
      <c r="O233" s="170">
        <f>100*(H233-G233)/G233</f>
        <v>-3.8147138964577594</v>
      </c>
      <c r="P233" s="170">
        <f>100*(H233-H232)/H232</f>
        <v>46.55990510083037</v>
      </c>
      <c r="Q233" s="168">
        <f>(((B233+C233+D233+E233+F233+G233+H233)/7)-((B232+C232+D232+E232+F232+G232+H232)/7))/((B232+C232+D232+E232+F232+G232+H232)/7)*100</f>
        <v>23.611111111111097</v>
      </c>
    </row>
    <row r="234" spans="1:17" ht="12" customHeight="1">
      <c r="A234" s="66"/>
      <c r="B234" s="182"/>
      <c r="C234" s="182"/>
      <c r="D234" s="182"/>
      <c r="E234" s="182"/>
      <c r="F234" s="182"/>
      <c r="G234" s="182"/>
      <c r="H234" s="182"/>
      <c r="I234" s="182"/>
      <c r="J234" s="182"/>
      <c r="K234" s="182"/>
      <c r="L234" s="182"/>
      <c r="M234" s="182"/>
      <c r="N234" s="167"/>
      <c r="O234" s="170"/>
      <c r="P234" s="170"/>
      <c r="Q234" s="168"/>
    </row>
    <row r="235" spans="1:17" ht="12" customHeight="1">
      <c r="A235" s="66"/>
      <c r="B235" s="182"/>
      <c r="C235" s="182"/>
      <c r="D235" s="182"/>
      <c r="E235" s="182"/>
      <c r="F235" s="182"/>
      <c r="G235" s="182"/>
      <c r="H235" s="182"/>
      <c r="I235" s="182"/>
      <c r="J235" s="182"/>
      <c r="K235" s="182"/>
      <c r="L235" s="182"/>
      <c r="M235" s="182"/>
      <c r="N235" s="167"/>
      <c r="O235" s="170"/>
      <c r="P235" s="170"/>
      <c r="Q235" s="168"/>
    </row>
    <row r="236" spans="1:17" ht="12" customHeight="1">
      <c r="A236" s="473"/>
      <c r="B236" s="473"/>
      <c r="C236" s="473"/>
      <c r="D236" s="473"/>
      <c r="E236" s="473"/>
      <c r="F236" s="473"/>
      <c r="G236" s="473"/>
      <c r="H236" s="473"/>
      <c r="I236" s="473"/>
      <c r="J236" s="473"/>
      <c r="K236" s="473"/>
      <c r="L236" s="473"/>
      <c r="M236" s="473"/>
      <c r="N236" s="473"/>
      <c r="O236" s="473"/>
      <c r="P236" s="473"/>
      <c r="Q236" s="473"/>
    </row>
    <row r="237" spans="1:17" ht="12" customHeight="1">
      <c r="A237" s="130"/>
      <c r="B237" s="165"/>
      <c r="C237" s="165"/>
      <c r="D237" s="165"/>
      <c r="E237" s="165"/>
      <c r="F237" s="165"/>
      <c r="G237" s="165"/>
      <c r="H237" s="165"/>
      <c r="I237" s="165"/>
      <c r="J237" s="165"/>
      <c r="K237" s="165"/>
      <c r="L237" s="165"/>
      <c r="M237" s="165"/>
      <c r="N237" s="178"/>
      <c r="O237" s="178"/>
      <c r="P237" s="178"/>
      <c r="Q237" s="169"/>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51" t="s">
        <v>54</v>
      </c>
      <c r="P243" s="470"/>
      <c r="Q243" s="470"/>
    </row>
    <row r="244" spans="1:17" ht="12" customHeight="1">
      <c r="A244" s="141"/>
      <c r="B244" s="142"/>
      <c r="C244" s="143"/>
      <c r="D244" s="143"/>
      <c r="E244" s="143"/>
      <c r="F244" s="143"/>
      <c r="G244" s="143"/>
      <c r="H244" s="143"/>
      <c r="I244" s="143"/>
      <c r="J244" s="143"/>
      <c r="K244" s="143"/>
      <c r="L244" s="143"/>
      <c r="M244" s="143"/>
      <c r="N244" s="144"/>
      <c r="O244" s="145" t="s">
        <v>62</v>
      </c>
      <c r="P244" s="146"/>
      <c r="Q244" s="147" t="s">
        <v>188</v>
      </c>
    </row>
    <row r="245" spans="1:17" ht="12" customHeight="1">
      <c r="A245" s="148" t="s">
        <v>56</v>
      </c>
      <c r="B245" s="142" t="s">
        <v>57</v>
      </c>
      <c r="C245" s="143" t="s">
        <v>58</v>
      </c>
      <c r="D245" s="143" t="s">
        <v>59</v>
      </c>
      <c r="E245" s="143" t="s">
        <v>55</v>
      </c>
      <c r="F245" s="143" t="s">
        <v>60</v>
      </c>
      <c r="G245" s="143" t="s">
        <v>61</v>
      </c>
      <c r="H245" s="143" t="s">
        <v>62</v>
      </c>
      <c r="I245" s="143" t="s">
        <v>63</v>
      </c>
      <c r="J245" s="143" t="s">
        <v>64</v>
      </c>
      <c r="K245" s="143" t="s">
        <v>65</v>
      </c>
      <c r="L245" s="143" t="s">
        <v>66</v>
      </c>
      <c r="M245" s="143" t="s">
        <v>67</v>
      </c>
      <c r="N245" s="149" t="s">
        <v>68</v>
      </c>
      <c r="O245" s="471" t="s">
        <v>69</v>
      </c>
      <c r="P245" s="472"/>
      <c r="Q245" s="472"/>
    </row>
    <row r="246" spans="1:17" ht="12" customHeight="1">
      <c r="A246" s="141"/>
      <c r="B246" s="142"/>
      <c r="C246" s="143"/>
      <c r="D246" s="143"/>
      <c r="E246" s="143"/>
      <c r="F246" s="143"/>
      <c r="G246" s="143"/>
      <c r="H246" s="143"/>
      <c r="I246" s="143"/>
      <c r="J246" s="143"/>
      <c r="K246" s="143"/>
      <c r="L246" s="143"/>
      <c r="M246" s="143"/>
      <c r="N246" s="144"/>
      <c r="O246" s="149" t="s">
        <v>70</v>
      </c>
      <c r="P246" s="150" t="s">
        <v>71</v>
      </c>
      <c r="Q246" s="151" t="s">
        <v>71</v>
      </c>
    </row>
    <row r="247" spans="1:17" ht="12" customHeight="1">
      <c r="A247" s="152"/>
      <c r="B247" s="153"/>
      <c r="C247" s="154"/>
      <c r="D247" s="154"/>
      <c r="E247" s="154"/>
      <c r="F247" s="154"/>
      <c r="G247" s="154"/>
      <c r="H247" s="154"/>
      <c r="I247" s="154"/>
      <c r="J247" s="154"/>
      <c r="K247" s="154"/>
      <c r="L247" s="154"/>
      <c r="M247" s="154"/>
      <c r="N247" s="155"/>
      <c r="O247" s="156" t="s">
        <v>72</v>
      </c>
      <c r="P247" s="157" t="s">
        <v>73</v>
      </c>
      <c r="Q247" s="158" t="s">
        <v>164</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9"/>
      <c r="B253" s="177"/>
      <c r="C253" s="177"/>
      <c r="D253" s="177"/>
      <c r="E253" s="177"/>
      <c r="F253" s="177"/>
      <c r="G253" s="177"/>
      <c r="H253" s="177"/>
      <c r="I253" s="177"/>
      <c r="J253" s="177"/>
      <c r="K253" s="177"/>
      <c r="L253" s="177"/>
      <c r="M253" s="177"/>
      <c r="N253" s="177"/>
      <c r="O253" s="177"/>
      <c r="P253" s="177"/>
      <c r="Q253" s="133"/>
    </row>
    <row r="254" spans="1:17" ht="12" customHeight="1">
      <c r="A254" s="180"/>
      <c r="B254" s="167"/>
      <c r="C254" s="167"/>
      <c r="D254" s="167"/>
      <c r="E254" s="167"/>
      <c r="F254" s="167"/>
      <c r="G254" s="167"/>
      <c r="H254" s="167"/>
      <c r="I254" s="167"/>
      <c r="J254" s="167"/>
      <c r="K254" s="167"/>
      <c r="L254" s="167"/>
      <c r="M254" s="167"/>
      <c r="N254" s="167"/>
      <c r="O254" s="180"/>
      <c r="P254" s="180"/>
      <c r="Q254" s="169"/>
    </row>
    <row r="255" spans="1:17" ht="12" customHeight="1">
      <c r="A255" s="26" t="s">
        <v>74</v>
      </c>
      <c r="B255" s="167"/>
      <c r="C255" s="167"/>
      <c r="D255" s="167"/>
      <c r="E255" s="167"/>
      <c r="F255" s="167"/>
      <c r="G255" s="167"/>
      <c r="H255" s="167"/>
      <c r="I255" s="167"/>
      <c r="J255" s="167"/>
      <c r="K255" s="167"/>
      <c r="L255" s="167"/>
      <c r="M255" s="167"/>
      <c r="N255" s="167"/>
      <c r="O255" s="168"/>
      <c r="P255" s="168"/>
      <c r="Q255" s="169"/>
    </row>
    <row r="256" spans="1:17" ht="12" customHeight="1">
      <c r="A256" s="27">
        <v>2005</v>
      </c>
      <c r="B256" s="167">
        <v>74.8</v>
      </c>
      <c r="C256" s="167">
        <v>67.8</v>
      </c>
      <c r="D256" s="167">
        <v>78</v>
      </c>
      <c r="E256" s="167">
        <v>57.2</v>
      </c>
      <c r="F256" s="167">
        <v>59.5</v>
      </c>
      <c r="G256" s="167">
        <v>62.1</v>
      </c>
      <c r="H256" s="167">
        <v>57</v>
      </c>
      <c r="I256" s="167">
        <v>53.5</v>
      </c>
      <c r="J256" s="167">
        <v>72.4</v>
      </c>
      <c r="K256" s="167">
        <v>64.6</v>
      </c>
      <c r="L256" s="167">
        <v>73.3</v>
      </c>
      <c r="M256" s="167">
        <v>57.4</v>
      </c>
      <c r="N256" s="167">
        <f>(B256+C256+D256+E256+F256+G256+H256+I256+J256+K256+L256+M256)/12</f>
        <v>64.8</v>
      </c>
      <c r="O256" s="170" t="s">
        <v>172</v>
      </c>
      <c r="P256" s="170" t="s">
        <v>172</v>
      </c>
      <c r="Q256" s="168" t="s">
        <v>184</v>
      </c>
    </row>
    <row r="257" spans="1:17" ht="12" customHeight="1">
      <c r="A257" s="27">
        <v>2006</v>
      </c>
      <c r="B257" s="167">
        <v>94.8</v>
      </c>
      <c r="C257" s="167">
        <v>67.9</v>
      </c>
      <c r="D257" s="167">
        <v>88.2</v>
      </c>
      <c r="E257" s="167">
        <v>58.4</v>
      </c>
      <c r="F257" s="167">
        <v>68.8</v>
      </c>
      <c r="G257" s="167">
        <v>69.5</v>
      </c>
      <c r="H257" s="167">
        <v>66</v>
      </c>
      <c r="I257" s="167">
        <v>70.4</v>
      </c>
      <c r="J257" s="167">
        <v>65</v>
      </c>
      <c r="K257" s="167">
        <v>77.4</v>
      </c>
      <c r="L257" s="167">
        <v>86.9</v>
      </c>
      <c r="M257" s="167">
        <v>68.3</v>
      </c>
      <c r="N257" s="167">
        <f>(B257+C257+D257+E257+F257+G257+H257+I257+J257+K257+L257+M257)/12</f>
        <v>73.46666666666665</v>
      </c>
      <c r="O257" s="170">
        <f>100*(H257-G257)/G257</f>
        <v>-5.0359712230215825</v>
      </c>
      <c r="P257" s="170">
        <f>100*(H257-H256)/H256</f>
        <v>15.789473684210526</v>
      </c>
      <c r="Q257" s="168">
        <f>(((B257+C257+D257+E257+F257+G257+H257)/7)-((B256+C256+D256+E256+F256+G256+H256)/7))/((B256+C256+D256+E256+F256+G256+H256)/7)*100</f>
        <v>12.532865907099003</v>
      </c>
    </row>
    <row r="258" spans="1:17" ht="12" customHeight="1">
      <c r="A258" s="27">
        <v>2007</v>
      </c>
      <c r="B258" s="167">
        <v>87.1</v>
      </c>
      <c r="C258" s="167">
        <v>76.8</v>
      </c>
      <c r="D258" s="167">
        <v>86.9</v>
      </c>
      <c r="E258" s="167">
        <v>63.5</v>
      </c>
      <c r="F258" s="167">
        <v>69.7</v>
      </c>
      <c r="G258" s="167">
        <v>66.8</v>
      </c>
      <c r="H258" s="167">
        <v>75.8</v>
      </c>
      <c r="I258" s="167" t="s">
        <v>38</v>
      </c>
      <c r="J258" s="167" t="s">
        <v>38</v>
      </c>
      <c r="K258" s="167" t="s">
        <v>38</v>
      </c>
      <c r="L258" s="167" t="s">
        <v>38</v>
      </c>
      <c r="M258" s="167" t="s">
        <v>38</v>
      </c>
      <c r="N258" s="167">
        <f>(B258+C258+D258+E258+F258+G258+H258)/7</f>
        <v>75.22857142857141</v>
      </c>
      <c r="O258" s="170">
        <f>100*(H258-G258)/G258</f>
        <v>13.47305389221557</v>
      </c>
      <c r="P258" s="170">
        <f>100*(H258-H257)/H257</f>
        <v>14.848484848484844</v>
      </c>
      <c r="Q258" s="168">
        <f>(((B258+C258+D258+E258+F258+G258+H258)/7)-((B257+C257+D257+E257+F257+G257+H257)/7))/((B257+C257+D257+E257+F257+G257+H257)/7)*100</f>
        <v>2.531152647975084</v>
      </c>
    </row>
    <row r="259" spans="1:17" ht="12" customHeight="1">
      <c r="A259" s="28"/>
      <c r="B259" s="167"/>
      <c r="C259" s="167"/>
      <c r="D259" s="167"/>
      <c r="E259" s="167"/>
      <c r="F259" s="167"/>
      <c r="G259" s="167"/>
      <c r="H259" s="167"/>
      <c r="I259" s="167"/>
      <c r="J259" s="167"/>
      <c r="K259" s="167"/>
      <c r="L259" s="167"/>
      <c r="M259" s="167"/>
      <c r="N259" s="167"/>
      <c r="O259" s="170"/>
      <c r="P259" s="170"/>
      <c r="Q259" s="169"/>
    </row>
    <row r="260" spans="1:17" ht="12" customHeight="1">
      <c r="A260" s="29" t="s">
        <v>75</v>
      </c>
      <c r="B260" s="167"/>
      <c r="C260" s="167"/>
      <c r="D260" s="167"/>
      <c r="E260" s="167"/>
      <c r="F260" s="167"/>
      <c r="G260" s="167"/>
      <c r="H260" s="167"/>
      <c r="I260" s="167"/>
      <c r="J260" s="167"/>
      <c r="K260" s="167"/>
      <c r="L260" s="167"/>
      <c r="M260" s="167"/>
      <c r="N260" s="167"/>
      <c r="O260" s="170"/>
      <c r="P260" s="170"/>
      <c r="Q260" s="169"/>
    </row>
    <row r="261" spans="1:17" ht="12" customHeight="1">
      <c r="A261" s="27">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f>(B261+C261+D261+E261+F261+G261+H261+I261+J261+K261+L261+M261)/12</f>
        <v>60.940251017843394</v>
      </c>
      <c r="O261" s="170" t="s">
        <v>172</v>
      </c>
      <c r="P261" s="170" t="s">
        <v>172</v>
      </c>
      <c r="Q261" s="168" t="s">
        <v>184</v>
      </c>
    </row>
    <row r="262" spans="1:17" ht="12" customHeight="1">
      <c r="A262" s="27">
        <v>2006</v>
      </c>
      <c r="B262" s="167">
        <v>78.7</v>
      </c>
      <c r="C262" s="167">
        <v>65.3</v>
      </c>
      <c r="D262" s="167">
        <v>84.7</v>
      </c>
      <c r="E262" s="167">
        <v>58.9</v>
      </c>
      <c r="F262" s="167">
        <v>62.5</v>
      </c>
      <c r="G262" s="167">
        <v>66.2</v>
      </c>
      <c r="H262" s="167">
        <v>60.1</v>
      </c>
      <c r="I262" s="167">
        <v>60.3</v>
      </c>
      <c r="J262" s="167">
        <v>67</v>
      </c>
      <c r="K262" s="167">
        <v>73</v>
      </c>
      <c r="L262" s="167">
        <v>83.9</v>
      </c>
      <c r="M262" s="167">
        <v>66.8</v>
      </c>
      <c r="N262" s="167">
        <f>(B262+C262+D262+E262+F262+G262+H262+I262+J262+K262+L262+M262)/12</f>
        <v>68.94999999999999</v>
      </c>
      <c r="O262" s="170">
        <f>100*(H262-G262)/G262</f>
        <v>-9.214501510574019</v>
      </c>
      <c r="P262" s="170">
        <f>100*(H262-H261)/H261</f>
        <v>11.090573012939002</v>
      </c>
      <c r="Q262" s="168">
        <f>(((B262+C262+D262+E262+F262+G262+H262)/7)-((B261+C261+D261+E261+F261+G261+H261)/7))/((B261+C261+D261+E261+F261+G261+H261)/7)*100</f>
        <v>10.256591102433251</v>
      </c>
    </row>
    <row r="263" spans="1:17" ht="12" customHeight="1">
      <c r="A263" s="27">
        <v>2007</v>
      </c>
      <c r="B263" s="167">
        <v>79.9</v>
      </c>
      <c r="C263" s="167">
        <v>73.9</v>
      </c>
      <c r="D263" s="167">
        <v>80.7</v>
      </c>
      <c r="E263" s="167">
        <v>60.8</v>
      </c>
      <c r="F263" s="167">
        <v>64.3</v>
      </c>
      <c r="G263" s="167">
        <v>64.1</v>
      </c>
      <c r="H263" s="167">
        <v>69.2</v>
      </c>
      <c r="I263" s="167" t="s">
        <v>38</v>
      </c>
      <c r="J263" s="167" t="s">
        <v>38</v>
      </c>
      <c r="K263" s="167" t="s">
        <v>38</v>
      </c>
      <c r="L263" s="167" t="s">
        <v>38</v>
      </c>
      <c r="M263" s="167" t="s">
        <v>38</v>
      </c>
      <c r="N263" s="167">
        <f>(B263+C263+D263+E263+F263+G263+H263)/7</f>
        <v>70.41428571428573</v>
      </c>
      <c r="O263" s="170">
        <f>100*(H263-G263)/G263</f>
        <v>7.9563182527301235</v>
      </c>
      <c r="P263" s="170">
        <f>100*(H263-H262)/H262</f>
        <v>15.141430948419302</v>
      </c>
      <c r="Q263" s="168">
        <f>(((B263+C263+D263+E263+F263+G263+H263)/7)-((B262+C262+D262+E262+F262+G262+H262)/7))/((B262+C262+D262+E262+F262+G262+H262)/7)*100</f>
        <v>3.4634760705289946</v>
      </c>
    </row>
    <row r="264" spans="1:17" ht="12" customHeight="1">
      <c r="A264" s="28"/>
      <c r="B264" s="167"/>
      <c r="C264" s="167"/>
      <c r="D264" s="167"/>
      <c r="E264" s="167"/>
      <c r="F264" s="167"/>
      <c r="G264" s="167"/>
      <c r="H264" s="167"/>
      <c r="I264" s="167"/>
      <c r="J264" s="167"/>
      <c r="K264" s="167"/>
      <c r="L264" s="167"/>
      <c r="M264" s="167"/>
      <c r="N264" s="167"/>
      <c r="O264" s="170"/>
      <c r="P264" s="170"/>
      <c r="Q264" s="169"/>
    </row>
    <row r="265" spans="1:17" ht="12" customHeight="1">
      <c r="A265" s="29" t="s">
        <v>76</v>
      </c>
      <c r="B265" s="167"/>
      <c r="C265" s="167"/>
      <c r="D265" s="167"/>
      <c r="E265" s="167"/>
      <c r="F265" s="167"/>
      <c r="G265" s="167"/>
      <c r="H265" s="167"/>
      <c r="I265" s="167"/>
      <c r="J265" s="167"/>
      <c r="K265" s="167"/>
      <c r="L265" s="167"/>
      <c r="M265" s="167"/>
      <c r="N265" s="167"/>
      <c r="O265" s="170"/>
      <c r="P265" s="170"/>
      <c r="Q265" s="169"/>
    </row>
    <row r="266" spans="1:17" ht="12" customHeight="1">
      <c r="A266" s="27">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f>(B266+C266+D266+E266+F266+G266+H266+I266+J266+K266+L266+M266)/12</f>
        <v>75.51759688518116</v>
      </c>
      <c r="O266" s="170" t="s">
        <v>172</v>
      </c>
      <c r="P266" s="170" t="s">
        <v>172</v>
      </c>
      <c r="Q266" s="168" t="s">
        <v>184</v>
      </c>
    </row>
    <row r="267" spans="1:17" ht="12" customHeight="1">
      <c r="A267" s="27">
        <v>2006</v>
      </c>
      <c r="B267" s="167">
        <v>139.6</v>
      </c>
      <c r="C267" s="167">
        <v>75.1</v>
      </c>
      <c r="D267" s="167">
        <v>97.9</v>
      </c>
      <c r="E267" s="167">
        <v>57.2</v>
      </c>
      <c r="F267" s="167">
        <v>86.5</v>
      </c>
      <c r="G267" s="167">
        <v>78.6</v>
      </c>
      <c r="H267" s="167">
        <v>82.7</v>
      </c>
      <c r="I267" s="167">
        <v>98.5</v>
      </c>
      <c r="J267" s="167">
        <v>59.6</v>
      </c>
      <c r="K267" s="167">
        <v>89.7</v>
      </c>
      <c r="L267" s="167">
        <v>95.1</v>
      </c>
      <c r="M267" s="167">
        <v>72.4</v>
      </c>
      <c r="N267" s="167">
        <f>(B267+C267+D267+E267+F267+G267+H267+I267+J267+K267+L267+M267)/12</f>
        <v>86.075</v>
      </c>
      <c r="O267" s="170">
        <f>100*(H267-G267)/G267</f>
        <v>5.216284987277365</v>
      </c>
      <c r="P267" s="170">
        <f>100*(H267-H266)/H266</f>
        <v>26.84049079754601</v>
      </c>
      <c r="Q267" s="168">
        <f>(((B267+C267+D267+E267+F267+G267+H267)/7)-((B266+C266+D266+E266+F266+G266+H266)/7))/((B266+C266+D266+E266+F266+G266+H266)/7)*100</f>
        <v>17.97265160623354</v>
      </c>
    </row>
    <row r="268" spans="1:17" ht="12" customHeight="1">
      <c r="A268" s="27">
        <v>2007</v>
      </c>
      <c r="B268" s="167">
        <v>107</v>
      </c>
      <c r="C268" s="167">
        <v>85.1</v>
      </c>
      <c r="D268" s="167">
        <v>104</v>
      </c>
      <c r="E268" s="167">
        <v>71.1</v>
      </c>
      <c r="F268" s="167">
        <v>85</v>
      </c>
      <c r="G268" s="167">
        <v>74.1</v>
      </c>
      <c r="H268" s="167">
        <v>94.4</v>
      </c>
      <c r="I268" s="167" t="s">
        <v>38</v>
      </c>
      <c r="J268" s="167" t="s">
        <v>38</v>
      </c>
      <c r="K268" s="167" t="s">
        <v>38</v>
      </c>
      <c r="L268" s="167" t="s">
        <v>38</v>
      </c>
      <c r="M268" s="167" t="s">
        <v>38</v>
      </c>
      <c r="N268" s="167">
        <f>(B268+C268+D268+E268+F268+G268+H268)/7</f>
        <v>88.67142857142858</v>
      </c>
      <c r="O268" s="170">
        <f>100*(H268-G268)/G268</f>
        <v>27.39541160593794</v>
      </c>
      <c r="P268" s="170">
        <f>100*(H268-H267)/H267</f>
        <v>14.14752116082225</v>
      </c>
      <c r="Q268" s="168">
        <f>(((B268+C268+D268+E268+F268+G268+H268)/7)-((B267+C267+D267+E267+F267+G267+H267)/7))/((B267+C267+D267+E267+F267+G267+H267)/7)*100</f>
        <v>0.5019430051813555</v>
      </c>
    </row>
    <row r="269" spans="1:17" ht="12" customHeight="1">
      <c r="A269" s="165"/>
      <c r="B269" s="165"/>
      <c r="C269" s="165"/>
      <c r="D269" s="165"/>
      <c r="E269" s="165"/>
      <c r="F269" s="165"/>
      <c r="G269" s="165"/>
      <c r="H269" s="165"/>
      <c r="I269" s="165"/>
      <c r="J269" s="165"/>
      <c r="K269" s="165"/>
      <c r="L269" s="165"/>
      <c r="M269" s="165"/>
      <c r="N269" s="180"/>
      <c r="O269" s="183"/>
      <c r="P269" s="183"/>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26" t="s">
        <v>74</v>
      </c>
      <c r="B274" s="167"/>
      <c r="C274" s="167"/>
      <c r="D274" s="167"/>
      <c r="E274" s="167"/>
      <c r="F274" s="167"/>
      <c r="G274" s="167"/>
      <c r="H274" s="167"/>
      <c r="I274" s="167"/>
      <c r="J274" s="167"/>
      <c r="K274" s="167"/>
      <c r="L274" s="167"/>
      <c r="M274" s="167"/>
      <c r="N274" s="167"/>
      <c r="O274" s="168"/>
      <c r="P274" s="168"/>
      <c r="Q274" s="169"/>
    </row>
    <row r="275" spans="1:17" ht="12" customHeight="1">
      <c r="A275" s="27">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f>(B275+C275+D275+E275+F275+G275+H275+I275+J275+K275+L275+M275)/12</f>
        <v>179.14999999999998</v>
      </c>
      <c r="O275" s="170" t="s">
        <v>172</v>
      </c>
      <c r="P275" s="170" t="s">
        <v>172</v>
      </c>
      <c r="Q275" s="168" t="s">
        <v>184</v>
      </c>
    </row>
    <row r="276" spans="1:17" ht="12" customHeight="1">
      <c r="A276" s="27">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f>(B276+C276+D276+E276+F276+G276+H276+I276+J276+K276+L276+M276)/12</f>
        <v>177.3083333333333</v>
      </c>
      <c r="O276" s="170">
        <f>100*(H276-G276)/G276</f>
        <v>10.675512665862477</v>
      </c>
      <c r="P276" s="170">
        <f>100*(H276-H275)/H275</f>
        <v>3.672316384180791</v>
      </c>
      <c r="Q276" s="168">
        <f>(((B276+C276+D276+E276+F276+G276+H276)/7)-((B275+C275+D275+E275+F275+G275+H275)/7))/((B275+C275+D275+E275+F275+G275+H275)/7)*100</f>
        <v>-1.1096605744125208</v>
      </c>
    </row>
    <row r="277" spans="1:17" ht="12" customHeight="1">
      <c r="A277" s="27">
        <v>2007</v>
      </c>
      <c r="B277" s="167">
        <v>183.4</v>
      </c>
      <c r="C277" s="167">
        <v>183</v>
      </c>
      <c r="D277" s="167">
        <v>205.7</v>
      </c>
      <c r="E277" s="167">
        <v>180.1</v>
      </c>
      <c r="F277" s="167">
        <v>187.8</v>
      </c>
      <c r="G277" s="167">
        <v>196.7</v>
      </c>
      <c r="H277" s="167">
        <v>201.9</v>
      </c>
      <c r="I277" s="167" t="s">
        <v>38</v>
      </c>
      <c r="J277" s="167" t="s">
        <v>38</v>
      </c>
      <c r="K277" s="167" t="s">
        <v>38</v>
      </c>
      <c r="L277" s="167" t="s">
        <v>38</v>
      </c>
      <c r="M277" s="167" t="s">
        <v>38</v>
      </c>
      <c r="N277" s="167">
        <f>(B277+C277+D277+E277+F277+G277+H277)/7</f>
        <v>191.22857142857146</v>
      </c>
      <c r="O277" s="170">
        <f>100*(H277-G277)/G277</f>
        <v>2.643619725470268</v>
      </c>
      <c r="P277" s="170">
        <f>100*(H277-H276)/H276</f>
        <v>10.027247956403272</v>
      </c>
      <c r="Q277" s="168">
        <f>(((B277+C277+D277+E277+F277+G277+H277)/7)-((B276+C276+D276+E276+F276+G276+H276)/7))/((B276+C276+D276+E276+F276+G276+H276)/7)*100</f>
        <v>10.445544554455465</v>
      </c>
    </row>
    <row r="278" spans="1:17" ht="12" customHeight="1">
      <c r="A278" s="28"/>
      <c r="B278" s="167"/>
      <c r="C278" s="167"/>
      <c r="D278" s="167"/>
      <c r="E278" s="167"/>
      <c r="F278" s="167"/>
      <c r="G278" s="167"/>
      <c r="H278" s="167"/>
      <c r="I278" s="167"/>
      <c r="J278" s="167"/>
      <c r="K278" s="167"/>
      <c r="L278" s="167"/>
      <c r="M278" s="167"/>
      <c r="N278" s="167"/>
      <c r="O278" s="170"/>
      <c r="P278" s="170"/>
      <c r="Q278" s="169"/>
    </row>
    <row r="279" spans="1:17" ht="12" customHeight="1">
      <c r="A279" s="29" t="s">
        <v>75</v>
      </c>
      <c r="B279" s="167"/>
      <c r="C279" s="167"/>
      <c r="D279" s="167"/>
      <c r="E279" s="167"/>
      <c r="F279" s="167"/>
      <c r="G279" s="167"/>
      <c r="H279" s="167"/>
      <c r="I279" s="167"/>
      <c r="J279" s="167"/>
      <c r="K279" s="167"/>
      <c r="L279" s="167"/>
      <c r="M279" s="167"/>
      <c r="N279" s="167"/>
      <c r="O279" s="170"/>
      <c r="P279" s="170"/>
      <c r="Q279" s="169"/>
    </row>
    <row r="280" spans="1:17" ht="12" customHeight="1">
      <c r="A280" s="27">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f>(B280+C280+D280+E280+F280+G280+H280+I280+J280+K280+L280+M280)/12</f>
        <v>174.06459894390514</v>
      </c>
      <c r="O280" s="170" t="s">
        <v>172</v>
      </c>
      <c r="P280" s="170" t="s">
        <v>172</v>
      </c>
      <c r="Q280" s="168" t="s">
        <v>184</v>
      </c>
    </row>
    <row r="281" spans="1:17" ht="12" customHeight="1">
      <c r="A281" s="27">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f>(B281+C281+D281+E281+F281+G281+H281+I281+J281+K281+L281+M281)/12</f>
        <v>168.20833333333334</v>
      </c>
      <c r="O281" s="170">
        <f>100*(H281-G281)/G281</f>
        <v>15.556978233034577</v>
      </c>
      <c r="P281" s="170">
        <f>100*(H281-H280)/H280</f>
        <v>2.673492605233213</v>
      </c>
      <c r="Q281" s="168">
        <f>(((B281+C281+D281+E281+F281+G281+H281)/7)-((B280+C280+D280+E280+F280+G280+H280)/7))/((B280+C280+D280+E280+F280+G280+H280)/7)*100</f>
        <v>-3.0133590896928597</v>
      </c>
    </row>
    <row r="282" spans="1:17" ht="12" customHeight="1">
      <c r="A282" s="27">
        <v>2007</v>
      </c>
      <c r="B282" s="167">
        <v>174.1</v>
      </c>
      <c r="C282" s="167">
        <v>169.9</v>
      </c>
      <c r="D282" s="167">
        <v>189.3</v>
      </c>
      <c r="E282" s="167">
        <v>169.3</v>
      </c>
      <c r="F282" s="167">
        <v>179.5</v>
      </c>
      <c r="G282" s="167">
        <v>184.7</v>
      </c>
      <c r="H282" s="167">
        <v>191.5</v>
      </c>
      <c r="I282" s="167" t="s">
        <v>38</v>
      </c>
      <c r="J282" s="167" t="s">
        <v>38</v>
      </c>
      <c r="K282" s="167" t="s">
        <v>38</v>
      </c>
      <c r="L282" s="167" t="s">
        <v>38</v>
      </c>
      <c r="M282" s="167" t="s">
        <v>38</v>
      </c>
      <c r="N282" s="167">
        <f>(B282+C282+D282+E282+F282+G282+H282)/7</f>
        <v>179.75714285714284</v>
      </c>
      <c r="O282" s="170">
        <f>100*(H282-G282)/G282</f>
        <v>3.6816459122902065</v>
      </c>
      <c r="P282" s="170">
        <f>100*(H282-H281)/H281</f>
        <v>6.094182825484765</v>
      </c>
      <c r="Q282" s="168">
        <f>(((B282+C282+D282+E282+F282+G282+H282)/7)-((B281+C281+D281+E281+F281+G281+H281)/7))/((B281+C281+D281+E281+F281+G281+H281)/7)*100</f>
        <v>8.371371974851408</v>
      </c>
    </row>
    <row r="283" spans="1:17" ht="12" customHeight="1">
      <c r="A283" s="28"/>
      <c r="B283" s="167"/>
      <c r="C283" s="167"/>
      <c r="D283" s="167"/>
      <c r="E283" s="167"/>
      <c r="F283" s="167"/>
      <c r="G283" s="167"/>
      <c r="H283" s="167"/>
      <c r="I283" s="167"/>
      <c r="J283" s="167"/>
      <c r="K283" s="167"/>
      <c r="L283" s="167"/>
      <c r="M283" s="167"/>
      <c r="N283" s="167"/>
      <c r="O283" s="170"/>
      <c r="P283" s="171"/>
      <c r="Q283" s="169"/>
    </row>
    <row r="284" spans="1:17" ht="12" customHeight="1">
      <c r="A284" s="29" t="s">
        <v>76</v>
      </c>
      <c r="B284" s="167"/>
      <c r="C284" s="167"/>
      <c r="D284" s="167"/>
      <c r="E284" s="167"/>
      <c r="F284" s="167"/>
      <c r="G284" s="167"/>
      <c r="H284" s="167"/>
      <c r="I284" s="167"/>
      <c r="J284" s="167"/>
      <c r="K284" s="167"/>
      <c r="L284" s="167"/>
      <c r="M284" s="167"/>
      <c r="N284" s="167"/>
      <c r="O284" s="170"/>
      <c r="P284" s="168"/>
      <c r="Q284" s="169"/>
    </row>
    <row r="285" spans="1:17" ht="12" customHeight="1">
      <c r="A285" s="27">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f>(B285+C285+D285+E285+F285+G285+H285+I285+J285+K285+L285+M285)/12</f>
        <v>215.04425693353008</v>
      </c>
      <c r="O285" s="170" t="s">
        <v>172</v>
      </c>
      <c r="P285" s="170" t="s">
        <v>172</v>
      </c>
      <c r="Q285" s="168" t="s">
        <v>184</v>
      </c>
    </row>
    <row r="286" spans="1:17" ht="12" customHeight="1">
      <c r="A286" s="27">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f>(B286+C286+D286+E286+F286+G286+H286+I286+J286+K286+L286+M286)/12</f>
        <v>241.88333333333333</v>
      </c>
      <c r="O286" s="170">
        <f>100*(H286-G286)/G286</f>
        <v>-12.403763900769889</v>
      </c>
      <c r="P286" s="170">
        <f>100*(H286-H285)/H285</f>
        <v>10.702702702702709</v>
      </c>
      <c r="Q286" s="168">
        <f>(((B286+C286+D286+E286+F286+G286+H286)/7)-((B285+C285+D285+E285+F285+G285+H285)/7))/((B285+C285+D285+E285+F285+G285+H285)/7)*100</f>
        <v>10.38765876109484</v>
      </c>
    </row>
    <row r="287" spans="1:17" ht="12" customHeight="1">
      <c r="A287" s="27">
        <v>2007</v>
      </c>
      <c r="B287" s="167">
        <v>249.5</v>
      </c>
      <c r="C287" s="167">
        <v>276.3</v>
      </c>
      <c r="D287" s="167">
        <v>321.6</v>
      </c>
      <c r="E287" s="167">
        <v>256.7</v>
      </c>
      <c r="F287" s="167">
        <v>246.4</v>
      </c>
      <c r="G287" s="167">
        <v>281.9</v>
      </c>
      <c r="H287" s="167">
        <v>276.1</v>
      </c>
      <c r="I287" s="167" t="s">
        <v>38</v>
      </c>
      <c r="J287" s="167" t="s">
        <v>38</v>
      </c>
      <c r="K287" s="167" t="s">
        <v>38</v>
      </c>
      <c r="L287" s="167" t="s">
        <v>38</v>
      </c>
      <c r="M287" s="167" t="s">
        <v>38</v>
      </c>
      <c r="N287" s="167">
        <f>(B287+C287+D287+E287+F287+G287+H287)/7</f>
        <v>272.64285714285717</v>
      </c>
      <c r="O287" s="170">
        <f>100*(H287-G287)/G287</f>
        <v>-2.0574671869457095</v>
      </c>
      <c r="P287" s="170">
        <f>100*(H287-H286)/H286</f>
        <v>34.814453125</v>
      </c>
      <c r="Q287" s="168">
        <f>(((B287+C287+D287+E287+F287+G287+H287)/7)-((B286+C286+D286+E286+F286+G286+H286)/7))/((B286+C286+D286+E286+F286+G286+H286)/7)*100</f>
        <v>21.290117572291102</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4" customWidth="1"/>
    <col min="2" max="2" width="11.140625" style="194" customWidth="1"/>
    <col min="3" max="3" width="25.140625" style="194" customWidth="1"/>
    <col min="4" max="4" width="7.7109375" style="194" customWidth="1"/>
    <col min="5" max="6" width="7.8515625" style="194" customWidth="1"/>
    <col min="7" max="7" width="6.7109375" style="194" customWidth="1"/>
    <col min="8" max="8" width="7.8515625" style="194" customWidth="1"/>
    <col min="9" max="9" width="6.421875" style="194" customWidth="1"/>
    <col min="10" max="10" width="6.8515625" style="194" customWidth="1"/>
    <col min="11" max="16384" width="11.421875" style="194" customWidth="1"/>
  </cols>
  <sheetData>
    <row r="1" spans="1:10" s="187" customFormat="1" ht="12.75" customHeight="1">
      <c r="A1" s="184"/>
      <c r="B1" s="185"/>
      <c r="C1" s="185"/>
      <c r="D1" s="185"/>
      <c r="E1" s="185"/>
      <c r="F1" s="185"/>
      <c r="G1" s="186"/>
      <c r="H1" s="185"/>
      <c r="I1" s="185"/>
      <c r="J1" s="185"/>
    </row>
    <row r="2" spans="1:10" s="187" customFormat="1" ht="12.75" customHeight="1">
      <c r="A2" s="188"/>
      <c r="B2" s="185"/>
      <c r="C2" s="185"/>
      <c r="D2" s="189"/>
      <c r="E2" s="189"/>
      <c r="F2" s="189"/>
      <c r="G2" s="190"/>
      <c r="H2" s="185"/>
      <c r="I2" s="185"/>
      <c r="J2" s="185"/>
    </row>
    <row r="3" spans="1:10" s="187" customFormat="1" ht="15.75" customHeight="1">
      <c r="A3" s="489" t="s">
        <v>87</v>
      </c>
      <c r="B3" s="489"/>
      <c r="C3" s="489"/>
      <c r="D3" s="489"/>
      <c r="E3" s="489"/>
      <c r="F3" s="489"/>
      <c r="G3" s="489"/>
      <c r="H3" s="489"/>
      <c r="I3" s="489"/>
      <c r="J3" s="489"/>
    </row>
    <row r="4" spans="1:10" s="187" customFormat="1" ht="13.5" customHeight="1">
      <c r="A4" s="475" t="s">
        <v>88</v>
      </c>
      <c r="B4" s="475"/>
      <c r="C4" s="475"/>
      <c r="D4" s="475"/>
      <c r="E4" s="475"/>
      <c r="F4" s="475"/>
      <c r="G4" s="475"/>
      <c r="H4" s="475"/>
      <c r="I4" s="475"/>
      <c r="J4" s="475"/>
    </row>
    <row r="5" spans="1:10" s="187" customFormat="1" ht="13.5" customHeight="1">
      <c r="A5" s="475" t="s">
        <v>53</v>
      </c>
      <c r="B5" s="475"/>
      <c r="C5" s="475"/>
      <c r="D5" s="475"/>
      <c r="E5" s="475"/>
      <c r="F5" s="475"/>
      <c r="G5" s="475"/>
      <c r="H5" s="475"/>
      <c r="I5" s="475"/>
      <c r="J5" s="475"/>
    </row>
    <row r="6" spans="4:10" s="187" customFormat="1" ht="12.75" customHeight="1">
      <c r="D6" s="189"/>
      <c r="E6" s="189"/>
      <c r="F6" s="189"/>
      <c r="G6" s="190"/>
      <c r="H6" s="185"/>
      <c r="I6" s="185"/>
      <c r="J6" s="185"/>
    </row>
    <row r="7" spans="4:10" s="187" customFormat="1" ht="12.75" customHeight="1">
      <c r="D7" s="189"/>
      <c r="E7" s="189"/>
      <c r="F7" s="189"/>
      <c r="G7" s="190"/>
      <c r="H7" s="185"/>
      <c r="I7" s="185"/>
      <c r="J7" s="185"/>
    </row>
    <row r="8" spans="1:10" ht="11.25" customHeight="1">
      <c r="A8" s="191"/>
      <c r="B8" s="191"/>
      <c r="C8" s="192"/>
      <c r="D8" s="476" t="s">
        <v>189</v>
      </c>
      <c r="E8" s="479" t="s">
        <v>89</v>
      </c>
      <c r="F8" s="480"/>
      <c r="G8" s="483" t="s">
        <v>169</v>
      </c>
      <c r="H8" s="193" t="s">
        <v>54</v>
      </c>
      <c r="I8" s="193"/>
      <c r="J8" s="193"/>
    </row>
    <row r="9" spans="3:10" ht="11.25" customHeight="1">
      <c r="C9" s="195"/>
      <c r="D9" s="477"/>
      <c r="E9" s="481"/>
      <c r="F9" s="482"/>
      <c r="G9" s="484"/>
      <c r="H9" s="196" t="s">
        <v>62</v>
      </c>
      <c r="I9" s="197"/>
      <c r="J9" s="198" t="s">
        <v>188</v>
      </c>
    </row>
    <row r="10" spans="1:10" ht="11.25" customHeight="1">
      <c r="A10" s="199" t="s">
        <v>90</v>
      </c>
      <c r="B10" s="199"/>
      <c r="C10" s="200"/>
      <c r="D10" s="477"/>
      <c r="E10" s="486" t="s">
        <v>190</v>
      </c>
      <c r="F10" s="486" t="s">
        <v>191</v>
      </c>
      <c r="G10" s="484"/>
      <c r="H10" s="201" t="s">
        <v>69</v>
      </c>
      <c r="I10" s="201"/>
      <c r="J10" s="201"/>
    </row>
    <row r="11" spans="3:10" ht="11.25" customHeight="1">
      <c r="C11" s="195"/>
      <c r="D11" s="477"/>
      <c r="E11" s="487"/>
      <c r="F11" s="487" t="s">
        <v>38</v>
      </c>
      <c r="G11" s="484"/>
      <c r="H11" s="202" t="s">
        <v>70</v>
      </c>
      <c r="I11" s="203" t="s">
        <v>71</v>
      </c>
      <c r="J11" s="204" t="s">
        <v>71</v>
      </c>
    </row>
    <row r="12" spans="1:10" ht="10.5" customHeight="1">
      <c r="A12" s="205"/>
      <c r="B12" s="205"/>
      <c r="C12" s="206"/>
      <c r="D12" s="478"/>
      <c r="E12" s="488"/>
      <c r="F12" s="488" t="s">
        <v>38</v>
      </c>
      <c r="G12" s="485"/>
      <c r="H12" s="207" t="s">
        <v>72</v>
      </c>
      <c r="I12" s="208" t="s">
        <v>73</v>
      </c>
      <c r="J12" s="209" t="s">
        <v>164</v>
      </c>
    </row>
    <row r="13" spans="1:10" ht="10.5" customHeight="1">
      <c r="A13" s="210"/>
      <c r="B13" s="210"/>
      <c r="C13" s="211"/>
      <c r="D13" s="212"/>
      <c r="E13" s="212"/>
      <c r="F13" s="212"/>
      <c r="G13" s="212"/>
      <c r="H13" s="212"/>
      <c r="I13" s="212"/>
      <c r="J13" s="212"/>
    </row>
    <row r="14" spans="1:10" ht="10.5" customHeight="1">
      <c r="A14" s="210"/>
      <c r="B14" s="210"/>
      <c r="C14" s="211"/>
      <c r="D14" s="212"/>
      <c r="E14" s="212"/>
      <c r="F14" s="212"/>
      <c r="G14" s="212"/>
      <c r="H14" s="213"/>
      <c r="I14" s="213"/>
      <c r="J14" s="212"/>
    </row>
    <row r="15" spans="1:10" ht="10.5" customHeight="1">
      <c r="A15" s="210" t="s">
        <v>91</v>
      </c>
      <c r="B15" s="210"/>
      <c r="C15" s="211"/>
      <c r="D15" s="214">
        <v>88.6</v>
      </c>
      <c r="E15" s="214">
        <v>90.6</v>
      </c>
      <c r="F15" s="214">
        <v>80.8</v>
      </c>
      <c r="G15" s="214">
        <v>86.24285714285715</v>
      </c>
      <c r="H15" s="215">
        <v>-2.207505518763797</v>
      </c>
      <c r="I15" s="215">
        <v>9.65346534653465</v>
      </c>
      <c r="J15" s="215">
        <v>0.5496335776149276</v>
      </c>
    </row>
    <row r="16" spans="1:10" ht="10.5" customHeight="1">
      <c r="A16" s="210"/>
      <c r="B16" s="210"/>
      <c r="C16" s="211"/>
      <c r="D16" s="214"/>
      <c r="E16" s="214"/>
      <c r="F16" s="214"/>
      <c r="G16" s="214"/>
      <c r="H16" s="215"/>
      <c r="I16" s="215"/>
      <c r="J16" s="215"/>
    </row>
    <row r="17" spans="1:10" ht="10.5" customHeight="1">
      <c r="A17" s="210"/>
      <c r="B17" s="210" t="s">
        <v>75</v>
      </c>
      <c r="C17" s="211"/>
      <c r="D17" s="214">
        <v>89.2</v>
      </c>
      <c r="E17" s="214">
        <v>86.3</v>
      </c>
      <c r="F17" s="214">
        <v>77.4</v>
      </c>
      <c r="G17" s="214">
        <v>82.17142857142858</v>
      </c>
      <c r="H17" s="215">
        <v>3.3603707995365073</v>
      </c>
      <c r="I17" s="215">
        <v>15.245478036175706</v>
      </c>
      <c r="J17" s="215">
        <v>6.4987965191631245</v>
      </c>
    </row>
    <row r="18" spans="1:10" ht="10.5" customHeight="1">
      <c r="A18" s="210"/>
      <c r="B18" s="210" t="s">
        <v>76</v>
      </c>
      <c r="C18" s="211"/>
      <c r="D18" s="214">
        <v>87.2</v>
      </c>
      <c r="E18" s="214">
        <v>101.2</v>
      </c>
      <c r="F18" s="214">
        <v>89.3</v>
      </c>
      <c r="G18" s="214">
        <v>96.22857142857144</v>
      </c>
      <c r="H18" s="215">
        <v>-13.83399209486166</v>
      </c>
      <c r="I18" s="215">
        <v>-2.3516237402015614</v>
      </c>
      <c r="J18" s="215">
        <v>-9.934483219681763</v>
      </c>
    </row>
    <row r="19" spans="1:10" ht="10.5" customHeight="1">
      <c r="A19" s="210"/>
      <c r="B19" s="210"/>
      <c r="C19" s="211"/>
      <c r="D19" s="214"/>
      <c r="E19" s="216"/>
      <c r="F19" s="217"/>
      <c r="G19" s="214"/>
      <c r="H19" s="215"/>
      <c r="I19" s="215"/>
      <c r="J19" s="215"/>
    </row>
    <row r="20" spans="1:10" ht="10.5" customHeight="1">
      <c r="A20" s="210"/>
      <c r="B20" s="210"/>
      <c r="C20" s="211"/>
      <c r="D20" s="214"/>
      <c r="E20" s="216"/>
      <c r="F20" s="217"/>
      <c r="G20" s="214"/>
      <c r="H20" s="215"/>
      <c r="I20" s="215"/>
      <c r="J20" s="215"/>
    </row>
    <row r="21" spans="1:10" ht="10.5" customHeight="1">
      <c r="A21" s="210" t="s">
        <v>92</v>
      </c>
      <c r="B21" s="210"/>
      <c r="C21" s="211"/>
      <c r="D21" s="214" t="s">
        <v>170</v>
      </c>
      <c r="E21" s="216" t="s">
        <v>170</v>
      </c>
      <c r="F21" s="217" t="s">
        <v>170</v>
      </c>
      <c r="G21" s="214" t="s">
        <v>171</v>
      </c>
      <c r="H21" s="218" t="s">
        <v>184</v>
      </c>
      <c r="I21" s="215" t="s">
        <v>172</v>
      </c>
      <c r="J21" s="215" t="s">
        <v>173</v>
      </c>
    </row>
    <row r="22" spans="1:10" ht="10.5" customHeight="1">
      <c r="A22" s="210" t="s">
        <v>38</v>
      </c>
      <c r="B22" s="210" t="s">
        <v>38</v>
      </c>
      <c r="C22" s="211"/>
      <c r="D22" s="214"/>
      <c r="E22" s="216"/>
      <c r="F22" s="217"/>
      <c r="G22" s="214"/>
      <c r="H22" s="215"/>
      <c r="I22" s="215"/>
      <c r="J22" s="215"/>
    </row>
    <row r="23" spans="1:10" ht="10.5" customHeight="1">
      <c r="A23" s="210"/>
      <c r="B23" s="210"/>
      <c r="C23" s="211"/>
      <c r="D23" s="214"/>
      <c r="E23" s="216"/>
      <c r="F23" s="217"/>
      <c r="G23" s="214"/>
      <c r="H23" s="215"/>
      <c r="I23" s="215"/>
      <c r="J23" s="215"/>
    </row>
    <row r="24" spans="1:10" ht="10.5" customHeight="1">
      <c r="A24" s="210" t="s">
        <v>93</v>
      </c>
      <c r="B24" s="210"/>
      <c r="C24" s="211"/>
      <c r="D24" s="214">
        <v>161</v>
      </c>
      <c r="E24" s="214">
        <v>162.8</v>
      </c>
      <c r="F24" s="214">
        <v>156.3</v>
      </c>
      <c r="G24" s="214">
        <v>149.7</v>
      </c>
      <c r="H24" s="215">
        <v>-1.1056511056511125</v>
      </c>
      <c r="I24" s="215">
        <v>3.007037747920658</v>
      </c>
      <c r="J24" s="215">
        <v>-7.199787460148787</v>
      </c>
    </row>
    <row r="25" spans="1:10" ht="10.5" customHeight="1">
      <c r="A25" s="210"/>
      <c r="B25" s="210"/>
      <c r="C25" s="211"/>
      <c r="D25" s="214"/>
      <c r="E25" s="214"/>
      <c r="F25" s="214"/>
      <c r="G25" s="214"/>
      <c r="H25" s="215"/>
      <c r="I25" s="215"/>
      <c r="J25" s="215"/>
    </row>
    <row r="26" spans="1:10" ht="10.5" customHeight="1">
      <c r="A26" s="210"/>
      <c r="B26" s="210" t="s">
        <v>75</v>
      </c>
      <c r="C26" s="211"/>
      <c r="D26" s="214">
        <v>147.1</v>
      </c>
      <c r="E26" s="214">
        <v>143.2</v>
      </c>
      <c r="F26" s="214">
        <v>137</v>
      </c>
      <c r="G26" s="214">
        <v>136.7857142857143</v>
      </c>
      <c r="H26" s="215">
        <v>2.723463687150842</v>
      </c>
      <c r="I26" s="215">
        <v>7.372262773722624</v>
      </c>
      <c r="J26" s="215">
        <v>-0.5504777731615984</v>
      </c>
    </row>
    <row r="27" spans="1:10" ht="10.5" customHeight="1">
      <c r="A27" s="210"/>
      <c r="B27" s="210" t="s">
        <v>76</v>
      </c>
      <c r="C27" s="211"/>
      <c r="D27" s="214">
        <v>196.7</v>
      </c>
      <c r="E27" s="214">
        <v>213.3</v>
      </c>
      <c r="F27" s="214">
        <v>206.1</v>
      </c>
      <c r="G27" s="214">
        <v>182.9857142857143</v>
      </c>
      <c r="H27" s="215">
        <v>-7.782466010314121</v>
      </c>
      <c r="I27" s="215">
        <v>-4.56089277049976</v>
      </c>
      <c r="J27" s="215">
        <v>-17.838357921744706</v>
      </c>
    </row>
    <row r="28" spans="1:10" ht="10.5" customHeight="1">
      <c r="A28" s="210"/>
      <c r="B28" s="210"/>
      <c r="C28" s="211"/>
      <c r="D28" s="214"/>
      <c r="E28" s="214"/>
      <c r="F28" s="214"/>
      <c r="G28" s="214"/>
      <c r="H28" s="215"/>
      <c r="I28" s="215"/>
      <c r="J28" s="215"/>
    </row>
    <row r="29" spans="1:10" ht="10.5" customHeight="1">
      <c r="A29" s="210"/>
      <c r="B29" s="210"/>
      <c r="C29" s="211"/>
      <c r="D29" s="214"/>
      <c r="E29" s="214"/>
      <c r="F29" s="214"/>
      <c r="G29" s="214"/>
      <c r="H29" s="215"/>
      <c r="I29" s="215"/>
      <c r="J29" s="215"/>
    </row>
    <row r="30" spans="1:10" ht="10.5" customHeight="1">
      <c r="A30" s="210" t="s">
        <v>94</v>
      </c>
      <c r="B30" s="210"/>
      <c r="C30" s="211"/>
      <c r="D30" s="214">
        <v>268.3</v>
      </c>
      <c r="E30" s="214">
        <v>231.4</v>
      </c>
      <c r="F30" s="214">
        <v>217.2</v>
      </c>
      <c r="G30" s="214">
        <v>234.17142857142858</v>
      </c>
      <c r="H30" s="215">
        <v>15.946413137424376</v>
      </c>
      <c r="I30" s="215">
        <v>23.5267034990792</v>
      </c>
      <c r="J30" s="215">
        <v>19.30131004366813</v>
      </c>
    </row>
    <row r="31" spans="1:10" ht="10.5" customHeight="1">
      <c r="A31" s="210"/>
      <c r="B31" s="210"/>
      <c r="C31" s="211"/>
      <c r="D31" s="214"/>
      <c r="E31" s="214"/>
      <c r="F31" s="214"/>
      <c r="G31" s="214"/>
      <c r="H31" s="215"/>
      <c r="I31" s="215"/>
      <c r="J31" s="215"/>
    </row>
    <row r="32" spans="1:10" ht="10.5" customHeight="1">
      <c r="A32" s="210"/>
      <c r="B32" s="210" t="s">
        <v>75</v>
      </c>
      <c r="C32" s="211"/>
      <c r="D32" s="214">
        <v>308.1</v>
      </c>
      <c r="E32" s="214">
        <v>277.2</v>
      </c>
      <c r="F32" s="214">
        <v>242.8</v>
      </c>
      <c r="G32" s="214">
        <v>273.5857142857143</v>
      </c>
      <c r="H32" s="215">
        <v>11.147186147186162</v>
      </c>
      <c r="I32" s="215">
        <v>26.894563426688634</v>
      </c>
      <c r="J32" s="215">
        <v>21.810202264342962</v>
      </c>
    </row>
    <row r="33" spans="1:10" ht="10.5" customHeight="1">
      <c r="A33" s="210"/>
      <c r="B33" s="210" t="s">
        <v>76</v>
      </c>
      <c r="C33" s="211"/>
      <c r="D33" s="214">
        <v>204.9</v>
      </c>
      <c r="E33" s="214">
        <v>158.5</v>
      </c>
      <c r="F33" s="214">
        <v>176.5</v>
      </c>
      <c r="G33" s="214">
        <v>171.45714285714286</v>
      </c>
      <c r="H33" s="215">
        <v>29.27444794952682</v>
      </c>
      <c r="I33" s="215">
        <v>16.090651558073656</v>
      </c>
      <c r="J33" s="215">
        <v>13.32263242375603</v>
      </c>
    </row>
    <row r="34" spans="1:10" ht="10.5" customHeight="1">
      <c r="A34" s="210"/>
      <c r="B34" s="210"/>
      <c r="C34" s="211"/>
      <c r="D34" s="214"/>
      <c r="E34" s="216"/>
      <c r="F34" s="217"/>
      <c r="G34" s="214"/>
      <c r="H34" s="215"/>
      <c r="I34" s="215"/>
      <c r="J34" s="215"/>
    </row>
    <row r="35" spans="1:10" ht="10.5" customHeight="1">
      <c r="A35" s="210"/>
      <c r="B35" s="210"/>
      <c r="C35" s="211"/>
      <c r="D35" s="214"/>
      <c r="E35" s="216"/>
      <c r="F35" s="217"/>
      <c r="G35" s="214"/>
      <c r="H35" s="215"/>
      <c r="I35" s="215"/>
      <c r="J35" s="215"/>
    </row>
    <row r="36" spans="1:10" ht="10.5" customHeight="1">
      <c r="A36" s="210" t="s">
        <v>95</v>
      </c>
      <c r="B36" s="210"/>
      <c r="C36" s="211"/>
      <c r="D36" s="214"/>
      <c r="E36" s="216"/>
      <c r="F36" s="217"/>
      <c r="G36" s="214"/>
      <c r="H36" s="215"/>
      <c r="I36" s="215"/>
      <c r="J36" s="215"/>
    </row>
    <row r="37" spans="1:10" ht="10.5" customHeight="1">
      <c r="A37" s="210" t="s">
        <v>38</v>
      </c>
      <c r="B37" s="210" t="s">
        <v>96</v>
      </c>
      <c r="C37" s="211"/>
      <c r="D37" s="214">
        <v>210.5</v>
      </c>
      <c r="E37" s="214">
        <v>195.1</v>
      </c>
      <c r="F37" s="214">
        <v>174.3</v>
      </c>
      <c r="G37" s="214">
        <v>198.0285714285714</v>
      </c>
      <c r="H37" s="215">
        <v>7.893388006150695</v>
      </c>
      <c r="I37" s="215">
        <v>20.76878944348823</v>
      </c>
      <c r="J37" s="215">
        <v>13.399869109947648</v>
      </c>
    </row>
    <row r="38" spans="1:10" ht="10.5" customHeight="1">
      <c r="A38" s="210"/>
      <c r="B38" s="210"/>
      <c r="C38" s="211"/>
      <c r="D38" s="214"/>
      <c r="E38" s="214"/>
      <c r="F38" s="214"/>
      <c r="G38" s="214"/>
      <c r="H38" s="215"/>
      <c r="I38" s="215"/>
      <c r="J38" s="215"/>
    </row>
    <row r="39" spans="1:10" ht="10.5" customHeight="1">
      <c r="A39" s="210"/>
      <c r="B39" s="210" t="s">
        <v>75</v>
      </c>
      <c r="C39" s="211"/>
      <c r="D39" s="214">
        <v>198.8</v>
      </c>
      <c r="E39" s="214">
        <v>180.6</v>
      </c>
      <c r="F39" s="214">
        <v>162.9</v>
      </c>
      <c r="G39" s="214">
        <v>186.5</v>
      </c>
      <c r="H39" s="215">
        <v>10.077519379844972</v>
      </c>
      <c r="I39" s="215">
        <v>22.038060159607124</v>
      </c>
      <c r="J39" s="215">
        <v>13.48226703755213</v>
      </c>
    </row>
    <row r="40" spans="1:10" ht="10.5" customHeight="1">
      <c r="A40" s="210"/>
      <c r="B40" s="210" t="s">
        <v>76</v>
      </c>
      <c r="C40" s="211"/>
      <c r="D40" s="214">
        <v>464</v>
      </c>
      <c r="E40" s="214">
        <v>509.3</v>
      </c>
      <c r="F40" s="214">
        <v>422.7</v>
      </c>
      <c r="G40" s="214">
        <v>448.4571428571429</v>
      </c>
      <c r="H40" s="215">
        <v>-8.894561162379738</v>
      </c>
      <c r="I40" s="215">
        <v>9.770522829429858</v>
      </c>
      <c r="J40" s="215">
        <v>12.588766946417065</v>
      </c>
    </row>
    <row r="41" spans="1:10" ht="10.5" customHeight="1">
      <c r="A41" s="210"/>
      <c r="B41" s="210"/>
      <c r="C41" s="211"/>
      <c r="D41" s="214"/>
      <c r="E41" s="214"/>
      <c r="F41" s="214"/>
      <c r="G41" s="214"/>
      <c r="H41" s="215"/>
      <c r="I41" s="215"/>
      <c r="J41" s="215"/>
    </row>
    <row r="42" spans="1:10" ht="10.5" customHeight="1">
      <c r="A42" s="210"/>
      <c r="B42" s="210"/>
      <c r="C42" s="211" t="s">
        <v>38</v>
      </c>
      <c r="D42" s="214"/>
      <c r="E42" s="214"/>
      <c r="F42" s="214"/>
      <c r="G42" s="214"/>
      <c r="H42" s="215"/>
      <c r="I42" s="215"/>
      <c r="J42" s="215"/>
    </row>
    <row r="43" spans="1:10" ht="10.5" customHeight="1">
      <c r="A43" s="210" t="s">
        <v>97</v>
      </c>
      <c r="B43" s="210"/>
      <c r="C43" s="211"/>
      <c r="D43" s="214">
        <v>184.6</v>
      </c>
      <c r="E43" s="214">
        <v>182.1</v>
      </c>
      <c r="F43" s="214">
        <v>200.5</v>
      </c>
      <c r="G43" s="214">
        <v>189.44285714285712</v>
      </c>
      <c r="H43" s="215">
        <v>1.3728720483250962</v>
      </c>
      <c r="I43" s="215">
        <v>-7.930174563591025</v>
      </c>
      <c r="J43" s="215">
        <v>10.196111018780094</v>
      </c>
    </row>
    <row r="44" spans="1:10" ht="10.5" customHeight="1">
      <c r="A44" s="210"/>
      <c r="B44" s="210"/>
      <c r="C44" s="211"/>
      <c r="D44" s="214"/>
      <c r="E44" s="214"/>
      <c r="F44" s="214"/>
      <c r="G44" s="214"/>
      <c r="H44" s="215"/>
      <c r="I44" s="215"/>
      <c r="J44" s="215"/>
    </row>
    <row r="45" spans="1:10" ht="10.5" customHeight="1">
      <c r="A45" s="210"/>
      <c r="B45" s="210" t="s">
        <v>75</v>
      </c>
      <c r="C45" s="211"/>
      <c r="D45" s="214">
        <v>219</v>
      </c>
      <c r="E45" s="214">
        <v>210.1</v>
      </c>
      <c r="F45" s="214">
        <v>233.1</v>
      </c>
      <c r="G45" s="214">
        <v>217.67142857142855</v>
      </c>
      <c r="H45" s="215">
        <v>4.23607805806759</v>
      </c>
      <c r="I45" s="215">
        <v>-6.048906048906047</v>
      </c>
      <c r="J45" s="215">
        <v>12.900118553645525</v>
      </c>
    </row>
    <row r="46" spans="1:10" ht="10.5" customHeight="1">
      <c r="A46" s="210"/>
      <c r="B46" s="210" t="s">
        <v>76</v>
      </c>
      <c r="C46" s="211"/>
      <c r="D46" s="214">
        <v>130.3</v>
      </c>
      <c r="E46" s="214">
        <v>137.8</v>
      </c>
      <c r="F46" s="214">
        <v>148.9</v>
      </c>
      <c r="G46" s="214">
        <v>144.85714285714286</v>
      </c>
      <c r="H46" s="215">
        <v>-5.44267053701016</v>
      </c>
      <c r="I46" s="215">
        <v>-12.491605104096706</v>
      </c>
      <c r="J46" s="215">
        <v>4.331721370511384</v>
      </c>
    </row>
    <row r="47" spans="1:10" ht="10.5" customHeight="1">
      <c r="A47" s="210"/>
      <c r="B47" s="210"/>
      <c r="C47" s="211"/>
      <c r="D47" s="214"/>
      <c r="E47" s="216"/>
      <c r="F47" s="216"/>
      <c r="G47" s="214"/>
      <c r="H47" s="215"/>
      <c r="I47" s="215"/>
      <c r="J47" s="215"/>
    </row>
    <row r="48" spans="1:10" ht="10.5" customHeight="1">
      <c r="A48" s="210"/>
      <c r="B48" s="210"/>
      <c r="C48" s="211"/>
      <c r="D48" s="214"/>
      <c r="E48" s="216"/>
      <c r="F48" s="216"/>
      <c r="G48" s="214"/>
      <c r="H48" s="215"/>
      <c r="I48" s="215"/>
      <c r="J48" s="215"/>
    </row>
    <row r="49" spans="1:10" ht="10.5" customHeight="1">
      <c r="A49" s="210" t="s">
        <v>98</v>
      </c>
      <c r="B49" s="210"/>
      <c r="C49" s="211"/>
      <c r="D49" s="214">
        <v>220.6</v>
      </c>
      <c r="E49" s="214">
        <v>230.3</v>
      </c>
      <c r="F49" s="214">
        <v>193.1</v>
      </c>
      <c r="G49" s="214">
        <v>219.67142857142855</v>
      </c>
      <c r="H49" s="215">
        <v>-4.211897524967441</v>
      </c>
      <c r="I49" s="215">
        <v>14.241325737959606</v>
      </c>
      <c r="J49" s="215">
        <v>8.802094389018595</v>
      </c>
    </row>
    <row r="50" spans="1:10" ht="10.5" customHeight="1">
      <c r="A50" s="210"/>
      <c r="B50" s="210"/>
      <c r="C50" s="211"/>
      <c r="D50" s="214"/>
      <c r="E50" s="214"/>
      <c r="F50" s="214"/>
      <c r="G50" s="214"/>
      <c r="H50" s="215"/>
      <c r="I50" s="215"/>
      <c r="J50" s="215"/>
    </row>
    <row r="51" spans="1:10" ht="10.5" customHeight="1">
      <c r="A51" s="210"/>
      <c r="B51" s="210" t="s">
        <v>75</v>
      </c>
      <c r="C51" s="211"/>
      <c r="D51" s="214">
        <v>183.9</v>
      </c>
      <c r="E51" s="214">
        <v>184.4</v>
      </c>
      <c r="F51" s="214">
        <v>166.1</v>
      </c>
      <c r="G51" s="214">
        <v>176.7</v>
      </c>
      <c r="H51" s="215">
        <v>-0.27114967462039047</v>
      </c>
      <c r="I51" s="215">
        <v>10.716435881998803</v>
      </c>
      <c r="J51" s="215">
        <v>8.767147379528678</v>
      </c>
    </row>
    <row r="52" spans="1:10" ht="10.5" customHeight="1">
      <c r="A52" s="210"/>
      <c r="B52" s="210" t="s">
        <v>76</v>
      </c>
      <c r="C52" s="211"/>
      <c r="D52" s="214">
        <v>378</v>
      </c>
      <c r="E52" s="214">
        <v>427.3</v>
      </c>
      <c r="F52" s="214">
        <v>309</v>
      </c>
      <c r="G52" s="214">
        <v>404.0857142857143</v>
      </c>
      <c r="H52" s="215">
        <v>-11.537561432249007</v>
      </c>
      <c r="I52" s="215">
        <v>22.33009708737864</v>
      </c>
      <c r="J52" s="215">
        <v>8.859298029556655</v>
      </c>
    </row>
    <row r="53" spans="1:10" ht="10.5" customHeight="1">
      <c r="A53" s="210"/>
      <c r="B53" s="210"/>
      <c r="C53" s="211"/>
      <c r="D53" s="214"/>
      <c r="E53" s="216"/>
      <c r="F53" s="217"/>
      <c r="G53" s="214"/>
      <c r="H53" s="215"/>
      <c r="I53" s="215"/>
      <c r="J53" s="215"/>
    </row>
    <row r="54" spans="1:10" ht="10.5" customHeight="1">
      <c r="A54" s="210"/>
      <c r="B54" s="210"/>
      <c r="C54" s="211"/>
      <c r="D54" s="214"/>
      <c r="E54" s="216"/>
      <c r="F54" s="217"/>
      <c r="G54" s="214"/>
      <c r="H54" s="215"/>
      <c r="I54" s="215"/>
      <c r="J54" s="215"/>
    </row>
    <row r="55" spans="1:10" ht="10.5" customHeight="1">
      <c r="A55" s="210" t="s">
        <v>99</v>
      </c>
      <c r="B55" s="210"/>
      <c r="C55" s="211"/>
      <c r="D55" s="214"/>
      <c r="E55" s="216"/>
      <c r="F55" s="217"/>
      <c r="G55" s="214"/>
      <c r="H55" s="215"/>
      <c r="I55" s="215"/>
      <c r="J55" s="215"/>
    </row>
    <row r="56" spans="1:10" ht="10.5" customHeight="1">
      <c r="A56" s="210"/>
      <c r="B56" s="210" t="s">
        <v>100</v>
      </c>
      <c r="C56" s="211"/>
      <c r="D56" s="214">
        <v>122.7</v>
      </c>
      <c r="E56" s="214">
        <v>127.9</v>
      </c>
      <c r="F56" s="214">
        <v>122.8</v>
      </c>
      <c r="G56" s="214">
        <v>123.2</v>
      </c>
      <c r="H56" s="215">
        <v>-4.06567630961689</v>
      </c>
      <c r="I56" s="215">
        <v>-0.0814332247556957</v>
      </c>
      <c r="J56" s="215">
        <v>6.0371326693717124</v>
      </c>
    </row>
    <row r="57" spans="1:10" ht="10.5" customHeight="1">
      <c r="A57" s="210"/>
      <c r="B57" s="210"/>
      <c r="C57" s="211"/>
      <c r="D57" s="214"/>
      <c r="E57" s="214"/>
      <c r="F57" s="214"/>
      <c r="G57" s="214"/>
      <c r="H57" s="215"/>
      <c r="I57" s="215"/>
      <c r="J57" s="215"/>
    </row>
    <row r="58" spans="1:10" ht="10.5" customHeight="1">
      <c r="A58" s="210"/>
      <c r="B58" s="210" t="s">
        <v>75</v>
      </c>
      <c r="C58" s="211"/>
      <c r="D58" s="214">
        <v>119.3</v>
      </c>
      <c r="E58" s="214">
        <v>115</v>
      </c>
      <c r="F58" s="214">
        <v>122.5</v>
      </c>
      <c r="G58" s="214">
        <v>109.65714285714286</v>
      </c>
      <c r="H58" s="215">
        <v>3.739130434782606</v>
      </c>
      <c r="I58" s="215">
        <v>-2.612244897959186</v>
      </c>
      <c r="J58" s="215">
        <v>0.18271991647088492</v>
      </c>
    </row>
    <row r="59" spans="1:10" ht="10.5" customHeight="1">
      <c r="A59" s="210"/>
      <c r="B59" s="210" t="s">
        <v>76</v>
      </c>
      <c r="C59" s="211"/>
      <c r="D59" s="214">
        <v>133.3</v>
      </c>
      <c r="E59" s="214">
        <v>168.4</v>
      </c>
      <c r="F59" s="214">
        <v>123.6</v>
      </c>
      <c r="G59" s="214">
        <v>165.78571428571428</v>
      </c>
      <c r="H59" s="215">
        <v>-20.843230403800472</v>
      </c>
      <c r="I59" s="215">
        <v>7.847896440129464</v>
      </c>
      <c r="J59" s="215">
        <v>20.70938215102973</v>
      </c>
    </row>
    <row r="60" spans="1:10" ht="10.5" customHeight="1">
      <c r="A60" s="210"/>
      <c r="B60" s="210"/>
      <c r="C60" s="211"/>
      <c r="D60" s="214"/>
      <c r="E60" s="214"/>
      <c r="F60" s="214"/>
      <c r="G60" s="214"/>
      <c r="H60" s="215"/>
      <c r="I60" s="215"/>
      <c r="J60" s="215"/>
    </row>
    <row r="61" spans="1:10" ht="10.5" customHeight="1">
      <c r="A61" s="210"/>
      <c r="B61" s="210"/>
      <c r="C61" s="211"/>
      <c r="D61" s="219"/>
      <c r="E61" s="214"/>
      <c r="F61" s="214"/>
      <c r="G61" s="220"/>
      <c r="H61" s="221"/>
      <c r="I61" s="221"/>
      <c r="J61" s="221"/>
    </row>
    <row r="62" spans="1:10" ht="10.5" customHeight="1">
      <c r="A62" s="210" t="s">
        <v>103</v>
      </c>
      <c r="B62" s="210"/>
      <c r="C62" s="211"/>
      <c r="D62" s="214">
        <v>124</v>
      </c>
      <c r="E62" s="214">
        <v>141.5</v>
      </c>
      <c r="F62" s="214">
        <v>133.3</v>
      </c>
      <c r="G62" s="214">
        <v>162.57142857142858</v>
      </c>
      <c r="H62" s="215">
        <v>-12.36749116607774</v>
      </c>
      <c r="I62" s="215">
        <v>-6.97674418604652</v>
      </c>
      <c r="J62" s="215">
        <v>8.329366968110422</v>
      </c>
    </row>
    <row r="63" spans="1:10" ht="10.5" customHeight="1">
      <c r="A63" s="210"/>
      <c r="B63" s="210"/>
      <c r="C63" s="222"/>
      <c r="D63" s="212"/>
      <c r="E63" s="212"/>
      <c r="F63" s="212"/>
      <c r="G63" s="212"/>
      <c r="H63" s="212"/>
      <c r="I63" s="212"/>
      <c r="J63" s="212"/>
    </row>
    <row r="64" spans="1:10" ht="10.5" customHeight="1">
      <c r="A64" s="210"/>
      <c r="B64" s="210"/>
      <c r="C64" s="222"/>
      <c r="D64" s="212"/>
      <c r="E64" s="212"/>
      <c r="F64" s="212"/>
      <c r="G64" s="212"/>
      <c r="H64" s="212"/>
      <c r="I64" s="212"/>
      <c r="J64" s="212"/>
    </row>
    <row r="65" spans="1:10" ht="9.75" customHeight="1">
      <c r="A65" s="210"/>
      <c r="B65" s="210"/>
      <c r="C65" s="222"/>
      <c r="D65" s="212"/>
      <c r="E65" s="212"/>
      <c r="F65" s="212"/>
      <c r="G65" s="212"/>
      <c r="H65" s="212"/>
      <c r="I65" s="212"/>
      <c r="J65" s="212"/>
    </row>
    <row r="66" spans="1:10" s="187" customFormat="1" ht="12.75" customHeight="1">
      <c r="A66" s="184"/>
      <c r="B66" s="185"/>
      <c r="C66" s="185"/>
      <c r="D66" s="185"/>
      <c r="E66" s="185"/>
      <c r="F66" s="185"/>
      <c r="G66" s="186"/>
      <c r="H66" s="185"/>
      <c r="I66" s="185"/>
      <c r="J66" s="185"/>
    </row>
    <row r="67" spans="1:10" s="187" customFormat="1" ht="12.75" customHeight="1">
      <c r="A67" s="188"/>
      <c r="B67" s="185"/>
      <c r="C67" s="185"/>
      <c r="D67" s="189"/>
      <c r="E67" s="189"/>
      <c r="F67" s="189"/>
      <c r="G67" s="190"/>
      <c r="H67" s="185"/>
      <c r="I67" s="185"/>
      <c r="J67" s="185"/>
    </row>
    <row r="68" spans="1:10" s="187" customFormat="1" ht="13.5" customHeight="1">
      <c r="A68" s="475" t="s">
        <v>101</v>
      </c>
      <c r="B68" s="475"/>
      <c r="C68" s="475"/>
      <c r="D68" s="475"/>
      <c r="E68" s="475"/>
      <c r="F68" s="475"/>
      <c r="G68" s="475"/>
      <c r="H68" s="475"/>
      <c r="I68" s="475"/>
      <c r="J68" s="475"/>
    </row>
    <row r="69" spans="1:10" s="187" customFormat="1" ht="13.5" customHeight="1">
      <c r="A69" s="475" t="s">
        <v>102</v>
      </c>
      <c r="B69" s="475"/>
      <c r="C69" s="475"/>
      <c r="D69" s="475"/>
      <c r="E69" s="475"/>
      <c r="F69" s="475"/>
      <c r="G69" s="475"/>
      <c r="H69" s="475"/>
      <c r="I69" s="475"/>
      <c r="J69" s="475"/>
    </row>
    <row r="70" spans="1:10" s="187" customFormat="1" ht="13.5" customHeight="1">
      <c r="A70" s="475" t="s">
        <v>53</v>
      </c>
      <c r="B70" s="475"/>
      <c r="C70" s="475"/>
      <c r="D70" s="475"/>
      <c r="E70" s="475"/>
      <c r="F70" s="475"/>
      <c r="G70" s="475"/>
      <c r="H70" s="475"/>
      <c r="I70" s="475"/>
      <c r="J70" s="475"/>
    </row>
    <row r="71" spans="1:10" s="187" customFormat="1" ht="12" customHeight="1">
      <c r="A71" s="223"/>
      <c r="B71" s="223"/>
      <c r="C71" s="223"/>
      <c r="D71" s="185"/>
      <c r="E71" s="185"/>
      <c r="F71" s="185"/>
      <c r="G71" s="186"/>
      <c r="H71" s="185"/>
      <c r="I71" s="185"/>
      <c r="J71" s="224"/>
    </row>
    <row r="72" spans="4:10" s="187" customFormat="1" ht="12.75" customHeight="1">
      <c r="D72" s="189"/>
      <c r="E72" s="189"/>
      <c r="F72" s="189"/>
      <c r="G72" s="190"/>
      <c r="H72" s="185"/>
      <c r="I72" s="185"/>
      <c r="J72" s="185"/>
    </row>
    <row r="73" spans="1:10" ht="11.25" customHeight="1">
      <c r="A73" s="191"/>
      <c r="B73" s="191"/>
      <c r="C73" s="192"/>
      <c r="D73" s="476" t="s">
        <v>189</v>
      </c>
      <c r="E73" s="479" t="s">
        <v>89</v>
      </c>
      <c r="F73" s="480"/>
      <c r="G73" s="483" t="s">
        <v>169</v>
      </c>
      <c r="H73" s="193" t="s">
        <v>54</v>
      </c>
      <c r="I73" s="193"/>
      <c r="J73" s="193"/>
    </row>
    <row r="74" spans="3:10" ht="11.25" customHeight="1">
      <c r="C74" s="195"/>
      <c r="D74" s="477"/>
      <c r="E74" s="481"/>
      <c r="F74" s="482"/>
      <c r="G74" s="484"/>
      <c r="H74" s="196" t="s">
        <v>62</v>
      </c>
      <c r="I74" s="197"/>
      <c r="J74" s="198" t="s">
        <v>188</v>
      </c>
    </row>
    <row r="75" spans="1:10" ht="11.25" customHeight="1">
      <c r="A75" s="199" t="s">
        <v>90</v>
      </c>
      <c r="B75" s="199"/>
      <c r="C75" s="200"/>
      <c r="D75" s="477"/>
      <c r="E75" s="486" t="s">
        <v>190</v>
      </c>
      <c r="F75" s="486" t="s">
        <v>191</v>
      </c>
      <c r="G75" s="484"/>
      <c r="H75" s="201" t="s">
        <v>69</v>
      </c>
      <c r="I75" s="201"/>
      <c r="J75" s="201"/>
    </row>
    <row r="76" spans="3:10" ht="11.25" customHeight="1">
      <c r="C76" s="195"/>
      <c r="D76" s="477"/>
      <c r="E76" s="487"/>
      <c r="F76" s="487" t="s">
        <v>38</v>
      </c>
      <c r="G76" s="484"/>
      <c r="H76" s="202" t="s">
        <v>70</v>
      </c>
      <c r="I76" s="203" t="s">
        <v>71</v>
      </c>
      <c r="J76" s="204" t="s">
        <v>71</v>
      </c>
    </row>
    <row r="77" spans="1:10" ht="11.25" customHeight="1">
      <c r="A77" s="205"/>
      <c r="B77" s="205"/>
      <c r="C77" s="206"/>
      <c r="D77" s="478"/>
      <c r="E77" s="488"/>
      <c r="F77" s="488" t="s">
        <v>38</v>
      </c>
      <c r="G77" s="485"/>
      <c r="H77" s="207" t="s">
        <v>72</v>
      </c>
      <c r="I77" s="208" t="s">
        <v>73</v>
      </c>
      <c r="J77" s="209" t="s">
        <v>164</v>
      </c>
    </row>
    <row r="78" spans="1:10" ht="10.5" customHeight="1">
      <c r="A78" s="210"/>
      <c r="B78" s="210"/>
      <c r="C78" s="211"/>
      <c r="D78" s="214"/>
      <c r="E78" s="219"/>
      <c r="F78" s="217"/>
      <c r="G78" s="214"/>
      <c r="H78" s="215"/>
      <c r="I78" s="215"/>
      <c r="J78" s="215"/>
    </row>
    <row r="79" spans="1:10" ht="10.5" customHeight="1">
      <c r="A79" s="210"/>
      <c r="B79" s="210"/>
      <c r="C79" s="211"/>
      <c r="D79" s="214"/>
      <c r="E79" s="219"/>
      <c r="F79" s="217"/>
      <c r="G79" s="214"/>
      <c r="H79" s="215"/>
      <c r="I79" s="215"/>
      <c r="J79" s="215"/>
    </row>
    <row r="80" spans="1:10" ht="10.5" customHeight="1">
      <c r="A80" s="210" t="s">
        <v>104</v>
      </c>
      <c r="B80" s="210"/>
      <c r="C80" s="211"/>
      <c r="D80" s="214">
        <v>210.7</v>
      </c>
      <c r="E80" s="214">
        <v>201.7</v>
      </c>
      <c r="F80" s="214">
        <v>180.5</v>
      </c>
      <c r="G80" s="214">
        <v>197.57142857142858</v>
      </c>
      <c r="H80" s="215">
        <v>4.462072384729797</v>
      </c>
      <c r="I80" s="215">
        <v>16.731301939058167</v>
      </c>
      <c r="J80" s="215">
        <v>9.026409144659048</v>
      </c>
    </row>
    <row r="81" spans="1:10" ht="10.5" customHeight="1">
      <c r="A81" s="210"/>
      <c r="B81" s="210"/>
      <c r="C81" s="211"/>
      <c r="D81" s="214"/>
      <c r="E81" s="214"/>
      <c r="F81" s="214"/>
      <c r="G81" s="214"/>
      <c r="H81" s="215"/>
      <c r="I81" s="215"/>
      <c r="J81" s="215"/>
    </row>
    <row r="82" spans="1:10" ht="10.5" customHeight="1">
      <c r="A82" s="210"/>
      <c r="B82" s="210" t="s">
        <v>75</v>
      </c>
      <c r="C82" s="211"/>
      <c r="D82" s="214">
        <v>197</v>
      </c>
      <c r="E82" s="214">
        <v>177.7</v>
      </c>
      <c r="F82" s="214">
        <v>165.4</v>
      </c>
      <c r="G82" s="214">
        <v>178.28571428571428</v>
      </c>
      <c r="H82" s="215">
        <v>10.861001688238611</v>
      </c>
      <c r="I82" s="215">
        <v>19.10519951632406</v>
      </c>
      <c r="J82" s="215">
        <v>10.374104537012458</v>
      </c>
    </row>
    <row r="83" spans="1:10" ht="10.5" customHeight="1">
      <c r="A83" s="210"/>
      <c r="B83" s="210" t="s">
        <v>76</v>
      </c>
      <c r="C83" s="211"/>
      <c r="D83" s="214">
        <v>264.1</v>
      </c>
      <c r="E83" s="214">
        <v>295.5</v>
      </c>
      <c r="F83" s="214">
        <v>239.5</v>
      </c>
      <c r="G83" s="214">
        <v>272.9428571428571</v>
      </c>
      <c r="H83" s="215">
        <v>-10.626057529610822</v>
      </c>
      <c r="I83" s="215">
        <v>10.271398747390407</v>
      </c>
      <c r="J83" s="215">
        <v>5.7098594666371545</v>
      </c>
    </row>
    <row r="84" spans="1:10" ht="10.5" customHeight="1">
      <c r="A84" s="210"/>
      <c r="B84" s="210"/>
      <c r="C84" s="211"/>
      <c r="D84" s="214"/>
      <c r="E84" s="214"/>
      <c r="F84" s="214"/>
      <c r="G84" s="214"/>
      <c r="H84" s="215"/>
      <c r="I84" s="215"/>
      <c r="J84" s="215"/>
    </row>
    <row r="85" spans="1:10" ht="10.5" customHeight="1">
      <c r="A85" s="210"/>
      <c r="B85" s="210"/>
      <c r="C85" s="211"/>
      <c r="D85" s="214"/>
      <c r="E85" s="214"/>
      <c r="F85" s="214"/>
      <c r="G85" s="214"/>
      <c r="H85" s="215"/>
      <c r="I85" s="215"/>
      <c r="J85" s="215"/>
    </row>
    <row r="86" spans="1:10" ht="10.5" customHeight="1">
      <c r="A86" s="210" t="s">
        <v>105</v>
      </c>
      <c r="B86" s="210"/>
      <c r="C86" s="211"/>
      <c r="D86" s="214">
        <v>143.9</v>
      </c>
      <c r="E86" s="214">
        <v>155.8</v>
      </c>
      <c r="F86" s="214">
        <v>134</v>
      </c>
      <c r="G86" s="214">
        <v>162.44285714285715</v>
      </c>
      <c r="H86" s="215">
        <v>-7.637997432605907</v>
      </c>
      <c r="I86" s="215">
        <v>7.3880597014925415</v>
      </c>
      <c r="J86" s="215">
        <v>27.491871286018608</v>
      </c>
    </row>
    <row r="87" spans="1:10" ht="10.5" customHeight="1">
      <c r="A87" s="210"/>
      <c r="B87" s="210"/>
      <c r="C87" s="211"/>
      <c r="D87" s="214"/>
      <c r="E87" s="214"/>
      <c r="F87" s="214"/>
      <c r="G87" s="214"/>
      <c r="H87" s="215"/>
      <c r="I87" s="215"/>
      <c r="J87" s="215"/>
    </row>
    <row r="88" spans="1:10" ht="10.5" customHeight="1">
      <c r="A88" s="210"/>
      <c r="B88" s="210" t="s">
        <v>75</v>
      </c>
      <c r="C88" s="211"/>
      <c r="D88" s="214">
        <v>135.3</v>
      </c>
      <c r="E88" s="214">
        <v>157.5</v>
      </c>
      <c r="F88" s="214">
        <v>132.5</v>
      </c>
      <c r="G88" s="214">
        <v>160.31428571428572</v>
      </c>
      <c r="H88" s="215">
        <v>-14.09523809523809</v>
      </c>
      <c r="I88" s="215">
        <v>2.1132075471698197</v>
      </c>
      <c r="J88" s="215">
        <v>35.53140096618357</v>
      </c>
    </row>
    <row r="89" spans="1:10" ht="10.5" customHeight="1">
      <c r="A89" s="210"/>
      <c r="B89" s="210" t="s">
        <v>76</v>
      </c>
      <c r="C89" s="211"/>
      <c r="D89" s="214">
        <v>164.2</v>
      </c>
      <c r="E89" s="214">
        <v>151.8</v>
      </c>
      <c r="F89" s="214">
        <v>137.7</v>
      </c>
      <c r="G89" s="214">
        <v>167.47142857142856</v>
      </c>
      <c r="H89" s="215">
        <v>8.16864295125163</v>
      </c>
      <c r="I89" s="215">
        <v>19.244734931009443</v>
      </c>
      <c r="J89" s="215">
        <v>12.310787507185289</v>
      </c>
    </row>
    <row r="90" spans="1:10" ht="10.5" customHeight="1">
      <c r="A90" s="210"/>
      <c r="B90" s="210"/>
      <c r="C90" s="211"/>
      <c r="D90" s="214"/>
      <c r="E90" s="216"/>
      <c r="F90" s="217"/>
      <c r="G90" s="214"/>
      <c r="H90" s="215"/>
      <c r="I90" s="215"/>
      <c r="J90" s="215"/>
    </row>
    <row r="91" spans="1:10" ht="10.5" customHeight="1">
      <c r="A91" s="210"/>
      <c r="B91" s="210"/>
      <c r="C91" s="211"/>
      <c r="D91" s="214"/>
      <c r="E91" s="216"/>
      <c r="F91" s="217"/>
      <c r="G91" s="214"/>
      <c r="H91" s="215"/>
      <c r="I91" s="215"/>
      <c r="J91" s="215"/>
    </row>
    <row r="92" spans="1:10" ht="10.5" customHeight="1">
      <c r="A92" s="210" t="s">
        <v>106</v>
      </c>
      <c r="B92" s="210"/>
      <c r="C92" s="211"/>
      <c r="D92" s="214"/>
      <c r="E92" s="216"/>
      <c r="F92" s="217"/>
      <c r="G92" s="214"/>
      <c r="H92" s="215"/>
      <c r="I92" s="215"/>
      <c r="J92" s="215"/>
    </row>
    <row r="93" spans="1:10" ht="10.5" customHeight="1">
      <c r="A93" s="210"/>
      <c r="B93" s="210" t="s">
        <v>107</v>
      </c>
      <c r="C93" s="211"/>
      <c r="D93" s="214">
        <v>202.3</v>
      </c>
      <c r="E93" s="214">
        <v>208.2</v>
      </c>
      <c r="F93" s="214">
        <v>182.4</v>
      </c>
      <c r="G93" s="214">
        <v>194.9857142857143</v>
      </c>
      <c r="H93" s="215">
        <v>-2.8338136407300563</v>
      </c>
      <c r="I93" s="215">
        <v>10.910087719298248</v>
      </c>
      <c r="J93" s="215">
        <v>-0.21201930106740585</v>
      </c>
    </row>
    <row r="94" spans="1:10" ht="10.5" customHeight="1">
      <c r="A94" s="210"/>
      <c r="B94" s="210"/>
      <c r="C94" s="211"/>
      <c r="D94" s="214"/>
      <c r="E94" s="214"/>
      <c r="F94" s="214"/>
      <c r="G94" s="214"/>
      <c r="H94" s="215"/>
      <c r="I94" s="215"/>
      <c r="J94" s="215"/>
    </row>
    <row r="95" spans="1:10" ht="10.5" customHeight="1">
      <c r="A95" s="210"/>
      <c r="B95" s="210" t="s">
        <v>75</v>
      </c>
      <c r="C95" s="211"/>
      <c r="D95" s="214">
        <v>181.7</v>
      </c>
      <c r="E95" s="214">
        <v>196.9</v>
      </c>
      <c r="F95" s="214">
        <v>178.7</v>
      </c>
      <c r="G95" s="214">
        <v>185.18571428571428</v>
      </c>
      <c r="H95" s="215">
        <v>-7.719654647028958</v>
      </c>
      <c r="I95" s="215">
        <v>1.6787912702853947</v>
      </c>
      <c r="J95" s="215">
        <v>1.2813501054769818</v>
      </c>
    </row>
    <row r="96" spans="1:10" ht="10.5" customHeight="1">
      <c r="A96" s="210"/>
      <c r="B96" s="210" t="s">
        <v>76</v>
      </c>
      <c r="C96" s="211"/>
      <c r="D96" s="214">
        <v>353.8</v>
      </c>
      <c r="E96" s="214">
        <v>291.1</v>
      </c>
      <c r="F96" s="214">
        <v>209.6</v>
      </c>
      <c r="G96" s="214">
        <v>266.9714285714286</v>
      </c>
      <c r="H96" s="215">
        <v>21.5389900377877</v>
      </c>
      <c r="I96" s="215">
        <v>68.79770992366413</v>
      </c>
      <c r="J96" s="215">
        <v>-7.27399027488339</v>
      </c>
    </row>
    <row r="97" spans="1:10" ht="10.5" customHeight="1">
      <c r="A97" s="210"/>
      <c r="B97" s="210"/>
      <c r="C97" s="211"/>
      <c r="D97" s="214"/>
      <c r="E97" s="214"/>
      <c r="F97" s="214"/>
      <c r="G97" s="214"/>
      <c r="H97" s="215"/>
      <c r="I97" s="215"/>
      <c r="J97" s="215"/>
    </row>
    <row r="98" spans="1:10" ht="10.5" customHeight="1">
      <c r="A98" s="210"/>
      <c r="B98" s="210"/>
      <c r="C98" s="211"/>
      <c r="D98" s="214"/>
      <c r="E98" s="214"/>
      <c r="F98" s="214"/>
      <c r="G98" s="214"/>
      <c r="H98" s="215"/>
      <c r="I98" s="215"/>
      <c r="J98" s="215"/>
    </row>
    <row r="99" spans="1:10" ht="10.5" customHeight="1">
      <c r="A99" s="210" t="s">
        <v>108</v>
      </c>
      <c r="B99" s="210"/>
      <c r="C99" s="211"/>
      <c r="D99" s="214">
        <v>287.5</v>
      </c>
      <c r="E99" s="214">
        <v>261.9</v>
      </c>
      <c r="F99" s="214">
        <v>242.6</v>
      </c>
      <c r="G99" s="214">
        <v>269.5857142857143</v>
      </c>
      <c r="H99" s="215">
        <v>9.774723176785042</v>
      </c>
      <c r="I99" s="215">
        <v>18.507831821929106</v>
      </c>
      <c r="J99" s="215">
        <v>11.077756195185128</v>
      </c>
    </row>
    <row r="100" spans="1:10" ht="10.5" customHeight="1">
      <c r="A100" s="210"/>
      <c r="B100" s="210"/>
      <c r="C100" s="211"/>
      <c r="D100" s="214"/>
      <c r="E100" s="214"/>
      <c r="F100" s="214"/>
      <c r="G100" s="214"/>
      <c r="H100" s="215"/>
      <c r="I100" s="215"/>
      <c r="J100" s="215"/>
    </row>
    <row r="101" spans="1:10" ht="10.5" customHeight="1">
      <c r="A101" s="210"/>
      <c r="B101" s="210" t="s">
        <v>75</v>
      </c>
      <c r="C101" s="211"/>
      <c r="D101" s="214">
        <v>222.2</v>
      </c>
      <c r="E101" s="214">
        <v>213</v>
      </c>
      <c r="F101" s="214">
        <v>197.6</v>
      </c>
      <c r="G101" s="214">
        <v>221.27142857142857</v>
      </c>
      <c r="H101" s="215">
        <v>4.319248826291075</v>
      </c>
      <c r="I101" s="215">
        <v>12.449392712550605</v>
      </c>
      <c r="J101" s="215">
        <v>10.155749946660979</v>
      </c>
    </row>
    <row r="102" spans="1:10" ht="10.5" customHeight="1">
      <c r="A102" s="210"/>
      <c r="B102" s="210" t="s">
        <v>76</v>
      </c>
      <c r="C102" s="211"/>
      <c r="D102" s="214">
        <v>414.2</v>
      </c>
      <c r="E102" s="214">
        <v>356.6</v>
      </c>
      <c r="F102" s="214">
        <v>330.1</v>
      </c>
      <c r="G102" s="214">
        <v>363.2571428571428</v>
      </c>
      <c r="H102" s="215">
        <v>16.15255187885585</v>
      </c>
      <c r="I102" s="215">
        <v>25.47712814298696</v>
      </c>
      <c r="J102" s="215">
        <v>12.16091041418551</v>
      </c>
    </row>
    <row r="103" spans="1:10" ht="10.5" customHeight="1">
      <c r="A103" s="212"/>
      <c r="B103" s="212"/>
      <c r="C103" s="225"/>
      <c r="D103" s="214"/>
      <c r="E103" s="216"/>
      <c r="F103" s="217"/>
      <c r="G103" s="214"/>
      <c r="H103" s="215"/>
      <c r="I103" s="215"/>
      <c r="J103" s="215"/>
    </row>
    <row r="104" spans="1:10" ht="10.5" customHeight="1">
      <c r="A104" s="212"/>
      <c r="B104" s="212"/>
      <c r="C104" s="225"/>
      <c r="D104" s="214"/>
      <c r="E104" s="216"/>
      <c r="F104" s="217"/>
      <c r="G104" s="214"/>
      <c r="H104" s="215"/>
      <c r="I104" s="215"/>
      <c r="J104" s="215"/>
    </row>
    <row r="105" spans="1:10" ht="10.5" customHeight="1">
      <c r="A105" s="210" t="s">
        <v>109</v>
      </c>
      <c r="B105" s="210"/>
      <c r="C105" s="225"/>
      <c r="D105" s="214"/>
      <c r="E105" s="216"/>
      <c r="F105" s="216"/>
      <c r="G105" s="214"/>
      <c r="H105" s="215"/>
      <c r="I105" s="215"/>
      <c r="J105" s="215"/>
    </row>
    <row r="106" spans="1:10" ht="10.5" customHeight="1">
      <c r="A106" s="210"/>
      <c r="B106" s="210" t="s">
        <v>110</v>
      </c>
      <c r="C106" s="225"/>
      <c r="D106" s="214">
        <v>149.8</v>
      </c>
      <c r="E106" s="214">
        <v>153.6</v>
      </c>
      <c r="F106" s="214">
        <v>135.7</v>
      </c>
      <c r="G106" s="214">
        <v>153.64285714285714</v>
      </c>
      <c r="H106" s="215">
        <v>-2.4739583333333224</v>
      </c>
      <c r="I106" s="215">
        <v>10.39056742815035</v>
      </c>
      <c r="J106" s="215">
        <v>6.138359814467592</v>
      </c>
    </row>
    <row r="107" spans="1:10" ht="10.5" customHeight="1">
      <c r="A107" s="210"/>
      <c r="B107" s="210"/>
      <c r="C107" s="225"/>
      <c r="D107" s="214"/>
      <c r="E107" s="214"/>
      <c r="F107" s="214"/>
      <c r="G107" s="214"/>
      <c r="H107" s="215"/>
      <c r="I107" s="215"/>
      <c r="J107" s="215"/>
    </row>
    <row r="108" spans="1:10" ht="10.5" customHeight="1">
      <c r="A108" s="210"/>
      <c r="B108" s="210" t="s">
        <v>75</v>
      </c>
      <c r="C108" s="225"/>
      <c r="D108" s="214">
        <v>141.7</v>
      </c>
      <c r="E108" s="214">
        <v>143.9</v>
      </c>
      <c r="F108" s="214">
        <v>119.4</v>
      </c>
      <c r="G108" s="214">
        <v>140.02857142857144</v>
      </c>
      <c r="H108" s="215">
        <v>-1.528839471855467</v>
      </c>
      <c r="I108" s="215">
        <v>18.67671691792293</v>
      </c>
      <c r="J108" s="215">
        <v>5.818849184929301</v>
      </c>
    </row>
    <row r="109" spans="1:10" ht="10.5" customHeight="1">
      <c r="A109" s="210"/>
      <c r="B109" s="210" t="s">
        <v>76</v>
      </c>
      <c r="C109" s="225"/>
      <c r="D109" s="214">
        <v>158.2</v>
      </c>
      <c r="E109" s="214">
        <v>163.8</v>
      </c>
      <c r="F109" s="214">
        <v>152.7</v>
      </c>
      <c r="G109" s="214">
        <v>167.78571428571428</v>
      </c>
      <c r="H109" s="215">
        <v>-3.4188034188034324</v>
      </c>
      <c r="I109" s="215">
        <v>3.6018336607727575</v>
      </c>
      <c r="J109" s="215">
        <v>6.385869565217381</v>
      </c>
    </row>
    <row r="110" spans="1:10" ht="10.5" customHeight="1">
      <c r="A110" s="210"/>
      <c r="B110" s="210"/>
      <c r="C110" s="225"/>
      <c r="D110" s="214"/>
      <c r="E110" s="214"/>
      <c r="F110" s="214"/>
      <c r="G110" s="214"/>
      <c r="H110" s="215"/>
      <c r="I110" s="215"/>
      <c r="J110" s="215"/>
    </row>
    <row r="111" spans="1:10" ht="10.5" customHeight="1">
      <c r="A111" s="210"/>
      <c r="B111" s="210"/>
      <c r="C111" s="225"/>
      <c r="D111" s="214"/>
      <c r="E111" s="214"/>
      <c r="F111" s="214"/>
      <c r="G111" s="214"/>
      <c r="H111" s="215"/>
      <c r="I111" s="215"/>
      <c r="J111" s="215"/>
    </row>
    <row r="112" spans="1:10" ht="10.5" customHeight="1">
      <c r="A112" s="210" t="s">
        <v>111</v>
      </c>
      <c r="B112" s="210"/>
      <c r="C112" s="225"/>
      <c r="D112" s="214">
        <v>248</v>
      </c>
      <c r="E112" s="214">
        <v>224.6</v>
      </c>
      <c r="F112" s="214">
        <v>141</v>
      </c>
      <c r="G112" s="214">
        <v>205.98571428571427</v>
      </c>
      <c r="H112" s="215">
        <v>10.41852181656278</v>
      </c>
      <c r="I112" s="215">
        <v>75.88652482269504</v>
      </c>
      <c r="J112" s="215">
        <v>34.230124743995546</v>
      </c>
    </row>
    <row r="113" spans="1:10" ht="10.5" customHeight="1">
      <c r="A113" s="210"/>
      <c r="B113" s="210"/>
      <c r="C113" s="225"/>
      <c r="D113" s="214"/>
      <c r="E113" s="214"/>
      <c r="F113" s="214"/>
      <c r="G113" s="214"/>
      <c r="H113" s="215"/>
      <c r="I113" s="215"/>
      <c r="J113" s="215"/>
    </row>
    <row r="114" spans="1:10" ht="10.5" customHeight="1">
      <c r="A114" s="210"/>
      <c r="B114" s="210" t="s">
        <v>75</v>
      </c>
      <c r="C114" s="225"/>
      <c r="D114" s="214">
        <v>233.1</v>
      </c>
      <c r="E114" s="214">
        <v>162.8</v>
      </c>
      <c r="F114" s="214">
        <v>128.3</v>
      </c>
      <c r="G114" s="214">
        <v>166.6285714285714</v>
      </c>
      <c r="H114" s="215">
        <v>43.181818181818166</v>
      </c>
      <c r="I114" s="215">
        <v>81.68355416991425</v>
      </c>
      <c r="J114" s="215">
        <v>21.058640373637765</v>
      </c>
    </row>
    <row r="115" spans="1:10" ht="10.5" customHeight="1">
      <c r="A115" s="210"/>
      <c r="B115" s="210" t="s">
        <v>76</v>
      </c>
      <c r="C115" s="225"/>
      <c r="D115" s="214">
        <v>271.8</v>
      </c>
      <c r="E115" s="214">
        <v>323.5</v>
      </c>
      <c r="F115" s="214">
        <v>161.5</v>
      </c>
      <c r="G115" s="214">
        <v>269.1</v>
      </c>
      <c r="H115" s="215">
        <v>-15.981452859350847</v>
      </c>
      <c r="I115" s="215">
        <v>68.29721362229104</v>
      </c>
      <c r="J115" s="215">
        <v>50.49133178876729</v>
      </c>
    </row>
    <row r="116" spans="1:10" ht="10.5" customHeight="1">
      <c r="A116" s="210"/>
      <c r="B116" s="210"/>
      <c r="C116" s="225"/>
      <c r="D116" s="214"/>
      <c r="E116" s="214"/>
      <c r="F116" s="214"/>
      <c r="G116" s="214"/>
      <c r="H116" s="215"/>
      <c r="I116" s="215"/>
      <c r="J116" s="215"/>
    </row>
    <row r="117" spans="1:10" ht="10.5" customHeight="1">
      <c r="A117" s="210" t="s">
        <v>112</v>
      </c>
      <c r="B117" s="210"/>
      <c r="C117" s="225"/>
      <c r="D117" s="214">
        <v>141.1</v>
      </c>
      <c r="E117" s="214">
        <v>92.8</v>
      </c>
      <c r="F117" s="214">
        <v>78.9</v>
      </c>
      <c r="G117" s="214">
        <v>95.44285714285715</v>
      </c>
      <c r="H117" s="215">
        <v>52.04741379310345</v>
      </c>
      <c r="I117" s="215">
        <v>78.83396704689478</v>
      </c>
      <c r="J117" s="215">
        <v>8.775643112992512</v>
      </c>
    </row>
    <row r="118" spans="1:10" ht="10.5" customHeight="1">
      <c r="A118" s="210"/>
      <c r="B118" s="210"/>
      <c r="C118" s="225"/>
      <c r="D118" s="214"/>
      <c r="E118" s="214"/>
      <c r="F118" s="214"/>
      <c r="G118" s="214"/>
      <c r="H118" s="215"/>
      <c r="I118" s="215"/>
      <c r="J118" s="215"/>
    </row>
    <row r="119" spans="1:10" ht="10.5" customHeight="1">
      <c r="A119" s="212"/>
      <c r="B119" s="212"/>
      <c r="C119" s="225"/>
      <c r="D119" s="214"/>
      <c r="E119" s="214"/>
      <c r="F119" s="214"/>
      <c r="G119" s="214"/>
      <c r="H119" s="215"/>
      <c r="I119" s="218"/>
      <c r="J119" s="215"/>
    </row>
    <row r="120" spans="1:10" ht="10.5" customHeight="1">
      <c r="A120" s="210" t="s">
        <v>113</v>
      </c>
      <c r="B120" s="210"/>
      <c r="C120" s="211"/>
      <c r="D120" s="214"/>
      <c r="E120" s="214"/>
      <c r="F120" s="214"/>
      <c r="G120" s="214"/>
      <c r="H120" s="215"/>
      <c r="I120" s="215"/>
      <c r="J120" s="215"/>
    </row>
    <row r="121" spans="1:10" ht="10.5" customHeight="1">
      <c r="A121" s="210"/>
      <c r="B121" s="210" t="s">
        <v>114</v>
      </c>
      <c r="C121" s="211"/>
      <c r="D121" s="214">
        <v>47.5</v>
      </c>
      <c r="E121" s="214">
        <v>53.4</v>
      </c>
      <c r="F121" s="214">
        <v>44.2</v>
      </c>
      <c r="G121" s="214">
        <v>52</v>
      </c>
      <c r="H121" s="215">
        <v>-11.048689138576778</v>
      </c>
      <c r="I121" s="215">
        <v>7.466063348416283</v>
      </c>
      <c r="J121" s="215">
        <v>7.406314547064038</v>
      </c>
    </row>
    <row r="122" spans="1:10" ht="10.5" customHeight="1">
      <c r="A122" s="210"/>
      <c r="B122" s="210"/>
      <c r="C122" s="211"/>
      <c r="D122" s="214"/>
      <c r="E122" s="214"/>
      <c r="F122" s="214"/>
      <c r="G122" s="214"/>
      <c r="H122" s="215"/>
      <c r="I122" s="215"/>
      <c r="J122" s="215"/>
    </row>
    <row r="123" spans="1:10" ht="10.5" customHeight="1">
      <c r="A123" s="210"/>
      <c r="B123" s="210" t="s">
        <v>75</v>
      </c>
      <c r="C123" s="211"/>
      <c r="D123" s="214">
        <v>47.7</v>
      </c>
      <c r="E123" s="214">
        <v>51.1</v>
      </c>
      <c r="F123" s="214">
        <v>43.9</v>
      </c>
      <c r="G123" s="214">
        <v>50.84285714285715</v>
      </c>
      <c r="H123" s="215">
        <v>-6.653620352250487</v>
      </c>
      <c r="I123" s="215">
        <v>8.656036446469258</v>
      </c>
      <c r="J123" s="215">
        <v>5.922619047619076</v>
      </c>
    </row>
    <row r="124" spans="1:10" ht="10.5" customHeight="1">
      <c r="A124" s="210"/>
      <c r="B124" s="210" t="s">
        <v>76</v>
      </c>
      <c r="C124" s="211"/>
      <c r="D124" s="214">
        <v>46.2</v>
      </c>
      <c r="E124" s="214">
        <v>74.8</v>
      </c>
      <c r="F124" s="214">
        <v>47.4</v>
      </c>
      <c r="G124" s="214">
        <v>62.75714285714285</v>
      </c>
      <c r="H124" s="215">
        <v>-38.23529411764705</v>
      </c>
      <c r="I124" s="215">
        <v>-2.5316455696202445</v>
      </c>
      <c r="J124" s="215">
        <v>19.667665486243536</v>
      </c>
    </row>
    <row r="125" spans="4:10" ht="10.5" customHeight="1">
      <c r="D125" s="214"/>
      <c r="E125" s="219"/>
      <c r="F125" s="214"/>
      <c r="G125" s="214"/>
      <c r="H125" s="215"/>
      <c r="I125" s="215"/>
      <c r="J125" s="215"/>
    </row>
    <row r="126" spans="1:10" ht="12.75">
      <c r="A126" s="212"/>
      <c r="B126" s="212"/>
      <c r="C126" s="226"/>
      <c r="D126" s="214"/>
      <c r="E126" s="219"/>
      <c r="F126" s="214"/>
      <c r="G126" s="214"/>
      <c r="H126" s="215"/>
      <c r="I126" s="215"/>
      <c r="J126" s="215"/>
    </row>
    <row r="127" spans="1:10" ht="10.5" customHeight="1">
      <c r="A127" s="212"/>
      <c r="B127" s="212"/>
      <c r="C127" s="226"/>
      <c r="D127" s="219"/>
      <c r="E127" s="219"/>
      <c r="F127" s="214"/>
      <c r="G127" s="220"/>
      <c r="H127" s="221"/>
      <c r="I127" s="221"/>
      <c r="J127" s="221"/>
    </row>
    <row r="128" spans="1:10" ht="10.5" customHeight="1">
      <c r="A128" s="212"/>
      <c r="B128" s="212"/>
      <c r="C128" s="226"/>
      <c r="D128" s="227"/>
      <c r="E128" s="227"/>
      <c r="F128" s="214"/>
      <c r="G128" s="228"/>
      <c r="H128" s="227"/>
      <c r="I128" s="227"/>
      <c r="J128" s="227"/>
    </row>
    <row r="129" spans="1:10" ht="10.5" customHeight="1">
      <c r="A129" s="212"/>
      <c r="B129" s="212"/>
      <c r="C129" s="226"/>
      <c r="D129" s="227"/>
      <c r="E129" s="227"/>
      <c r="F129" s="214"/>
      <c r="G129" s="228"/>
      <c r="H129" s="227"/>
      <c r="I129" s="227"/>
      <c r="J129" s="227"/>
    </row>
    <row r="130" spans="1:10" ht="10.5" customHeight="1">
      <c r="A130" s="212"/>
      <c r="B130" s="212"/>
      <c r="C130" s="226"/>
      <c r="D130" s="227"/>
      <c r="E130" s="227"/>
      <c r="F130" s="214"/>
      <c r="G130" s="228"/>
      <c r="H130" s="227"/>
      <c r="I130" s="227"/>
      <c r="J130" s="227"/>
    </row>
    <row r="131" spans="1:10" ht="10.5" customHeight="1">
      <c r="A131" s="212"/>
      <c r="B131" s="212"/>
      <c r="C131" s="226"/>
      <c r="D131" s="227"/>
      <c r="E131" s="227"/>
      <c r="F131" s="214"/>
      <c r="G131" s="228"/>
      <c r="H131" s="227"/>
      <c r="I131" s="227"/>
      <c r="J131" s="227"/>
    </row>
    <row r="132" spans="1:10" ht="12.75">
      <c r="A132" s="212"/>
      <c r="B132" s="212"/>
      <c r="C132" s="226"/>
      <c r="D132" s="227"/>
      <c r="E132" s="227"/>
      <c r="F132" s="214"/>
      <c r="G132" s="228"/>
      <c r="H132" s="227"/>
      <c r="I132" s="227"/>
      <c r="J132" s="227"/>
    </row>
    <row r="133" spans="1:10" ht="10.5" customHeight="1">
      <c r="A133" s="212"/>
      <c r="C133" s="229"/>
      <c r="D133" s="227"/>
      <c r="E133" s="227"/>
      <c r="F133" s="214"/>
      <c r="G133" s="228"/>
      <c r="H133" s="227"/>
      <c r="I133" s="227"/>
      <c r="J133" s="227"/>
    </row>
    <row r="134" spans="1:10" ht="10.5" customHeight="1">
      <c r="A134" s="212"/>
      <c r="B134" s="212"/>
      <c r="C134" s="226"/>
      <c r="D134" s="227"/>
      <c r="E134" s="227"/>
      <c r="F134" s="214"/>
      <c r="G134" s="228"/>
      <c r="H134" s="227"/>
      <c r="I134" s="227"/>
      <c r="J134" s="227"/>
    </row>
    <row r="135" spans="2:10" ht="10.5" customHeight="1">
      <c r="B135" s="212"/>
      <c r="C135" s="229"/>
      <c r="D135" s="227"/>
      <c r="E135" s="227"/>
      <c r="F135" s="214"/>
      <c r="G135" s="228"/>
      <c r="H135" s="227"/>
      <c r="I135" s="227"/>
      <c r="J135" s="227"/>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241" customWidth="1"/>
    <col min="2" max="2" width="11.140625" style="241" customWidth="1"/>
    <col min="3" max="3" width="25.140625" style="241" customWidth="1"/>
    <col min="4" max="5" width="7.7109375" style="241" customWidth="1"/>
    <col min="6" max="6" width="8.00390625" style="241" customWidth="1"/>
    <col min="7" max="7" width="7.00390625" style="241" customWidth="1"/>
    <col min="8" max="8" width="7.8515625" style="241" customWidth="1"/>
    <col min="9" max="9" width="6.421875" style="241" customWidth="1"/>
    <col min="10" max="10" width="6.8515625" style="241" customWidth="1"/>
    <col min="11" max="16384" width="11.421875" style="241" customWidth="1"/>
  </cols>
  <sheetData>
    <row r="1" spans="1:10" s="233" customFormat="1" ht="12.75" customHeight="1">
      <c r="A1" s="230"/>
      <c r="B1" s="231"/>
      <c r="C1" s="231"/>
      <c r="D1" s="231"/>
      <c r="E1" s="231"/>
      <c r="F1" s="231"/>
      <c r="G1" s="232"/>
      <c r="H1" s="231"/>
      <c r="I1" s="231"/>
      <c r="J1" s="231"/>
    </row>
    <row r="2" spans="1:10" s="233" customFormat="1" ht="12.75" customHeight="1">
      <c r="A2" s="234"/>
      <c r="B2" s="231"/>
      <c r="C2" s="231"/>
      <c r="D2" s="235"/>
      <c r="E2" s="235"/>
      <c r="F2" s="235"/>
      <c r="G2" s="236"/>
      <c r="H2" s="231"/>
      <c r="I2" s="231"/>
      <c r="J2" s="231"/>
    </row>
    <row r="3" spans="1:10" s="233" customFormat="1" ht="15.75" customHeight="1">
      <c r="A3" s="490" t="s">
        <v>115</v>
      </c>
      <c r="B3" s="490"/>
      <c r="C3" s="490"/>
      <c r="D3" s="490"/>
      <c r="E3" s="490"/>
      <c r="F3" s="490"/>
      <c r="G3" s="490"/>
      <c r="H3" s="490"/>
      <c r="I3" s="490"/>
      <c r="J3" s="490"/>
    </row>
    <row r="4" spans="1:10" s="233" customFormat="1" ht="13.5" customHeight="1">
      <c r="A4" s="490" t="s">
        <v>116</v>
      </c>
      <c r="B4" s="490"/>
      <c r="C4" s="490"/>
      <c r="D4" s="490"/>
      <c r="E4" s="490"/>
      <c r="F4" s="490"/>
      <c r="G4" s="490"/>
      <c r="H4" s="490"/>
      <c r="I4" s="490"/>
      <c r="J4" s="490"/>
    </row>
    <row r="5" spans="1:11" s="233" customFormat="1" ht="13.5" customHeight="1">
      <c r="A5" s="490" t="s">
        <v>53</v>
      </c>
      <c r="B5" s="490"/>
      <c r="C5" s="490"/>
      <c r="D5" s="490"/>
      <c r="E5" s="490"/>
      <c r="F5" s="490"/>
      <c r="G5" s="490"/>
      <c r="H5" s="490"/>
      <c r="I5" s="490"/>
      <c r="J5" s="490"/>
      <c r="K5" s="237"/>
    </row>
    <row r="6" spans="4:11" s="233" customFormat="1" ht="12.75" customHeight="1">
      <c r="D6" s="235"/>
      <c r="E6" s="235"/>
      <c r="F6" s="235"/>
      <c r="G6" s="236"/>
      <c r="H6" s="231"/>
      <c r="I6" s="231"/>
      <c r="J6" s="231"/>
      <c r="K6" s="237"/>
    </row>
    <row r="7" spans="4:11" s="233" customFormat="1" ht="12.75" customHeight="1">
      <c r="D7" s="235"/>
      <c r="E7" s="235"/>
      <c r="F7" s="235"/>
      <c r="G7" s="236"/>
      <c r="H7" s="231"/>
      <c r="I7" s="231"/>
      <c r="J7" s="231"/>
      <c r="K7" s="237"/>
    </row>
    <row r="8" spans="1:10" ht="11.25" customHeight="1">
      <c r="A8" s="238"/>
      <c r="B8" s="238"/>
      <c r="C8" s="239"/>
      <c r="D8" s="491" t="s">
        <v>189</v>
      </c>
      <c r="E8" s="494" t="s">
        <v>89</v>
      </c>
      <c r="F8" s="495"/>
      <c r="G8" s="498" t="s">
        <v>169</v>
      </c>
      <c r="H8" s="240" t="s">
        <v>54</v>
      </c>
      <c r="I8" s="240"/>
      <c r="J8" s="240"/>
    </row>
    <row r="9" spans="3:10" ht="11.25" customHeight="1">
      <c r="C9" s="242"/>
      <c r="D9" s="492"/>
      <c r="E9" s="496"/>
      <c r="F9" s="497"/>
      <c r="G9" s="499"/>
      <c r="H9" s="243" t="s">
        <v>62</v>
      </c>
      <c r="I9" s="244"/>
      <c r="J9" s="245" t="s">
        <v>188</v>
      </c>
    </row>
    <row r="10" spans="1:10" ht="11.25" customHeight="1">
      <c r="A10" s="246" t="s">
        <v>90</v>
      </c>
      <c r="B10" s="246"/>
      <c r="C10" s="247"/>
      <c r="D10" s="492"/>
      <c r="E10" s="501" t="s">
        <v>190</v>
      </c>
      <c r="F10" s="501" t="s">
        <v>191</v>
      </c>
      <c r="G10" s="499"/>
      <c r="H10" s="248" t="s">
        <v>69</v>
      </c>
      <c r="I10" s="248"/>
      <c r="J10" s="248"/>
    </row>
    <row r="11" spans="3:10" ht="11.25" customHeight="1">
      <c r="C11" s="242"/>
      <c r="D11" s="492"/>
      <c r="E11" s="502"/>
      <c r="F11" s="502" t="s">
        <v>38</v>
      </c>
      <c r="G11" s="499"/>
      <c r="H11" s="249" t="s">
        <v>70</v>
      </c>
      <c r="I11" s="250" t="s">
        <v>71</v>
      </c>
      <c r="J11" s="251" t="s">
        <v>71</v>
      </c>
    </row>
    <row r="12" spans="1:10" ht="10.5" customHeight="1">
      <c r="A12" s="252"/>
      <c r="B12" s="252"/>
      <c r="C12" s="253"/>
      <c r="D12" s="493"/>
      <c r="E12" s="503"/>
      <c r="F12" s="503" t="s">
        <v>38</v>
      </c>
      <c r="G12" s="500"/>
      <c r="H12" s="254" t="s">
        <v>72</v>
      </c>
      <c r="I12" s="255" t="s">
        <v>73</v>
      </c>
      <c r="J12" s="256" t="s">
        <v>164</v>
      </c>
    </row>
    <row r="13" spans="1:10" ht="10.5" customHeight="1">
      <c r="A13" s="257"/>
      <c r="B13" s="257"/>
      <c r="C13" s="258"/>
      <c r="D13" s="259"/>
      <c r="E13" s="259"/>
      <c r="F13" s="259"/>
      <c r="G13" s="259"/>
      <c r="H13" s="259"/>
      <c r="I13" s="259"/>
      <c r="J13" s="259"/>
    </row>
    <row r="14" spans="1:10" ht="10.5" customHeight="1">
      <c r="A14" s="257"/>
      <c r="B14" s="257"/>
      <c r="C14" s="258"/>
      <c r="D14" s="259"/>
      <c r="E14" s="259"/>
      <c r="F14" s="260"/>
      <c r="G14" s="259"/>
      <c r="H14" s="261"/>
      <c r="I14" s="261"/>
      <c r="J14" s="259"/>
    </row>
    <row r="15" spans="1:10" ht="10.5" customHeight="1">
      <c r="A15" s="257" t="s">
        <v>91</v>
      </c>
      <c r="B15" s="257"/>
      <c r="C15" s="258"/>
      <c r="D15" s="262">
        <v>95.3</v>
      </c>
      <c r="E15" s="262">
        <v>96</v>
      </c>
      <c r="F15" s="262">
        <v>85.8</v>
      </c>
      <c r="G15" s="262">
        <v>91.72857142857143</v>
      </c>
      <c r="H15" s="263">
        <v>-0.7291666666666696</v>
      </c>
      <c r="I15" s="263">
        <v>11.072261072261073</v>
      </c>
      <c r="J15" s="263">
        <v>2.3430028689831146</v>
      </c>
    </row>
    <row r="16" spans="1:10" ht="10.5" customHeight="1">
      <c r="A16" s="257"/>
      <c r="B16" s="257"/>
      <c r="C16" s="258"/>
      <c r="D16" s="262"/>
      <c r="E16" s="262"/>
      <c r="F16" s="262"/>
      <c r="G16" s="262"/>
      <c r="H16" s="263"/>
      <c r="I16" s="263"/>
      <c r="J16" s="263"/>
    </row>
    <row r="17" spans="1:10" ht="10.5" customHeight="1">
      <c r="A17" s="257"/>
      <c r="B17" s="257" t="s">
        <v>75</v>
      </c>
      <c r="C17" s="258"/>
      <c r="D17" s="262">
        <v>94.7</v>
      </c>
      <c r="E17" s="262">
        <v>91</v>
      </c>
      <c r="F17" s="262">
        <v>82.1</v>
      </c>
      <c r="G17" s="262">
        <v>86.52857142857144</v>
      </c>
      <c r="H17" s="263">
        <v>4.065934065934069</v>
      </c>
      <c r="I17" s="263">
        <v>15.347137637028027</v>
      </c>
      <c r="J17" s="263">
        <v>6.412508784258619</v>
      </c>
    </row>
    <row r="18" spans="1:10" ht="10.5" customHeight="1">
      <c r="A18" s="257"/>
      <c r="B18" s="257" t="s">
        <v>76</v>
      </c>
      <c r="C18" s="258"/>
      <c r="D18" s="262">
        <v>96.8</v>
      </c>
      <c r="E18" s="262">
        <v>108.7</v>
      </c>
      <c r="F18" s="262">
        <v>95.3</v>
      </c>
      <c r="G18" s="262">
        <v>104.74285714285713</v>
      </c>
      <c r="H18" s="263">
        <v>-10.947562097516103</v>
      </c>
      <c r="I18" s="263">
        <v>1.5739769150052467</v>
      </c>
      <c r="J18" s="263">
        <v>-5.148771021992249</v>
      </c>
    </row>
    <row r="19" spans="1:10" ht="10.5" customHeight="1">
      <c r="A19" s="257"/>
      <c r="B19" s="257"/>
      <c r="C19" s="258"/>
      <c r="D19" s="262"/>
      <c r="E19" s="264"/>
      <c r="F19" s="264"/>
      <c r="G19" s="262"/>
      <c r="H19" s="263"/>
      <c r="I19" s="263"/>
      <c r="J19" s="263"/>
    </row>
    <row r="20" spans="1:10" ht="10.5" customHeight="1">
      <c r="A20" s="257"/>
      <c r="B20" s="257"/>
      <c r="C20" s="258"/>
      <c r="D20" s="262"/>
      <c r="E20" s="264"/>
      <c r="F20" s="264"/>
      <c r="G20" s="262"/>
      <c r="H20" s="263"/>
      <c r="I20" s="263"/>
      <c r="J20" s="263"/>
    </row>
    <row r="21" spans="1:10" ht="10.5" customHeight="1">
      <c r="A21" s="257" t="s">
        <v>92</v>
      </c>
      <c r="B21" s="257"/>
      <c r="C21" s="258"/>
      <c r="D21" s="262" t="s">
        <v>170</v>
      </c>
      <c r="E21" s="264" t="s">
        <v>170</v>
      </c>
      <c r="F21" s="260" t="s">
        <v>170</v>
      </c>
      <c r="G21" s="262" t="s">
        <v>172</v>
      </c>
      <c r="H21" s="265" t="s">
        <v>184</v>
      </c>
      <c r="I21" s="263" t="s">
        <v>172</v>
      </c>
      <c r="J21" s="263" t="s">
        <v>173</v>
      </c>
    </row>
    <row r="22" spans="1:10" ht="10.5" customHeight="1">
      <c r="A22" s="257" t="s">
        <v>38</v>
      </c>
      <c r="B22" s="257" t="s">
        <v>38</v>
      </c>
      <c r="C22" s="258"/>
      <c r="D22" s="262"/>
      <c r="E22" s="264"/>
      <c r="F22" s="264"/>
      <c r="G22" s="262"/>
      <c r="H22" s="263"/>
      <c r="I22" s="263"/>
      <c r="J22" s="263"/>
    </row>
    <row r="23" spans="1:10" ht="10.5" customHeight="1">
      <c r="A23" s="257"/>
      <c r="B23" s="257"/>
      <c r="C23" s="258"/>
      <c r="D23" s="266"/>
      <c r="E23" s="264"/>
      <c r="F23" s="264"/>
      <c r="G23" s="262"/>
      <c r="H23" s="263"/>
      <c r="I23" s="263"/>
      <c r="J23" s="263"/>
    </row>
    <row r="24" spans="1:10" ht="10.5" customHeight="1">
      <c r="A24" s="257" t="s">
        <v>93</v>
      </c>
      <c r="B24" s="257"/>
      <c r="C24" s="258"/>
      <c r="D24" s="262">
        <v>177.1</v>
      </c>
      <c r="E24" s="262">
        <v>180.9</v>
      </c>
      <c r="F24" s="262">
        <v>159.1</v>
      </c>
      <c r="G24" s="262">
        <v>166.3</v>
      </c>
      <c r="H24" s="263">
        <v>-2.100608070757331</v>
      </c>
      <c r="I24" s="263">
        <v>11.313639220615965</v>
      </c>
      <c r="J24" s="263">
        <v>4.788909892879644</v>
      </c>
    </row>
    <row r="25" spans="1:10" ht="10.5" customHeight="1">
      <c r="A25" s="257"/>
      <c r="B25" s="257"/>
      <c r="C25" s="258"/>
      <c r="D25" s="262"/>
      <c r="E25" s="262"/>
      <c r="F25" s="262"/>
      <c r="G25" s="262"/>
      <c r="H25" s="263"/>
      <c r="I25" s="263"/>
      <c r="J25" s="263"/>
    </row>
    <row r="26" spans="1:10" ht="10.5" customHeight="1">
      <c r="A26" s="257"/>
      <c r="B26" s="257" t="s">
        <v>75</v>
      </c>
      <c r="C26" s="258"/>
      <c r="D26" s="262">
        <v>160.8</v>
      </c>
      <c r="E26" s="262">
        <v>158.1</v>
      </c>
      <c r="F26" s="262">
        <v>138.1</v>
      </c>
      <c r="G26" s="262">
        <v>151.34285714285716</v>
      </c>
      <c r="H26" s="263">
        <v>1.7077798861480185</v>
      </c>
      <c r="I26" s="263">
        <v>16.43736422881971</v>
      </c>
      <c r="J26" s="263">
        <v>13.365436062065285</v>
      </c>
    </row>
    <row r="27" spans="1:10" ht="10.5" customHeight="1">
      <c r="A27" s="257"/>
      <c r="B27" s="257" t="s">
        <v>76</v>
      </c>
      <c r="C27" s="258"/>
      <c r="D27" s="262">
        <v>219.2</v>
      </c>
      <c r="E27" s="262">
        <v>239.8</v>
      </c>
      <c r="F27" s="262">
        <v>213.2</v>
      </c>
      <c r="G27" s="262">
        <v>204.92857142857142</v>
      </c>
      <c r="H27" s="263">
        <v>-8.590492076730618</v>
      </c>
      <c r="I27" s="263">
        <v>2.8142589118198877</v>
      </c>
      <c r="J27" s="263">
        <v>-8.403039397228802</v>
      </c>
    </row>
    <row r="28" spans="1:10" ht="10.5" customHeight="1">
      <c r="A28" s="257"/>
      <c r="B28" s="257"/>
      <c r="C28" s="258"/>
      <c r="D28" s="262"/>
      <c r="E28" s="262"/>
      <c r="F28" s="262"/>
      <c r="G28" s="262"/>
      <c r="H28" s="263"/>
      <c r="I28" s="263"/>
      <c r="J28" s="263"/>
    </row>
    <row r="29" spans="1:10" ht="10.5" customHeight="1">
      <c r="A29" s="257"/>
      <c r="B29" s="257"/>
      <c r="C29" s="258"/>
      <c r="D29" s="262"/>
      <c r="E29" s="262"/>
      <c r="F29" s="262"/>
      <c r="G29" s="262"/>
      <c r="H29" s="263"/>
      <c r="I29" s="263"/>
      <c r="J29" s="263"/>
    </row>
    <row r="30" spans="1:10" ht="10.5" customHeight="1">
      <c r="A30" s="257" t="s">
        <v>94</v>
      </c>
      <c r="B30" s="257"/>
      <c r="C30" s="258"/>
      <c r="D30" s="262">
        <v>275.4</v>
      </c>
      <c r="E30" s="262">
        <v>241.6</v>
      </c>
      <c r="F30" s="262">
        <v>214</v>
      </c>
      <c r="G30" s="262">
        <v>239.78571428571428</v>
      </c>
      <c r="H30" s="263">
        <v>13.990066225165556</v>
      </c>
      <c r="I30" s="263">
        <v>28.691588785046722</v>
      </c>
      <c r="J30" s="263">
        <v>24.333333333333325</v>
      </c>
    </row>
    <row r="31" spans="1:10" ht="10.5" customHeight="1">
      <c r="A31" s="257"/>
      <c r="B31" s="257"/>
      <c r="C31" s="258"/>
      <c r="D31" s="262"/>
      <c r="E31" s="262"/>
      <c r="F31" s="262"/>
      <c r="G31" s="262"/>
      <c r="H31" s="263"/>
      <c r="I31" s="263"/>
      <c r="J31" s="263"/>
    </row>
    <row r="32" spans="1:10" ht="10.5" customHeight="1">
      <c r="A32" s="257"/>
      <c r="B32" s="257" t="s">
        <v>75</v>
      </c>
      <c r="C32" s="258"/>
      <c r="D32" s="262">
        <v>321.6</v>
      </c>
      <c r="E32" s="262">
        <v>295.5</v>
      </c>
      <c r="F32" s="262">
        <v>246.1</v>
      </c>
      <c r="G32" s="262">
        <v>285.45714285714286</v>
      </c>
      <c r="H32" s="263">
        <v>8.832487309644678</v>
      </c>
      <c r="I32" s="263">
        <v>30.678585940674534</v>
      </c>
      <c r="J32" s="263">
        <v>26.636668990430337</v>
      </c>
    </row>
    <row r="33" spans="1:10" ht="10.5" customHeight="1">
      <c r="A33" s="257"/>
      <c r="B33" s="257" t="s">
        <v>76</v>
      </c>
      <c r="C33" s="258"/>
      <c r="D33" s="262">
        <v>202.8</v>
      </c>
      <c r="E33" s="262">
        <v>157</v>
      </c>
      <c r="F33" s="262">
        <v>163.5</v>
      </c>
      <c r="G33" s="262">
        <v>168.02857142857144</v>
      </c>
      <c r="H33" s="263">
        <v>29.171974522293</v>
      </c>
      <c r="I33" s="263">
        <v>24.036697247706428</v>
      </c>
      <c r="J33" s="263">
        <v>18.568548387096776</v>
      </c>
    </row>
    <row r="34" spans="1:10" ht="10.5" customHeight="1">
      <c r="A34" s="257"/>
      <c r="B34" s="257"/>
      <c r="C34" s="258"/>
      <c r="D34" s="262"/>
      <c r="E34" s="264"/>
      <c r="F34" s="264"/>
      <c r="G34" s="262"/>
      <c r="H34" s="263"/>
      <c r="I34" s="263"/>
      <c r="J34" s="263"/>
    </row>
    <row r="35" spans="1:10" ht="10.5" customHeight="1">
      <c r="A35" s="257"/>
      <c r="B35" s="257"/>
      <c r="C35" s="258"/>
      <c r="D35" s="262"/>
      <c r="E35" s="264"/>
      <c r="F35" s="264"/>
      <c r="G35" s="262"/>
      <c r="H35" s="263"/>
      <c r="I35" s="263"/>
      <c r="J35" s="263"/>
    </row>
    <row r="36" spans="1:10" ht="10.5" customHeight="1">
      <c r="A36" s="257" t="s">
        <v>95</v>
      </c>
      <c r="B36" s="257"/>
      <c r="C36" s="258"/>
      <c r="D36" s="262"/>
      <c r="E36" s="264"/>
      <c r="F36" s="264"/>
      <c r="G36" s="262"/>
      <c r="H36" s="263"/>
      <c r="I36" s="263"/>
      <c r="J36" s="263"/>
    </row>
    <row r="37" spans="1:10" ht="10.5" customHeight="1">
      <c r="A37" s="257" t="s">
        <v>38</v>
      </c>
      <c r="B37" s="257" t="s">
        <v>96</v>
      </c>
      <c r="C37" s="258"/>
      <c r="D37" s="262">
        <v>206.4</v>
      </c>
      <c r="E37" s="262">
        <v>191.5</v>
      </c>
      <c r="F37" s="262">
        <v>171.4</v>
      </c>
      <c r="G37" s="262">
        <v>194.31428571428572</v>
      </c>
      <c r="H37" s="263">
        <v>7.780678851174937</v>
      </c>
      <c r="I37" s="263">
        <v>20.42007001166861</v>
      </c>
      <c r="J37" s="263">
        <v>13.086132357831731</v>
      </c>
    </row>
    <row r="38" spans="1:10" ht="10.5" customHeight="1">
      <c r="A38" s="257"/>
      <c r="B38" s="257"/>
      <c r="C38" s="258"/>
      <c r="D38" s="262"/>
      <c r="E38" s="262"/>
      <c r="F38" s="262"/>
      <c r="G38" s="262"/>
      <c r="H38" s="263"/>
      <c r="I38" s="263"/>
      <c r="J38" s="263"/>
    </row>
    <row r="39" spans="1:10" ht="10.5" customHeight="1">
      <c r="A39" s="257"/>
      <c r="B39" s="257" t="s">
        <v>75</v>
      </c>
      <c r="C39" s="258"/>
      <c r="D39" s="262">
        <v>196.2</v>
      </c>
      <c r="E39" s="262">
        <v>178.6</v>
      </c>
      <c r="F39" s="262">
        <v>161.3</v>
      </c>
      <c r="G39" s="262">
        <v>184.04285714285714</v>
      </c>
      <c r="H39" s="263">
        <v>9.854423292273234</v>
      </c>
      <c r="I39" s="263">
        <v>21.636701797892112</v>
      </c>
      <c r="J39" s="263">
        <v>13.366772263287569</v>
      </c>
    </row>
    <row r="40" spans="1:10" ht="10.5" customHeight="1">
      <c r="A40" s="257"/>
      <c r="B40" s="257" t="s">
        <v>76</v>
      </c>
      <c r="C40" s="258"/>
      <c r="D40" s="262">
        <v>424.8</v>
      </c>
      <c r="E40" s="262">
        <v>467.1</v>
      </c>
      <c r="F40" s="262">
        <v>386.9</v>
      </c>
      <c r="G40" s="262">
        <v>413.64285714285717</v>
      </c>
      <c r="H40" s="263">
        <v>-9.055876685934491</v>
      </c>
      <c r="I40" s="263">
        <v>9.795812871543044</v>
      </c>
      <c r="J40" s="263">
        <v>10.696945368352662</v>
      </c>
    </row>
    <row r="41" spans="1:10" ht="10.5" customHeight="1">
      <c r="A41" s="257"/>
      <c r="B41" s="257"/>
      <c r="C41" s="258"/>
      <c r="D41" s="262"/>
      <c r="E41" s="262"/>
      <c r="F41" s="262"/>
      <c r="G41" s="262"/>
      <c r="H41" s="263"/>
      <c r="I41" s="263"/>
      <c r="J41" s="263"/>
    </row>
    <row r="42" spans="1:10" ht="10.5" customHeight="1">
      <c r="A42" s="257"/>
      <c r="B42" s="257"/>
      <c r="C42" s="258" t="s">
        <v>38</v>
      </c>
      <c r="D42" s="262"/>
      <c r="E42" s="262"/>
      <c r="F42" s="262"/>
      <c r="G42" s="262"/>
      <c r="H42" s="263"/>
      <c r="I42" s="263"/>
      <c r="J42" s="263"/>
    </row>
    <row r="43" spans="1:10" ht="10.5" customHeight="1">
      <c r="A43" s="257" t="s">
        <v>97</v>
      </c>
      <c r="B43" s="257"/>
      <c r="C43" s="258"/>
      <c r="D43" s="262">
        <v>208.8</v>
      </c>
      <c r="E43" s="262">
        <v>206.9</v>
      </c>
      <c r="F43" s="262">
        <v>218.3</v>
      </c>
      <c r="G43" s="262">
        <v>211.71428571428572</v>
      </c>
      <c r="H43" s="263">
        <v>0.9183180280328689</v>
      </c>
      <c r="I43" s="263">
        <v>-4.351809436555199</v>
      </c>
      <c r="J43" s="263">
        <v>12.247216541695082</v>
      </c>
    </row>
    <row r="44" spans="1:10" ht="10.5" customHeight="1">
      <c r="A44" s="257"/>
      <c r="B44" s="257"/>
      <c r="C44" s="258"/>
      <c r="D44" s="262"/>
      <c r="E44" s="262"/>
      <c r="F44" s="262"/>
      <c r="G44" s="262"/>
      <c r="H44" s="263"/>
      <c r="I44" s="263"/>
      <c r="J44" s="263"/>
    </row>
    <row r="45" spans="1:10" ht="10.5" customHeight="1">
      <c r="A45" s="257"/>
      <c r="B45" s="257" t="s">
        <v>75</v>
      </c>
      <c r="C45" s="258"/>
      <c r="D45" s="262">
        <v>243.5</v>
      </c>
      <c r="E45" s="262">
        <v>234</v>
      </c>
      <c r="F45" s="262">
        <v>248.7</v>
      </c>
      <c r="G45" s="262">
        <v>237.6142857142857</v>
      </c>
      <c r="H45" s="263">
        <v>4.05982905982906</v>
      </c>
      <c r="I45" s="263">
        <v>-2.0908725371934014</v>
      </c>
      <c r="J45" s="263">
        <v>14.844990678726758</v>
      </c>
    </row>
    <row r="46" spans="1:10" ht="10.5" customHeight="1">
      <c r="A46" s="257"/>
      <c r="B46" s="257" t="s">
        <v>76</v>
      </c>
      <c r="C46" s="258"/>
      <c r="D46" s="262">
        <v>153.2</v>
      </c>
      <c r="E46" s="262">
        <v>163.2</v>
      </c>
      <c r="F46" s="262">
        <v>169.3</v>
      </c>
      <c r="G46" s="262">
        <v>170.1142857142857</v>
      </c>
      <c r="H46" s="263">
        <v>-6.127450980392157</v>
      </c>
      <c r="I46" s="263">
        <v>-9.509746012994697</v>
      </c>
      <c r="J46" s="263">
        <v>6.8269489548757285</v>
      </c>
    </row>
    <row r="47" spans="1:10" ht="10.5" customHeight="1">
      <c r="A47" s="257"/>
      <c r="B47" s="257"/>
      <c r="C47" s="258"/>
      <c r="D47" s="262"/>
      <c r="E47" s="262"/>
      <c r="F47" s="262"/>
      <c r="G47" s="262"/>
      <c r="H47" s="263"/>
      <c r="I47" s="263"/>
      <c r="J47" s="263"/>
    </row>
    <row r="48" spans="1:10" ht="10.5" customHeight="1">
      <c r="A48" s="257"/>
      <c r="B48" s="257"/>
      <c r="C48" s="258"/>
      <c r="D48" s="262"/>
      <c r="E48" s="262"/>
      <c r="F48" s="262"/>
      <c r="G48" s="262"/>
      <c r="H48" s="263"/>
      <c r="I48" s="263"/>
      <c r="J48" s="263"/>
    </row>
    <row r="49" spans="1:10" ht="10.5" customHeight="1">
      <c r="A49" s="257" t="s">
        <v>98</v>
      </c>
      <c r="B49" s="257"/>
      <c r="C49" s="258"/>
      <c r="D49" s="262">
        <v>236.8</v>
      </c>
      <c r="E49" s="262">
        <v>247.5</v>
      </c>
      <c r="F49" s="262">
        <v>205.4</v>
      </c>
      <c r="G49" s="262">
        <v>235.55714285714285</v>
      </c>
      <c r="H49" s="263">
        <v>-4.323232323232318</v>
      </c>
      <c r="I49" s="263">
        <v>15.287244401168454</v>
      </c>
      <c r="J49" s="263">
        <v>10.257438983617504</v>
      </c>
    </row>
    <row r="50" spans="1:10" ht="10.5" customHeight="1">
      <c r="A50" s="257"/>
      <c r="B50" s="257"/>
      <c r="C50" s="258"/>
      <c r="D50" s="262"/>
      <c r="E50" s="262"/>
      <c r="F50" s="262"/>
      <c r="G50" s="262"/>
      <c r="H50" s="263"/>
      <c r="I50" s="263"/>
      <c r="J50" s="263"/>
    </row>
    <row r="51" spans="1:10" ht="10.5" customHeight="1">
      <c r="A51" s="257"/>
      <c r="B51" s="257" t="s">
        <v>75</v>
      </c>
      <c r="C51" s="258"/>
      <c r="D51" s="262">
        <v>196.7</v>
      </c>
      <c r="E51" s="262">
        <v>197.3</v>
      </c>
      <c r="F51" s="262">
        <v>175.7</v>
      </c>
      <c r="G51" s="262">
        <v>188.58571428571432</v>
      </c>
      <c r="H51" s="263">
        <v>-0.3041054232133921</v>
      </c>
      <c r="I51" s="263">
        <v>11.952191235059761</v>
      </c>
      <c r="J51" s="263">
        <v>10.672367538564737</v>
      </c>
    </row>
    <row r="52" spans="1:10" ht="10.5" customHeight="1">
      <c r="A52" s="257"/>
      <c r="B52" s="257" t="s">
        <v>76</v>
      </c>
      <c r="C52" s="258"/>
      <c r="D52" s="262">
        <v>409.2</v>
      </c>
      <c r="E52" s="262">
        <v>463.2</v>
      </c>
      <c r="F52" s="262">
        <v>332.7</v>
      </c>
      <c r="G52" s="262">
        <v>437.5285714285714</v>
      </c>
      <c r="H52" s="263">
        <v>-11.658031088082902</v>
      </c>
      <c r="I52" s="263">
        <v>22.993688007213706</v>
      </c>
      <c r="J52" s="263">
        <v>9.495548961424326</v>
      </c>
    </row>
    <row r="53" spans="1:10" ht="10.5" customHeight="1">
      <c r="A53" s="257"/>
      <c r="B53" s="257"/>
      <c r="C53" s="258"/>
      <c r="D53" s="262"/>
      <c r="E53" s="264"/>
      <c r="F53" s="264"/>
      <c r="G53" s="262"/>
      <c r="H53" s="263"/>
      <c r="I53" s="263"/>
      <c r="J53" s="263"/>
    </row>
    <row r="54" spans="1:10" ht="10.5" customHeight="1">
      <c r="A54" s="257"/>
      <c r="B54" s="257"/>
      <c r="C54" s="258"/>
      <c r="D54" s="262"/>
      <c r="E54" s="264"/>
      <c r="F54" s="264"/>
      <c r="G54" s="262"/>
      <c r="H54" s="263"/>
      <c r="I54" s="263"/>
      <c r="J54" s="263"/>
    </row>
    <row r="55" spans="1:10" ht="10.5" customHeight="1">
      <c r="A55" s="257" t="s">
        <v>99</v>
      </c>
      <c r="B55" s="257"/>
      <c r="C55" s="258"/>
      <c r="D55" s="262"/>
      <c r="E55" s="264"/>
      <c r="F55" s="264"/>
      <c r="G55" s="262"/>
      <c r="H55" s="263"/>
      <c r="I55" s="263"/>
      <c r="J55" s="263"/>
    </row>
    <row r="56" spans="1:10" ht="10.5" customHeight="1">
      <c r="A56" s="257"/>
      <c r="B56" s="257" t="s">
        <v>100</v>
      </c>
      <c r="C56" s="258"/>
      <c r="D56" s="262">
        <v>131.3</v>
      </c>
      <c r="E56" s="262">
        <v>137.5</v>
      </c>
      <c r="F56" s="262">
        <v>126.7</v>
      </c>
      <c r="G56" s="262">
        <v>132.01428571428573</v>
      </c>
      <c r="H56" s="263">
        <v>-4.509090909090901</v>
      </c>
      <c r="I56" s="263">
        <v>3.630623520126289</v>
      </c>
      <c r="J56" s="263">
        <v>11.056363417858439</v>
      </c>
    </row>
    <row r="57" spans="1:10" ht="10.5" customHeight="1">
      <c r="A57" s="257"/>
      <c r="B57" s="257"/>
      <c r="C57" s="258"/>
      <c r="D57" s="262"/>
      <c r="E57" s="262"/>
      <c r="F57" s="262"/>
      <c r="G57" s="262"/>
      <c r="H57" s="263"/>
      <c r="I57" s="263"/>
      <c r="J57" s="263"/>
    </row>
    <row r="58" spans="1:10" ht="10.5" customHeight="1">
      <c r="A58" s="257"/>
      <c r="B58" s="257" t="s">
        <v>75</v>
      </c>
      <c r="C58" s="258"/>
      <c r="D58" s="262">
        <v>128.1</v>
      </c>
      <c r="E58" s="262">
        <v>123.9</v>
      </c>
      <c r="F58" s="262">
        <v>126.1</v>
      </c>
      <c r="G58" s="262">
        <v>117.54285714285713</v>
      </c>
      <c r="H58" s="263">
        <v>3.389830508474567</v>
      </c>
      <c r="I58" s="263">
        <v>1.5860428231562254</v>
      </c>
      <c r="J58" s="263">
        <v>5.29818274891218</v>
      </c>
    </row>
    <row r="59" spans="1:10" ht="10.5" customHeight="1">
      <c r="A59" s="257"/>
      <c r="B59" s="257" t="s">
        <v>76</v>
      </c>
      <c r="C59" s="258"/>
      <c r="D59" s="262">
        <v>141.4</v>
      </c>
      <c r="E59" s="262">
        <v>180.6</v>
      </c>
      <c r="F59" s="262">
        <v>128.5</v>
      </c>
      <c r="G59" s="262">
        <v>177.82857142857145</v>
      </c>
      <c r="H59" s="263">
        <v>-21.705426356589143</v>
      </c>
      <c r="I59" s="263">
        <v>10.03891050583658</v>
      </c>
      <c r="J59" s="263">
        <v>25.408019343139262</v>
      </c>
    </row>
    <row r="60" spans="1:10" ht="10.5" customHeight="1">
      <c r="A60" s="257"/>
      <c r="B60" s="257"/>
      <c r="C60" s="258"/>
      <c r="D60" s="266"/>
      <c r="E60" s="262"/>
      <c r="F60" s="262"/>
      <c r="G60" s="267"/>
      <c r="H60" s="268"/>
      <c r="I60" s="268"/>
      <c r="J60" s="268"/>
    </row>
    <row r="61" spans="1:10" ht="10.5" customHeight="1">
      <c r="A61" s="257"/>
      <c r="B61" s="257"/>
      <c r="C61" s="258"/>
      <c r="D61" s="266"/>
      <c r="E61" s="262"/>
      <c r="F61" s="262"/>
      <c r="G61" s="269"/>
      <c r="H61" s="268"/>
      <c r="I61" s="268"/>
      <c r="J61" s="268"/>
    </row>
    <row r="62" spans="1:10" ht="10.5" customHeight="1">
      <c r="A62" s="257" t="s">
        <v>103</v>
      </c>
      <c r="B62" s="257"/>
      <c r="C62" s="258"/>
      <c r="D62" s="262">
        <v>185</v>
      </c>
      <c r="E62" s="262">
        <v>218</v>
      </c>
      <c r="F62" s="262">
        <v>189.3</v>
      </c>
      <c r="G62" s="262">
        <v>245.3142857142857</v>
      </c>
      <c r="H62" s="263">
        <v>-15.137614678899082</v>
      </c>
      <c r="I62" s="263">
        <v>-2.271526677231913</v>
      </c>
      <c r="J62" s="263">
        <v>20.921061897049494</v>
      </c>
    </row>
    <row r="63" spans="1:10" ht="10.5" customHeight="1">
      <c r="A63" s="257"/>
      <c r="B63" s="257"/>
      <c r="C63" s="270"/>
      <c r="D63" s="259"/>
      <c r="E63" s="259"/>
      <c r="F63" s="259"/>
      <c r="G63" s="259"/>
      <c r="H63" s="259"/>
      <c r="I63" s="259"/>
      <c r="J63" s="259"/>
    </row>
    <row r="64" spans="1:10" ht="9.75" customHeight="1">
      <c r="A64" s="257"/>
      <c r="B64" s="257"/>
      <c r="C64" s="270"/>
      <c r="D64" s="259"/>
      <c r="E64" s="259"/>
      <c r="F64" s="259"/>
      <c r="G64" s="259"/>
      <c r="H64" s="259"/>
      <c r="I64" s="259"/>
      <c r="J64" s="259"/>
    </row>
    <row r="65" spans="1:10" s="233" customFormat="1" ht="12.75" customHeight="1">
      <c r="A65" s="230"/>
      <c r="B65" s="231"/>
      <c r="C65" s="231"/>
      <c r="D65" s="231"/>
      <c r="E65" s="231"/>
      <c r="F65" s="231"/>
      <c r="G65" s="232"/>
      <c r="H65" s="231"/>
      <c r="I65" s="231"/>
      <c r="J65" s="231"/>
    </row>
    <row r="66" spans="1:10" s="233" customFormat="1" ht="12.75" customHeight="1">
      <c r="A66" s="234"/>
      <c r="B66" s="231"/>
      <c r="C66" s="231"/>
      <c r="D66" s="235"/>
      <c r="E66" s="235"/>
      <c r="F66" s="235"/>
      <c r="G66" s="236"/>
      <c r="H66" s="231"/>
      <c r="I66" s="231"/>
      <c r="J66" s="231"/>
    </row>
    <row r="67" spans="1:10" s="233" customFormat="1" ht="13.5" customHeight="1">
      <c r="A67" s="490" t="s">
        <v>101</v>
      </c>
      <c r="B67" s="490"/>
      <c r="C67" s="490"/>
      <c r="D67" s="490"/>
      <c r="E67" s="490"/>
      <c r="F67" s="490"/>
      <c r="G67" s="490"/>
      <c r="H67" s="490"/>
      <c r="I67" s="490"/>
      <c r="J67" s="490"/>
    </row>
    <row r="68" spans="1:10" s="233" customFormat="1" ht="13.5" customHeight="1">
      <c r="A68" s="490" t="s">
        <v>117</v>
      </c>
      <c r="B68" s="490"/>
      <c r="C68" s="490"/>
      <c r="D68" s="490"/>
      <c r="E68" s="490"/>
      <c r="F68" s="490"/>
      <c r="G68" s="490"/>
      <c r="H68" s="490"/>
      <c r="I68" s="490"/>
      <c r="J68" s="490"/>
    </row>
    <row r="69" spans="1:10" s="233" customFormat="1" ht="13.5" customHeight="1">
      <c r="A69" s="490" t="s">
        <v>53</v>
      </c>
      <c r="B69" s="490"/>
      <c r="C69" s="490"/>
      <c r="D69" s="490"/>
      <c r="E69" s="490"/>
      <c r="F69" s="490"/>
      <c r="G69" s="490"/>
      <c r="H69" s="490"/>
      <c r="I69" s="490"/>
      <c r="J69" s="490"/>
    </row>
    <row r="70" spans="1:10" s="233" customFormat="1" ht="12" customHeight="1">
      <c r="A70" s="271"/>
      <c r="B70" s="271"/>
      <c r="C70" s="271"/>
      <c r="D70" s="231"/>
      <c r="E70" s="231"/>
      <c r="F70" s="231"/>
      <c r="G70" s="232"/>
      <c r="H70" s="231"/>
      <c r="I70" s="231"/>
      <c r="J70" s="272"/>
    </row>
    <row r="71" spans="4:10" s="233" customFormat="1" ht="12.75" customHeight="1">
      <c r="D71" s="235"/>
      <c r="E71" s="235"/>
      <c r="F71" s="235"/>
      <c r="G71" s="236"/>
      <c r="H71" s="231"/>
      <c r="I71" s="231"/>
      <c r="J71" s="231"/>
    </row>
    <row r="72" spans="1:10" ht="11.25" customHeight="1">
      <c r="A72" s="238"/>
      <c r="B72" s="238"/>
      <c r="C72" s="239"/>
      <c r="D72" s="491" t="s">
        <v>189</v>
      </c>
      <c r="E72" s="494" t="s">
        <v>89</v>
      </c>
      <c r="F72" s="495"/>
      <c r="G72" s="498" t="s">
        <v>169</v>
      </c>
      <c r="H72" s="240" t="s">
        <v>54</v>
      </c>
      <c r="I72" s="240"/>
      <c r="J72" s="240"/>
    </row>
    <row r="73" spans="3:10" ht="11.25" customHeight="1">
      <c r="C73" s="242"/>
      <c r="D73" s="492"/>
      <c r="E73" s="496"/>
      <c r="F73" s="497"/>
      <c r="G73" s="499"/>
      <c r="H73" s="243" t="s">
        <v>62</v>
      </c>
      <c r="I73" s="244"/>
      <c r="J73" s="245" t="s">
        <v>188</v>
      </c>
    </row>
    <row r="74" spans="1:10" ht="11.25" customHeight="1">
      <c r="A74" s="246" t="s">
        <v>90</v>
      </c>
      <c r="B74" s="246"/>
      <c r="C74" s="247"/>
      <c r="D74" s="492"/>
      <c r="E74" s="501" t="s">
        <v>190</v>
      </c>
      <c r="F74" s="501" t="s">
        <v>191</v>
      </c>
      <c r="G74" s="499"/>
      <c r="H74" s="248" t="s">
        <v>69</v>
      </c>
      <c r="I74" s="248"/>
      <c r="J74" s="248"/>
    </row>
    <row r="75" spans="3:10" ht="11.25" customHeight="1">
      <c r="C75" s="242"/>
      <c r="D75" s="492"/>
      <c r="E75" s="502"/>
      <c r="F75" s="502" t="s">
        <v>38</v>
      </c>
      <c r="G75" s="499"/>
      <c r="H75" s="249" t="s">
        <v>70</v>
      </c>
      <c r="I75" s="250" t="s">
        <v>71</v>
      </c>
      <c r="J75" s="251" t="s">
        <v>71</v>
      </c>
    </row>
    <row r="76" spans="1:10" ht="11.25" customHeight="1">
      <c r="A76" s="252"/>
      <c r="B76" s="252"/>
      <c r="C76" s="253"/>
      <c r="D76" s="493"/>
      <c r="E76" s="503"/>
      <c r="F76" s="503" t="s">
        <v>38</v>
      </c>
      <c r="G76" s="500"/>
      <c r="H76" s="254" t="s">
        <v>72</v>
      </c>
      <c r="I76" s="255" t="s">
        <v>73</v>
      </c>
      <c r="J76" s="256" t="s">
        <v>164</v>
      </c>
    </row>
    <row r="77" spans="3:10" ht="10.5" customHeight="1">
      <c r="C77" s="258"/>
      <c r="D77" s="273"/>
      <c r="E77" s="273"/>
      <c r="F77" s="273"/>
      <c r="G77" s="274"/>
      <c r="H77" s="275"/>
      <c r="I77" s="275"/>
      <c r="J77" s="275"/>
    </row>
    <row r="78" spans="1:10" ht="10.5" customHeight="1">
      <c r="A78" s="257"/>
      <c r="B78" s="257"/>
      <c r="C78" s="258"/>
      <c r="D78" s="262"/>
      <c r="E78" s="266"/>
      <c r="F78" s="260"/>
      <c r="G78" s="262"/>
      <c r="H78" s="263"/>
      <c r="I78" s="263"/>
      <c r="J78" s="263"/>
    </row>
    <row r="79" spans="1:10" ht="10.5" customHeight="1">
      <c r="A79" s="257" t="s">
        <v>104</v>
      </c>
      <c r="B79" s="257"/>
      <c r="C79" s="258"/>
      <c r="D79" s="262">
        <v>237.6</v>
      </c>
      <c r="E79" s="262">
        <v>227.6</v>
      </c>
      <c r="F79" s="262">
        <v>198.7</v>
      </c>
      <c r="G79" s="262">
        <v>221.6428571428571</v>
      </c>
      <c r="H79" s="263">
        <v>4.393673110720562</v>
      </c>
      <c r="I79" s="263">
        <v>19.57725213890287</v>
      </c>
      <c r="J79" s="263">
        <v>12.264833574529657</v>
      </c>
    </row>
    <row r="80" spans="1:10" ht="10.5" customHeight="1">
      <c r="A80" s="257"/>
      <c r="B80" s="257"/>
      <c r="C80" s="258"/>
      <c r="D80" s="262"/>
      <c r="E80" s="262"/>
      <c r="F80" s="262"/>
      <c r="G80" s="262"/>
      <c r="H80" s="263"/>
      <c r="I80" s="263"/>
      <c r="J80" s="263"/>
    </row>
    <row r="81" spans="1:10" ht="10.5" customHeight="1">
      <c r="A81" s="257"/>
      <c r="B81" s="257" t="s">
        <v>75</v>
      </c>
      <c r="C81" s="258"/>
      <c r="D81" s="262">
        <v>223.1</v>
      </c>
      <c r="E81" s="262">
        <v>201.3</v>
      </c>
      <c r="F81" s="262">
        <v>181.7</v>
      </c>
      <c r="G81" s="262">
        <v>200.6142857142857</v>
      </c>
      <c r="H81" s="263">
        <v>10.829607550919016</v>
      </c>
      <c r="I81" s="263">
        <v>22.784810126582286</v>
      </c>
      <c r="J81" s="263">
        <v>14.580613577023469</v>
      </c>
    </row>
    <row r="82" spans="1:10" ht="10.5" customHeight="1">
      <c r="A82" s="257"/>
      <c r="B82" s="257" t="s">
        <v>76</v>
      </c>
      <c r="C82" s="258"/>
      <c r="D82" s="262">
        <v>294.4</v>
      </c>
      <c r="E82" s="262">
        <v>330.4</v>
      </c>
      <c r="F82" s="262">
        <v>264.9</v>
      </c>
      <c r="G82" s="262">
        <v>303.7428571428572</v>
      </c>
      <c r="H82" s="263">
        <v>-10.89588377723971</v>
      </c>
      <c r="I82" s="263">
        <v>11.136277840694603</v>
      </c>
      <c r="J82" s="263">
        <v>6.774468939888546</v>
      </c>
    </row>
    <row r="83" spans="1:10" ht="10.5" customHeight="1">
      <c r="A83" s="257"/>
      <c r="B83" s="257"/>
      <c r="C83" s="258"/>
      <c r="D83" s="262"/>
      <c r="E83" s="262"/>
      <c r="F83" s="262"/>
      <c r="G83" s="262"/>
      <c r="H83" s="263"/>
      <c r="I83" s="263"/>
      <c r="J83" s="263"/>
    </row>
    <row r="84" spans="1:10" ht="10.5" customHeight="1">
      <c r="A84" s="257"/>
      <c r="B84" s="257"/>
      <c r="C84" s="258"/>
      <c r="D84" s="262"/>
      <c r="E84" s="262"/>
      <c r="F84" s="262"/>
      <c r="G84" s="262"/>
      <c r="H84" s="263"/>
      <c r="I84" s="263"/>
      <c r="J84" s="263"/>
    </row>
    <row r="85" spans="1:10" ht="10.5" customHeight="1">
      <c r="A85" s="257" t="s">
        <v>105</v>
      </c>
      <c r="B85" s="257"/>
      <c r="C85" s="258"/>
      <c r="D85" s="262">
        <v>160.5</v>
      </c>
      <c r="E85" s="262">
        <v>173.6</v>
      </c>
      <c r="F85" s="262">
        <v>146.5</v>
      </c>
      <c r="G85" s="262">
        <v>180.14285714285714</v>
      </c>
      <c r="H85" s="263">
        <v>-7.546082949308754</v>
      </c>
      <c r="I85" s="263">
        <v>9.556313993174061</v>
      </c>
      <c r="J85" s="263">
        <v>30.3089800558024</v>
      </c>
    </row>
    <row r="86" spans="1:10" ht="10.5" customHeight="1">
      <c r="A86" s="257"/>
      <c r="B86" s="257"/>
      <c r="C86" s="258"/>
      <c r="D86" s="262"/>
      <c r="E86" s="262"/>
      <c r="F86" s="262"/>
      <c r="G86" s="262"/>
      <c r="H86" s="263"/>
      <c r="I86" s="263"/>
      <c r="J86" s="263"/>
    </row>
    <row r="87" spans="1:10" ht="10.5" customHeight="1">
      <c r="A87" s="257"/>
      <c r="B87" s="257" t="s">
        <v>75</v>
      </c>
      <c r="C87" s="258"/>
      <c r="D87" s="262">
        <v>150.8</v>
      </c>
      <c r="E87" s="262">
        <v>174.9</v>
      </c>
      <c r="F87" s="262">
        <v>144.6</v>
      </c>
      <c r="G87" s="262">
        <v>177.6857142857143</v>
      </c>
      <c r="H87" s="263">
        <v>-13.779302458547738</v>
      </c>
      <c r="I87" s="263">
        <v>4.287690179806375</v>
      </c>
      <c r="J87" s="263">
        <v>38.847957133288695</v>
      </c>
    </row>
    <row r="88" spans="1:10" ht="10.5" customHeight="1">
      <c r="A88" s="257"/>
      <c r="B88" s="257" t="s">
        <v>76</v>
      </c>
      <c r="C88" s="258"/>
      <c r="D88" s="262">
        <v>183.8</v>
      </c>
      <c r="E88" s="262">
        <v>170.4</v>
      </c>
      <c r="F88" s="262">
        <v>151</v>
      </c>
      <c r="G88" s="262">
        <v>185.95714285714286</v>
      </c>
      <c r="H88" s="263">
        <v>7.863849765258219</v>
      </c>
      <c r="I88" s="263">
        <v>21.721854304635766</v>
      </c>
      <c r="J88" s="263">
        <v>14.274427179352118</v>
      </c>
    </row>
    <row r="89" spans="1:10" ht="10.5" customHeight="1">
      <c r="A89" s="257"/>
      <c r="B89" s="257"/>
      <c r="C89" s="258"/>
      <c r="D89" s="262"/>
      <c r="E89" s="264"/>
      <c r="F89" s="264"/>
      <c r="G89" s="262"/>
      <c r="H89" s="263"/>
      <c r="I89" s="263"/>
      <c r="J89" s="263"/>
    </row>
    <row r="90" spans="1:10" ht="10.5" customHeight="1">
      <c r="A90" s="257"/>
      <c r="B90" s="257"/>
      <c r="C90" s="258"/>
      <c r="D90" s="262"/>
      <c r="E90" s="264"/>
      <c r="F90" s="264"/>
      <c r="G90" s="262"/>
      <c r="H90" s="263"/>
      <c r="I90" s="263"/>
      <c r="J90" s="263"/>
    </row>
    <row r="91" spans="1:10" ht="10.5" customHeight="1">
      <c r="A91" s="257" t="s">
        <v>106</v>
      </c>
      <c r="B91" s="257"/>
      <c r="C91" s="258"/>
      <c r="D91" s="262"/>
      <c r="E91" s="264"/>
      <c r="F91" s="264"/>
      <c r="G91" s="262"/>
      <c r="H91" s="263"/>
      <c r="I91" s="263"/>
      <c r="J91" s="263"/>
    </row>
    <row r="92" spans="1:10" ht="10.5" customHeight="1">
      <c r="A92" s="257"/>
      <c r="B92" s="257" t="s">
        <v>107</v>
      </c>
      <c r="C92" s="258"/>
      <c r="D92" s="262">
        <v>211.8</v>
      </c>
      <c r="E92" s="262">
        <v>217.7</v>
      </c>
      <c r="F92" s="262">
        <v>190</v>
      </c>
      <c r="G92" s="262">
        <v>203.37142857142857</v>
      </c>
      <c r="H92" s="263">
        <v>-2.7101515847496453</v>
      </c>
      <c r="I92" s="263">
        <v>11.47368421052632</v>
      </c>
      <c r="J92" s="263">
        <v>1.3022130505941576</v>
      </c>
    </row>
    <row r="93" spans="1:10" ht="10.5" customHeight="1">
      <c r="A93" s="257"/>
      <c r="B93" s="257"/>
      <c r="C93" s="258"/>
      <c r="D93" s="262"/>
      <c r="E93" s="262"/>
      <c r="F93" s="262"/>
      <c r="G93" s="262"/>
      <c r="H93" s="263"/>
      <c r="I93" s="263"/>
      <c r="J93" s="263"/>
    </row>
    <row r="94" spans="1:10" ht="10.5" customHeight="1">
      <c r="A94" s="257"/>
      <c r="B94" s="257" t="s">
        <v>75</v>
      </c>
      <c r="C94" s="258"/>
      <c r="D94" s="262">
        <v>188.6</v>
      </c>
      <c r="E94" s="262">
        <v>204.3</v>
      </c>
      <c r="F94" s="262">
        <v>184.8</v>
      </c>
      <c r="G94" s="262">
        <v>191.3857142857143</v>
      </c>
      <c r="H94" s="263">
        <v>-7.684777288301526</v>
      </c>
      <c r="I94" s="263">
        <v>2.0562770562770467</v>
      </c>
      <c r="J94" s="263">
        <v>2.6826090288955315</v>
      </c>
    </row>
    <row r="95" spans="1:10" ht="10.5" customHeight="1">
      <c r="A95" s="257"/>
      <c r="B95" s="257" t="s">
        <v>76</v>
      </c>
      <c r="C95" s="258"/>
      <c r="D95" s="262">
        <v>383.5</v>
      </c>
      <c r="E95" s="262">
        <v>317.7</v>
      </c>
      <c r="F95" s="262">
        <v>228.8</v>
      </c>
      <c r="G95" s="262">
        <v>292.45714285714286</v>
      </c>
      <c r="H95" s="263">
        <v>20.711362920994652</v>
      </c>
      <c r="I95" s="263">
        <v>67.61363636363635</v>
      </c>
      <c r="J95" s="263">
        <v>-4.9846839320523575</v>
      </c>
    </row>
    <row r="96" spans="1:10" ht="10.5" customHeight="1">
      <c r="A96" s="257"/>
      <c r="B96" s="257"/>
      <c r="C96" s="258"/>
      <c r="D96" s="262"/>
      <c r="E96" s="262"/>
      <c r="F96" s="262"/>
      <c r="G96" s="262"/>
      <c r="H96" s="263"/>
      <c r="I96" s="263"/>
      <c r="J96" s="263"/>
    </row>
    <row r="97" spans="1:10" ht="10.5" customHeight="1">
      <c r="A97" s="257"/>
      <c r="B97" s="257"/>
      <c r="C97" s="258"/>
      <c r="D97" s="262"/>
      <c r="E97" s="262"/>
      <c r="F97" s="262"/>
      <c r="G97" s="262"/>
      <c r="H97" s="263"/>
      <c r="I97" s="263"/>
      <c r="J97" s="263"/>
    </row>
    <row r="98" spans="1:10" ht="10.5" customHeight="1">
      <c r="A98" s="257" t="s">
        <v>108</v>
      </c>
      <c r="B98" s="257"/>
      <c r="C98" s="258"/>
      <c r="D98" s="262">
        <v>159.1</v>
      </c>
      <c r="E98" s="262">
        <v>144.1</v>
      </c>
      <c r="F98" s="262">
        <v>149.7</v>
      </c>
      <c r="G98" s="262">
        <v>156.3</v>
      </c>
      <c r="H98" s="263">
        <v>10.40943789035392</v>
      </c>
      <c r="I98" s="263">
        <v>6.279225116900472</v>
      </c>
      <c r="J98" s="263">
        <v>1.3524779990736473</v>
      </c>
    </row>
    <row r="99" spans="1:10" ht="10.5" customHeight="1">
      <c r="A99" s="257"/>
      <c r="B99" s="257"/>
      <c r="C99" s="258"/>
      <c r="D99" s="262"/>
      <c r="E99" s="262"/>
      <c r="F99" s="262"/>
      <c r="G99" s="262"/>
      <c r="H99" s="263"/>
      <c r="I99" s="263"/>
      <c r="J99" s="263"/>
    </row>
    <row r="100" spans="1:10" ht="10.5" customHeight="1">
      <c r="A100" s="257"/>
      <c r="B100" s="257" t="s">
        <v>75</v>
      </c>
      <c r="C100" s="258"/>
      <c r="D100" s="262">
        <v>116.7</v>
      </c>
      <c r="E100" s="262">
        <v>113</v>
      </c>
      <c r="F100" s="262">
        <v>115.4</v>
      </c>
      <c r="G100" s="262">
        <v>122.34285714285716</v>
      </c>
      <c r="H100" s="263">
        <v>3.274336283185843</v>
      </c>
      <c r="I100" s="263">
        <v>1.1265164644714012</v>
      </c>
      <c r="J100" s="263">
        <v>0.12860984449900717</v>
      </c>
    </row>
    <row r="101" spans="1:10" ht="10.5" customHeight="1">
      <c r="A101" s="257"/>
      <c r="B101" s="257" t="s">
        <v>76</v>
      </c>
      <c r="C101" s="258"/>
      <c r="D101" s="262">
        <v>241.9</v>
      </c>
      <c r="E101" s="262">
        <v>204.9</v>
      </c>
      <c r="F101" s="262">
        <v>216.9</v>
      </c>
      <c r="G101" s="262">
        <v>222.7</v>
      </c>
      <c r="H101" s="263">
        <v>18.05758906783797</v>
      </c>
      <c r="I101" s="263">
        <v>11.52604887044721</v>
      </c>
      <c r="J101" s="263">
        <v>2.660520250246968</v>
      </c>
    </row>
    <row r="102" spans="1:10" ht="10.5" customHeight="1">
      <c r="A102" s="259"/>
      <c r="B102" s="259"/>
      <c r="C102" s="276"/>
      <c r="D102" s="262"/>
      <c r="E102" s="264"/>
      <c r="F102" s="264"/>
      <c r="G102" s="262"/>
      <c r="H102" s="263"/>
      <c r="I102" s="263"/>
      <c r="J102" s="263"/>
    </row>
    <row r="103" spans="1:10" ht="10.5" customHeight="1">
      <c r="A103" s="259"/>
      <c r="B103" s="259"/>
      <c r="C103" s="276"/>
      <c r="D103" s="262"/>
      <c r="E103" s="264"/>
      <c r="F103" s="264"/>
      <c r="G103" s="262"/>
      <c r="H103" s="263"/>
      <c r="I103" s="263"/>
      <c r="J103" s="263"/>
    </row>
    <row r="104" spans="1:10" ht="10.5" customHeight="1">
      <c r="A104" s="257" t="s">
        <v>109</v>
      </c>
      <c r="B104" s="257"/>
      <c r="C104" s="276"/>
      <c r="D104" s="262"/>
      <c r="E104" s="264"/>
      <c r="F104" s="264"/>
      <c r="G104" s="262"/>
      <c r="H104" s="263"/>
      <c r="I104" s="263"/>
      <c r="J104" s="263"/>
    </row>
    <row r="105" spans="1:10" ht="10.5" customHeight="1">
      <c r="A105" s="257"/>
      <c r="B105" s="257" t="s">
        <v>110</v>
      </c>
      <c r="C105" s="276"/>
      <c r="D105" s="262">
        <v>157.5</v>
      </c>
      <c r="E105" s="262">
        <v>161.2</v>
      </c>
      <c r="F105" s="262">
        <v>141</v>
      </c>
      <c r="G105" s="262">
        <v>161.28571428571428</v>
      </c>
      <c r="H105" s="263">
        <v>-2.2952853598014817</v>
      </c>
      <c r="I105" s="263">
        <v>11.702127659574469</v>
      </c>
      <c r="J105" s="263">
        <v>7.186936295452389</v>
      </c>
    </row>
    <row r="106" spans="1:10" ht="10.5" customHeight="1">
      <c r="A106" s="257"/>
      <c r="B106" s="257"/>
      <c r="C106" s="276"/>
      <c r="D106" s="262"/>
      <c r="E106" s="262"/>
      <c r="F106" s="262"/>
      <c r="G106" s="262"/>
      <c r="H106" s="263"/>
      <c r="I106" s="263"/>
      <c r="J106" s="263"/>
    </row>
    <row r="107" spans="1:10" ht="10.5" customHeight="1">
      <c r="A107" s="257"/>
      <c r="B107" s="257" t="s">
        <v>75</v>
      </c>
      <c r="C107" s="276"/>
      <c r="D107" s="262">
        <v>149.8</v>
      </c>
      <c r="E107" s="262">
        <v>151.7</v>
      </c>
      <c r="F107" s="262">
        <v>125</v>
      </c>
      <c r="G107" s="262">
        <v>147.52857142857144</v>
      </c>
      <c r="H107" s="263">
        <v>-1.2524719841792864</v>
      </c>
      <c r="I107" s="263">
        <v>19.84</v>
      </c>
      <c r="J107" s="263">
        <v>6.617798884988654</v>
      </c>
    </row>
    <row r="108" spans="1:10" ht="10.5" customHeight="1">
      <c r="A108" s="257"/>
      <c r="B108" s="257" t="s">
        <v>76</v>
      </c>
      <c r="C108" s="276"/>
      <c r="D108" s="262">
        <v>165.5</v>
      </c>
      <c r="E108" s="262">
        <v>171.3</v>
      </c>
      <c r="F108" s="262">
        <v>157.8</v>
      </c>
      <c r="G108" s="262">
        <v>175.64285714285717</v>
      </c>
      <c r="H108" s="263">
        <v>-3.385872737886755</v>
      </c>
      <c r="I108" s="263">
        <v>4.879594423320651</v>
      </c>
      <c r="J108" s="263">
        <v>7.661996497373028</v>
      </c>
    </row>
    <row r="109" spans="1:10" ht="10.5" customHeight="1">
      <c r="A109" s="257"/>
      <c r="B109" s="257"/>
      <c r="C109" s="276"/>
      <c r="D109" s="262"/>
      <c r="E109" s="262"/>
      <c r="F109" s="262"/>
      <c r="G109" s="262"/>
      <c r="H109" s="263"/>
      <c r="I109" s="263"/>
      <c r="J109" s="263"/>
    </row>
    <row r="110" spans="1:10" ht="10.5" customHeight="1">
      <c r="A110" s="257"/>
      <c r="B110" s="257"/>
      <c r="C110" s="276"/>
      <c r="D110" s="262"/>
      <c r="E110" s="262"/>
      <c r="F110" s="262"/>
      <c r="G110" s="262"/>
      <c r="H110" s="263"/>
      <c r="I110" s="263"/>
      <c r="J110" s="263"/>
    </row>
    <row r="111" spans="1:10" ht="10.5" customHeight="1">
      <c r="A111" s="257" t="s">
        <v>111</v>
      </c>
      <c r="B111" s="257"/>
      <c r="C111" s="276"/>
      <c r="D111" s="262">
        <v>261.5</v>
      </c>
      <c r="E111" s="262">
        <v>235.2</v>
      </c>
      <c r="F111" s="262">
        <v>146.7</v>
      </c>
      <c r="G111" s="262">
        <v>216.2</v>
      </c>
      <c r="H111" s="263">
        <v>11.181972789115651</v>
      </c>
      <c r="I111" s="263">
        <v>78.25494205862306</v>
      </c>
      <c r="J111" s="263">
        <v>35.64578291655463</v>
      </c>
    </row>
    <row r="112" spans="1:10" ht="10.5" customHeight="1">
      <c r="A112" s="257"/>
      <c r="B112" s="257"/>
      <c r="C112" s="276"/>
      <c r="D112" s="262"/>
      <c r="E112" s="262"/>
      <c r="F112" s="262"/>
      <c r="G112" s="262"/>
      <c r="H112" s="263"/>
      <c r="I112" s="263"/>
      <c r="J112" s="263"/>
    </row>
    <row r="113" spans="1:10" ht="10.5" customHeight="1">
      <c r="A113" s="257"/>
      <c r="B113" s="257" t="s">
        <v>75</v>
      </c>
      <c r="C113" s="276"/>
      <c r="D113" s="262">
        <v>245.8</v>
      </c>
      <c r="E113" s="262">
        <v>168.9</v>
      </c>
      <c r="F113" s="262">
        <v>132.5</v>
      </c>
      <c r="G113" s="262">
        <v>173.58571428571432</v>
      </c>
      <c r="H113" s="263">
        <v>45.529899348727064</v>
      </c>
      <c r="I113" s="263">
        <v>85.50943396226417</v>
      </c>
      <c r="J113" s="263">
        <v>22.489919354838726</v>
      </c>
    </row>
    <row r="114" spans="1:10" ht="10.5" customHeight="1">
      <c r="A114" s="257"/>
      <c r="B114" s="257" t="s">
        <v>76</v>
      </c>
      <c r="C114" s="276"/>
      <c r="D114" s="262">
        <v>287</v>
      </c>
      <c r="E114" s="262">
        <v>342.5</v>
      </c>
      <c r="F114" s="262">
        <v>169.7</v>
      </c>
      <c r="G114" s="262">
        <v>285.24285714285713</v>
      </c>
      <c r="H114" s="263">
        <v>-16.204379562043794</v>
      </c>
      <c r="I114" s="263">
        <v>69.1219799646435</v>
      </c>
      <c r="J114" s="263">
        <v>51.69034414647116</v>
      </c>
    </row>
    <row r="115" spans="1:10" ht="10.5" customHeight="1">
      <c r="A115" s="257"/>
      <c r="B115" s="257"/>
      <c r="C115" s="276"/>
      <c r="D115" s="262"/>
      <c r="E115" s="262"/>
      <c r="F115" s="262"/>
      <c r="G115" s="262"/>
      <c r="H115" s="263"/>
      <c r="I115" s="263"/>
      <c r="J115" s="263"/>
    </row>
    <row r="116" spans="1:10" ht="10.5" customHeight="1">
      <c r="A116" s="257"/>
      <c r="B116" s="257"/>
      <c r="C116" s="276"/>
      <c r="D116" s="262"/>
      <c r="E116" s="266"/>
      <c r="F116" s="264"/>
      <c r="G116" s="262"/>
      <c r="H116" s="263"/>
      <c r="I116" s="263"/>
      <c r="J116" s="263"/>
    </row>
    <row r="117" spans="1:10" ht="10.5" customHeight="1">
      <c r="A117" s="257" t="s">
        <v>112</v>
      </c>
      <c r="B117" s="257"/>
      <c r="C117" s="276"/>
      <c r="D117" s="262">
        <v>157</v>
      </c>
      <c r="E117" s="262">
        <v>101.8</v>
      </c>
      <c r="F117" s="262">
        <v>83.9</v>
      </c>
      <c r="G117" s="262">
        <v>104.12857142857142</v>
      </c>
      <c r="H117" s="263">
        <v>54.223968565815326</v>
      </c>
      <c r="I117" s="263">
        <v>87.12753277711559</v>
      </c>
      <c r="J117" s="263">
        <v>11.914632273913716</v>
      </c>
    </row>
    <row r="118" spans="1:10" ht="10.5" customHeight="1">
      <c r="A118" s="257"/>
      <c r="B118" s="257"/>
      <c r="C118" s="276"/>
      <c r="D118" s="262"/>
      <c r="E118" s="262"/>
      <c r="F118" s="262"/>
      <c r="G118" s="262"/>
      <c r="H118" s="263"/>
      <c r="I118" s="263"/>
      <c r="J118" s="263"/>
    </row>
    <row r="119" spans="1:10" ht="10.5" customHeight="1">
      <c r="A119" s="259"/>
      <c r="B119" s="259"/>
      <c r="C119" s="276"/>
      <c r="D119" s="262"/>
      <c r="E119" s="262"/>
      <c r="F119" s="262"/>
      <c r="G119" s="262"/>
      <c r="H119" s="263"/>
      <c r="I119" s="263"/>
      <c r="J119" s="263"/>
    </row>
    <row r="120" spans="1:10" ht="10.5" customHeight="1">
      <c r="A120" s="257" t="s">
        <v>113</v>
      </c>
      <c r="B120" s="257"/>
      <c r="C120" s="258"/>
      <c r="D120" s="262"/>
      <c r="E120" s="262"/>
      <c r="F120" s="262"/>
      <c r="G120" s="262"/>
      <c r="H120" s="263"/>
      <c r="I120" s="263"/>
      <c r="J120" s="263"/>
    </row>
    <row r="121" spans="1:10" ht="10.5" customHeight="1">
      <c r="A121" s="257"/>
      <c r="B121" s="257" t="s">
        <v>114</v>
      </c>
      <c r="C121" s="258"/>
      <c r="D121" s="262">
        <v>53.2</v>
      </c>
      <c r="E121" s="262">
        <v>59.8</v>
      </c>
      <c r="F121" s="262">
        <v>48.5</v>
      </c>
      <c r="G121" s="262">
        <v>57.971428571428575</v>
      </c>
      <c r="H121" s="263">
        <v>-11.036789297658855</v>
      </c>
      <c r="I121" s="263">
        <v>9.690721649484543</v>
      </c>
      <c r="J121" s="263">
        <v>9.439050701186623</v>
      </c>
    </row>
    <row r="122" spans="1:10" ht="10.5" customHeight="1">
      <c r="A122" s="257"/>
      <c r="B122" s="257"/>
      <c r="C122" s="258"/>
      <c r="D122" s="262"/>
      <c r="E122" s="262"/>
      <c r="F122" s="262"/>
      <c r="G122" s="262"/>
      <c r="H122" s="263"/>
      <c r="I122" s="263"/>
      <c r="J122" s="263"/>
    </row>
    <row r="123" spans="1:10" ht="10.5" customHeight="1">
      <c r="A123" s="257"/>
      <c r="B123" s="257" t="s">
        <v>75</v>
      </c>
      <c r="C123" s="258"/>
      <c r="D123" s="262">
        <v>53.6</v>
      </c>
      <c r="E123" s="262">
        <v>57.4</v>
      </c>
      <c r="F123" s="262">
        <v>48.2</v>
      </c>
      <c r="G123" s="262">
        <v>56.84285714285714</v>
      </c>
      <c r="H123" s="263">
        <v>-6.620209059233445</v>
      </c>
      <c r="I123" s="263">
        <v>11.203319502074686</v>
      </c>
      <c r="J123" s="263">
        <v>8.036926418680421</v>
      </c>
    </row>
    <row r="124" spans="1:10" ht="10.5" customHeight="1">
      <c r="A124" s="257"/>
      <c r="B124" s="257" t="s">
        <v>76</v>
      </c>
      <c r="C124" s="258"/>
      <c r="D124" s="262">
        <v>50.3</v>
      </c>
      <c r="E124" s="262">
        <v>82</v>
      </c>
      <c r="F124" s="262">
        <v>50.7</v>
      </c>
      <c r="G124" s="262">
        <v>68.24285714285715</v>
      </c>
      <c r="H124" s="263">
        <v>-38.65853658536586</v>
      </c>
      <c r="I124" s="263">
        <v>-0.7889546351084924</v>
      </c>
      <c r="J124" s="263">
        <v>21.521241414398393</v>
      </c>
    </row>
    <row r="125" spans="4:10" ht="10.5" customHeight="1">
      <c r="D125" s="262"/>
      <c r="E125" s="266"/>
      <c r="F125" s="260"/>
      <c r="G125" s="262"/>
      <c r="H125" s="263"/>
      <c r="I125" s="263"/>
      <c r="J125" s="263"/>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P53"/>
  <sheetViews>
    <sheetView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3" width="11.421875" style="38" customWidth="1"/>
    <col min="14" max="15" width="0" style="38" hidden="1" customWidth="1"/>
    <col min="16" max="16384" width="11.421875" style="38" customWidth="1"/>
  </cols>
  <sheetData>
    <row r="1" spans="1:12" ht="12.75">
      <c r="A1" s="507"/>
      <c r="B1" s="507"/>
      <c r="C1" s="507"/>
      <c r="D1" s="507"/>
      <c r="E1" s="507"/>
      <c r="F1" s="507"/>
      <c r="G1" s="507"/>
      <c r="H1" s="507"/>
      <c r="I1" s="507"/>
      <c r="J1" s="507"/>
      <c r="K1" s="507"/>
      <c r="L1" s="507"/>
    </row>
    <row r="2" spans="1:11" ht="12.75">
      <c r="A2" s="35"/>
      <c r="B2" s="36"/>
      <c r="C2" s="36"/>
      <c r="D2" s="36"/>
      <c r="E2" s="36"/>
      <c r="F2" s="36"/>
      <c r="G2" s="36"/>
      <c r="H2" s="36"/>
      <c r="I2" s="37"/>
      <c r="J2" s="37"/>
      <c r="K2" s="37"/>
    </row>
    <row r="3" spans="1:12" ht="12.75">
      <c r="A3" s="508" t="s">
        <v>118</v>
      </c>
      <c r="B3" s="508"/>
      <c r="C3" s="508"/>
      <c r="D3" s="508"/>
      <c r="E3" s="508"/>
      <c r="F3" s="508"/>
      <c r="G3" s="508"/>
      <c r="H3" s="508"/>
      <c r="I3" s="508"/>
      <c r="J3" s="508"/>
      <c r="K3" s="508"/>
      <c r="L3" s="508"/>
    </row>
    <row r="4" spans="1:12" ht="12.75">
      <c r="A4" s="508" t="s">
        <v>185</v>
      </c>
      <c r="B4" s="508"/>
      <c r="C4" s="508"/>
      <c r="D4" s="508"/>
      <c r="E4" s="508"/>
      <c r="F4" s="508"/>
      <c r="G4" s="508"/>
      <c r="H4" s="508"/>
      <c r="I4" s="508"/>
      <c r="J4" s="508"/>
      <c r="K4" s="508"/>
      <c r="L4" s="508"/>
    </row>
    <row r="5" spans="1:12" ht="12.75" customHeight="1">
      <c r="A5" s="509" t="s">
        <v>53</v>
      </c>
      <c r="B5" s="509"/>
      <c r="C5" s="509"/>
      <c r="D5" s="509"/>
      <c r="E5" s="509"/>
      <c r="F5" s="509"/>
      <c r="G5" s="509"/>
      <c r="H5" s="509"/>
      <c r="I5" s="509"/>
      <c r="J5" s="509"/>
      <c r="K5" s="509"/>
      <c r="L5" s="50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8" t="s">
        <v>192</v>
      </c>
      <c r="G8" s="521" t="s">
        <v>89</v>
      </c>
      <c r="H8" s="522"/>
      <c r="I8" s="525" t="s">
        <v>183</v>
      </c>
      <c r="J8" s="47" t="s">
        <v>54</v>
      </c>
      <c r="K8" s="47"/>
      <c r="L8" s="47"/>
    </row>
    <row r="9" spans="1:12" ht="12.75">
      <c r="A9" s="22"/>
      <c r="B9" s="43"/>
      <c r="C9" s="43"/>
      <c r="D9" s="43"/>
      <c r="E9" s="43"/>
      <c r="F9" s="519"/>
      <c r="G9" s="523"/>
      <c r="H9" s="524"/>
      <c r="I9" s="526"/>
      <c r="J9" s="124" t="s">
        <v>62</v>
      </c>
      <c r="K9" s="125"/>
      <c r="L9" s="126" t="s">
        <v>188</v>
      </c>
    </row>
    <row r="10" spans="1:12" ht="15.75" customHeight="1">
      <c r="A10" s="528" t="s">
        <v>119</v>
      </c>
      <c r="B10" s="528"/>
      <c r="C10" s="528"/>
      <c r="D10" s="528"/>
      <c r="E10" s="528"/>
      <c r="F10" s="519"/>
      <c r="G10" s="504" t="s">
        <v>193</v>
      </c>
      <c r="H10" s="504" t="s">
        <v>191</v>
      </c>
      <c r="I10" s="526"/>
      <c r="J10" s="511" t="s">
        <v>69</v>
      </c>
      <c r="K10" s="512"/>
      <c r="L10" s="513"/>
    </row>
    <row r="11" spans="1:12" ht="10.5" customHeight="1">
      <c r="A11" s="22"/>
      <c r="B11" s="43"/>
      <c r="C11" s="43"/>
      <c r="D11" s="43"/>
      <c r="E11" s="43"/>
      <c r="F11" s="519"/>
      <c r="G11" s="505"/>
      <c r="H11" s="505" t="s">
        <v>38</v>
      </c>
      <c r="I11" s="526"/>
      <c r="J11" s="514" t="s">
        <v>159</v>
      </c>
      <c r="K11" s="516" t="s">
        <v>160</v>
      </c>
      <c r="L11" s="516" t="s">
        <v>165</v>
      </c>
    </row>
    <row r="12" spans="1:12" ht="12" customHeight="1">
      <c r="A12" s="32"/>
      <c r="B12" s="51"/>
      <c r="C12" s="51"/>
      <c r="D12" s="51"/>
      <c r="E12" s="52"/>
      <c r="F12" s="520"/>
      <c r="G12" s="506"/>
      <c r="H12" s="506" t="s">
        <v>38</v>
      </c>
      <c r="I12" s="527"/>
      <c r="J12" s="515"/>
      <c r="K12" s="517"/>
      <c r="L12" s="517"/>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10" t="s">
        <v>120</v>
      </c>
      <c r="B15" s="510"/>
      <c r="C15" s="510"/>
      <c r="D15" s="510"/>
      <c r="E15" s="510"/>
      <c r="F15" s="510"/>
      <c r="G15" s="510"/>
      <c r="H15" s="510"/>
      <c r="I15" s="510"/>
      <c r="J15" s="510"/>
      <c r="K15" s="510"/>
      <c r="L15" s="510"/>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29" t="s">
        <v>74</v>
      </c>
      <c r="B18" s="529"/>
      <c r="C18" s="529"/>
      <c r="D18" s="529"/>
      <c r="E18" s="529"/>
      <c r="F18" s="529"/>
      <c r="G18" s="529"/>
      <c r="H18" s="529"/>
      <c r="I18" s="529"/>
      <c r="J18" s="529"/>
      <c r="K18" s="529"/>
      <c r="L18" s="529"/>
    </row>
    <row r="19" spans="1:12" ht="12.75">
      <c r="A19" s="59"/>
      <c r="B19" s="59"/>
      <c r="C19" s="59"/>
      <c r="D19" s="59"/>
      <c r="E19" s="59"/>
      <c r="F19" s="59"/>
      <c r="G19" s="59"/>
      <c r="H19" s="59"/>
      <c r="I19" s="59"/>
      <c r="J19" s="59"/>
      <c r="K19" s="59"/>
      <c r="L19" s="59"/>
    </row>
    <row r="20" ht="9.75" customHeight="1"/>
    <row r="21" spans="1:16" ht="12.75">
      <c r="A21" s="530" t="s">
        <v>121</v>
      </c>
      <c r="B21" s="530"/>
      <c r="C21" s="530"/>
      <c r="D21" s="530"/>
      <c r="E21" s="531"/>
      <c r="F21" s="62">
        <v>126.9</v>
      </c>
      <c r="G21" s="127">
        <v>138.7</v>
      </c>
      <c r="H21" s="127">
        <v>115.6</v>
      </c>
      <c r="I21" s="63">
        <v>129.1</v>
      </c>
      <c r="J21" s="67">
        <v>-8.507570295602008</v>
      </c>
      <c r="K21" s="63">
        <v>9.775086505190323</v>
      </c>
      <c r="L21" s="63">
        <v>10.2</v>
      </c>
      <c r="M21" s="114"/>
      <c r="P21" s="114"/>
    </row>
    <row r="22" spans="1:16" ht="12.75">
      <c r="A22" s="60"/>
      <c r="B22" s="60" t="s">
        <v>79</v>
      </c>
      <c r="C22" s="60"/>
      <c r="D22" s="60"/>
      <c r="E22" s="61"/>
      <c r="F22" s="62">
        <v>124.9</v>
      </c>
      <c r="G22" s="127">
        <v>131.8</v>
      </c>
      <c r="H22" s="127">
        <v>114.9</v>
      </c>
      <c r="I22" s="63">
        <v>125.7</v>
      </c>
      <c r="J22" s="67">
        <v>-5.235204855842189</v>
      </c>
      <c r="K22" s="63">
        <v>8.703220191470844</v>
      </c>
      <c r="L22" s="63">
        <v>8</v>
      </c>
      <c r="M22" s="114"/>
      <c r="P22" s="114"/>
    </row>
    <row r="23" spans="1:16" ht="12.75">
      <c r="A23" s="60"/>
      <c r="B23" s="60" t="s">
        <v>122</v>
      </c>
      <c r="C23" s="60"/>
      <c r="D23" s="60"/>
      <c r="E23" s="61"/>
      <c r="F23" s="62">
        <v>133</v>
      </c>
      <c r="G23" s="127">
        <v>152.5</v>
      </c>
      <c r="H23" s="127">
        <v>119.8</v>
      </c>
      <c r="I23" s="63">
        <v>137</v>
      </c>
      <c r="J23" s="67">
        <v>-12.786885245901638</v>
      </c>
      <c r="K23" s="63">
        <v>11.018363939899837</v>
      </c>
      <c r="L23" s="63">
        <v>12.5</v>
      </c>
      <c r="M23" s="114"/>
      <c r="P23" s="114"/>
    </row>
    <row r="24" spans="1:16" ht="12.75">
      <c r="A24" s="60"/>
      <c r="B24" s="60" t="s">
        <v>123</v>
      </c>
      <c r="C24" s="60"/>
      <c r="D24" s="60"/>
      <c r="E24" s="61"/>
      <c r="F24" s="62">
        <v>95.4</v>
      </c>
      <c r="G24" s="128">
        <v>98</v>
      </c>
      <c r="H24" s="127">
        <v>86.3</v>
      </c>
      <c r="I24" s="63">
        <v>97.3</v>
      </c>
      <c r="J24" s="67">
        <v>-2.6530612244897904</v>
      </c>
      <c r="K24" s="63">
        <v>10.544611819235236</v>
      </c>
      <c r="L24" s="63">
        <v>4</v>
      </c>
      <c r="M24" s="114"/>
      <c r="P24" s="114"/>
    </row>
    <row r="25" spans="1:16" ht="12.75">
      <c r="A25" s="60"/>
      <c r="B25" s="60" t="s">
        <v>84</v>
      </c>
      <c r="C25" s="60"/>
      <c r="D25" s="60"/>
      <c r="E25" s="61"/>
      <c r="F25" s="122">
        <v>116.8</v>
      </c>
      <c r="G25" s="127">
        <v>108.5</v>
      </c>
      <c r="H25" s="127">
        <v>108.9</v>
      </c>
      <c r="I25" s="63">
        <v>115</v>
      </c>
      <c r="J25" s="67">
        <v>7.649769585253454</v>
      </c>
      <c r="K25" s="63">
        <v>7.254361799816338</v>
      </c>
      <c r="L25" s="63">
        <v>8</v>
      </c>
      <c r="M25" s="114"/>
      <c r="P25" s="114"/>
    </row>
    <row r="26" spans="1:16" ht="12.75">
      <c r="A26" s="60"/>
      <c r="B26" s="60"/>
      <c r="C26" s="60"/>
      <c r="D26" s="60"/>
      <c r="E26" s="60"/>
      <c r="F26" s="62"/>
      <c r="G26" s="116"/>
      <c r="H26" s="117"/>
      <c r="I26" s="63"/>
      <c r="J26" s="67"/>
      <c r="K26" s="117"/>
      <c r="L26" s="117"/>
      <c r="M26" s="114"/>
      <c r="P26" s="114"/>
    </row>
    <row r="27" spans="10:13" ht="9.75" customHeight="1">
      <c r="J27" s="64"/>
      <c r="K27" s="67"/>
      <c r="L27" s="48"/>
      <c r="M27" s="114"/>
    </row>
    <row r="28" spans="1:13" ht="11.25" customHeight="1">
      <c r="A28" s="532" t="s">
        <v>75</v>
      </c>
      <c r="B28" s="532"/>
      <c r="C28" s="532"/>
      <c r="D28" s="532"/>
      <c r="E28" s="532"/>
      <c r="F28" s="532"/>
      <c r="G28" s="532"/>
      <c r="H28" s="532"/>
      <c r="I28" s="532"/>
      <c r="J28" s="532"/>
      <c r="K28" s="532"/>
      <c r="L28" s="532"/>
      <c r="M28" s="114"/>
    </row>
    <row r="29" spans="1:13" ht="11.25" customHeight="1">
      <c r="A29" s="65"/>
      <c r="B29" s="65"/>
      <c r="C29" s="65"/>
      <c r="D29" s="65"/>
      <c r="E29" s="65"/>
      <c r="F29" s="65"/>
      <c r="G29" s="65"/>
      <c r="H29" s="65"/>
      <c r="I29" s="65"/>
      <c r="J29" s="65"/>
      <c r="K29" s="65"/>
      <c r="L29" s="65"/>
      <c r="M29" s="114"/>
    </row>
    <row r="30" spans="1:13" ht="9.75" customHeight="1">
      <c r="A30" s="65"/>
      <c r="B30" s="65"/>
      <c r="C30" s="65"/>
      <c r="D30" s="65"/>
      <c r="E30" s="65"/>
      <c r="F30" s="65"/>
      <c r="G30" s="65"/>
      <c r="H30" s="65"/>
      <c r="I30" s="65"/>
      <c r="J30" s="65"/>
      <c r="K30" s="65"/>
      <c r="M30" s="114"/>
    </row>
    <row r="31" spans="1:13" ht="11.25" customHeight="1">
      <c r="A31" s="530" t="s">
        <v>121</v>
      </c>
      <c r="B31" s="530"/>
      <c r="C31" s="530"/>
      <c r="D31" s="530"/>
      <c r="E31" s="531"/>
      <c r="F31" s="63">
        <v>112.9</v>
      </c>
      <c r="G31" s="128">
        <v>115</v>
      </c>
      <c r="H31" s="127">
        <v>102.2</v>
      </c>
      <c r="I31" s="63">
        <v>112.1</v>
      </c>
      <c r="J31" s="67">
        <v>-1.8260869565217341</v>
      </c>
      <c r="K31" s="63">
        <v>10.46966731898239</v>
      </c>
      <c r="L31" s="63">
        <v>8.5</v>
      </c>
      <c r="M31" s="114"/>
    </row>
    <row r="32" spans="1:13" ht="11.25" customHeight="1">
      <c r="A32" s="60"/>
      <c r="B32" s="60" t="s">
        <v>79</v>
      </c>
      <c r="C32" s="60"/>
      <c r="D32" s="60"/>
      <c r="E32" s="61"/>
      <c r="F32" s="63">
        <v>114.1</v>
      </c>
      <c r="G32" s="127">
        <v>116.9</v>
      </c>
      <c r="H32" s="127">
        <v>105.9</v>
      </c>
      <c r="I32" s="63">
        <v>113.5</v>
      </c>
      <c r="J32" s="67">
        <v>-2.395209580838333</v>
      </c>
      <c r="K32" s="63">
        <v>7.743153918791301</v>
      </c>
      <c r="L32" s="63">
        <v>7.2</v>
      </c>
      <c r="M32" s="114"/>
    </row>
    <row r="33" spans="1:13" ht="11.25" customHeight="1">
      <c r="A33" s="60"/>
      <c r="B33" s="60" t="s">
        <v>122</v>
      </c>
      <c r="C33" s="60"/>
      <c r="D33" s="60"/>
      <c r="E33" s="61"/>
      <c r="F33" s="63">
        <v>118</v>
      </c>
      <c r="G33" s="127">
        <v>121.6</v>
      </c>
      <c r="H33" s="127">
        <v>103.4</v>
      </c>
      <c r="I33" s="63">
        <v>116.6</v>
      </c>
      <c r="J33" s="67">
        <v>-2.960526315789469</v>
      </c>
      <c r="K33" s="63">
        <v>14.119922630560922</v>
      </c>
      <c r="L33" s="63">
        <v>11.2</v>
      </c>
      <c r="M33" s="114"/>
    </row>
    <row r="34" spans="1:13" ht="11.25" customHeight="1">
      <c r="A34" s="60"/>
      <c r="B34" s="60" t="s">
        <v>123</v>
      </c>
      <c r="C34" s="60"/>
      <c r="D34" s="60"/>
      <c r="E34" s="61"/>
      <c r="F34" s="63">
        <v>87.1</v>
      </c>
      <c r="G34" s="127">
        <v>87.1</v>
      </c>
      <c r="H34" s="127">
        <v>78.4</v>
      </c>
      <c r="I34" s="63">
        <v>88.4</v>
      </c>
      <c r="J34" s="67">
        <v>0</v>
      </c>
      <c r="K34" s="63">
        <v>11.09693877551019</v>
      </c>
      <c r="L34" s="63">
        <v>2.6</v>
      </c>
      <c r="M34" s="114"/>
    </row>
    <row r="35" spans="1:13" ht="11.25" customHeight="1">
      <c r="A35" s="60"/>
      <c r="B35" s="60" t="s">
        <v>84</v>
      </c>
      <c r="C35" s="60"/>
      <c r="D35" s="60"/>
      <c r="E35" s="61"/>
      <c r="F35" s="123">
        <v>100</v>
      </c>
      <c r="G35" s="127">
        <v>93.6</v>
      </c>
      <c r="H35" s="127">
        <v>94.6</v>
      </c>
      <c r="I35" s="63">
        <v>100.2</v>
      </c>
      <c r="J35" s="67">
        <v>6.8376068376068435</v>
      </c>
      <c r="K35" s="63">
        <v>5.70824524312897</v>
      </c>
      <c r="L35" s="63">
        <v>5.7</v>
      </c>
      <c r="M35" s="114"/>
    </row>
    <row r="36" spans="1:13" ht="11.25" customHeight="1">
      <c r="A36" s="60"/>
      <c r="B36" s="60"/>
      <c r="C36" s="60"/>
      <c r="D36" s="60"/>
      <c r="E36" s="60"/>
      <c r="F36" s="63"/>
      <c r="G36" s="115"/>
      <c r="H36" s="117"/>
      <c r="I36" s="63"/>
      <c r="J36" s="67"/>
      <c r="K36" s="117"/>
      <c r="L36" s="117"/>
      <c r="M36" s="114"/>
    </row>
    <row r="37" spans="1:13" ht="9.75" customHeight="1">
      <c r="A37" s="59"/>
      <c r="B37" s="59"/>
      <c r="C37" s="59"/>
      <c r="D37" s="59"/>
      <c r="E37" s="59"/>
      <c r="H37" s="45"/>
      <c r="I37" s="41"/>
      <c r="J37" s="46"/>
      <c r="K37" s="48"/>
      <c r="M37" s="114"/>
    </row>
    <row r="38" spans="1:13" ht="12.75">
      <c r="A38" s="529" t="s">
        <v>76</v>
      </c>
      <c r="B38" s="529"/>
      <c r="C38" s="529"/>
      <c r="D38" s="529"/>
      <c r="E38" s="529"/>
      <c r="F38" s="529"/>
      <c r="G38" s="529"/>
      <c r="H38" s="529"/>
      <c r="I38" s="529"/>
      <c r="J38" s="529"/>
      <c r="K38" s="529"/>
      <c r="L38" s="529"/>
      <c r="M38" s="114"/>
    </row>
    <row r="39" spans="1:13" ht="12.75">
      <c r="A39" s="59"/>
      <c r="B39" s="59"/>
      <c r="C39" s="59"/>
      <c r="D39" s="59"/>
      <c r="E39" s="59"/>
      <c r="F39" s="59"/>
      <c r="G39" s="59"/>
      <c r="H39" s="59"/>
      <c r="I39" s="59"/>
      <c r="J39" s="59"/>
      <c r="K39" s="59"/>
      <c r="L39" s="59"/>
      <c r="M39" s="114"/>
    </row>
    <row r="40" spans="1:13" ht="9.75" customHeight="1">
      <c r="A40" s="59"/>
      <c r="B40" s="59"/>
      <c r="C40" s="59"/>
      <c r="D40" s="59"/>
      <c r="E40" s="59"/>
      <c r="F40" s="59"/>
      <c r="G40" s="59"/>
      <c r="H40" s="59"/>
      <c r="I40" s="59"/>
      <c r="J40" s="59"/>
      <c r="K40" s="59"/>
      <c r="M40" s="114"/>
    </row>
    <row r="41" spans="1:13" ht="11.25" customHeight="1">
      <c r="A41" s="530" t="s">
        <v>121</v>
      </c>
      <c r="B41" s="530"/>
      <c r="C41" s="530"/>
      <c r="D41" s="530"/>
      <c r="E41" s="531"/>
      <c r="F41" s="63">
        <v>144.3</v>
      </c>
      <c r="G41" s="127">
        <v>168.3</v>
      </c>
      <c r="H41" s="127">
        <v>132.2</v>
      </c>
      <c r="I41" s="63">
        <v>150.4</v>
      </c>
      <c r="J41" s="67">
        <v>-14.2602495543672</v>
      </c>
      <c r="K41" s="63">
        <v>9.152798789712575</v>
      </c>
      <c r="L41" s="63">
        <v>11.7</v>
      </c>
      <c r="M41" s="114"/>
    </row>
    <row r="42" spans="1:13" ht="11.25" customHeight="1">
      <c r="A42" s="60"/>
      <c r="B42" s="60" t="s">
        <v>79</v>
      </c>
      <c r="C42" s="60"/>
      <c r="D42" s="60"/>
      <c r="E42" s="61"/>
      <c r="F42" s="63">
        <v>141.6</v>
      </c>
      <c r="G42" s="127">
        <v>155.1</v>
      </c>
      <c r="H42" s="127">
        <v>128.9</v>
      </c>
      <c r="I42" s="63">
        <v>144.8</v>
      </c>
      <c r="J42" s="67">
        <v>-8.704061895551257</v>
      </c>
      <c r="K42" s="63">
        <v>9.852598913886725</v>
      </c>
      <c r="L42" s="63">
        <v>9.1</v>
      </c>
      <c r="M42" s="114"/>
    </row>
    <row r="43" spans="1:13" ht="11.25" customHeight="1">
      <c r="A43" s="60"/>
      <c r="B43" s="60" t="s">
        <v>122</v>
      </c>
      <c r="C43" s="60"/>
      <c r="D43" s="60"/>
      <c r="E43" s="61"/>
      <c r="F43" s="63">
        <v>146.8</v>
      </c>
      <c r="G43" s="127">
        <v>181.1</v>
      </c>
      <c r="H43" s="127">
        <v>135</v>
      </c>
      <c r="I43" s="63">
        <v>155.8</v>
      </c>
      <c r="J43" s="67">
        <v>-18.939812258420755</v>
      </c>
      <c r="K43" s="63">
        <v>8.74074074074075</v>
      </c>
      <c r="L43" s="63">
        <v>13.4</v>
      </c>
      <c r="M43" s="114"/>
    </row>
    <row r="44" spans="1:13" ht="11.25" customHeight="1">
      <c r="A44" s="60"/>
      <c r="B44" s="60" t="s">
        <v>123</v>
      </c>
      <c r="C44" s="60"/>
      <c r="D44" s="60"/>
      <c r="E44" s="61"/>
      <c r="F44" s="63">
        <v>113.8</v>
      </c>
      <c r="G44" s="127">
        <v>121.9</v>
      </c>
      <c r="H44" s="127">
        <v>103.8</v>
      </c>
      <c r="I44" s="63">
        <v>117</v>
      </c>
      <c r="J44" s="67">
        <v>-6.644790812141106</v>
      </c>
      <c r="K44" s="63">
        <v>9.633911368015415</v>
      </c>
      <c r="L44" s="63">
        <v>6.7</v>
      </c>
      <c r="M44" s="114"/>
    </row>
    <row r="45" spans="1:13" ht="11.25" customHeight="1">
      <c r="A45" s="60"/>
      <c r="B45" s="60" t="s">
        <v>84</v>
      </c>
      <c r="C45" s="60"/>
      <c r="D45" s="60"/>
      <c r="E45" s="61"/>
      <c r="F45" s="123">
        <v>154.1</v>
      </c>
      <c r="G45" s="127">
        <v>141.7</v>
      </c>
      <c r="H45" s="127">
        <v>140.8</v>
      </c>
      <c r="I45" s="63">
        <v>147.9</v>
      </c>
      <c r="J45" s="67">
        <v>8.750882145377563</v>
      </c>
      <c r="K45" s="63">
        <v>9.446022727272714</v>
      </c>
      <c r="L45" s="63">
        <v>11.7</v>
      </c>
      <c r="M45" s="114"/>
    </row>
    <row r="46" ht="10.5" customHeight="1"/>
    <row r="47" spans="1:12" ht="12.75">
      <c r="A47" s="510"/>
      <c r="B47" s="510"/>
      <c r="C47" s="510"/>
      <c r="D47" s="510"/>
      <c r="E47" s="510"/>
      <c r="F47" s="510"/>
      <c r="G47" s="510"/>
      <c r="H47" s="510"/>
      <c r="I47" s="510"/>
      <c r="J47" s="510"/>
      <c r="K47" s="510"/>
      <c r="L47" s="510"/>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293"/>
  <sheetViews>
    <sheetView workbookViewId="0" topLeftCell="A1">
      <selection activeCell="A2" sqref="A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55"/>
      <c r="B1" s="455"/>
      <c r="C1" s="455"/>
      <c r="D1" s="455"/>
      <c r="E1" s="455"/>
      <c r="F1" s="455"/>
      <c r="G1" s="455"/>
      <c r="H1" s="455"/>
      <c r="I1" s="455"/>
      <c r="J1" s="455"/>
      <c r="K1" s="455"/>
      <c r="L1" s="455"/>
      <c r="M1" s="455"/>
      <c r="N1" s="455"/>
      <c r="O1" s="455"/>
      <c r="P1" s="455"/>
      <c r="Q1" s="455"/>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74" t="s">
        <v>124</v>
      </c>
      <c r="B3" s="474"/>
      <c r="C3" s="474"/>
      <c r="D3" s="474"/>
      <c r="E3" s="474"/>
      <c r="F3" s="474"/>
      <c r="G3" s="474"/>
      <c r="H3" s="474"/>
      <c r="I3" s="474"/>
      <c r="J3" s="474"/>
      <c r="K3" s="474"/>
      <c r="L3" s="474"/>
      <c r="M3" s="474"/>
      <c r="N3" s="474"/>
      <c r="O3" s="474"/>
      <c r="P3" s="474"/>
      <c r="Q3" s="474"/>
    </row>
    <row r="4" spans="1:17" s="133" customFormat="1" ht="12" customHeight="1">
      <c r="A4" s="455" t="s">
        <v>53</v>
      </c>
      <c r="B4" s="455"/>
      <c r="C4" s="455"/>
      <c r="D4" s="455"/>
      <c r="E4" s="455"/>
      <c r="F4" s="455"/>
      <c r="G4" s="455"/>
      <c r="H4" s="455"/>
      <c r="I4" s="455"/>
      <c r="J4" s="455"/>
      <c r="K4" s="455"/>
      <c r="L4" s="455"/>
      <c r="M4" s="455"/>
      <c r="N4" s="455"/>
      <c r="O4" s="455"/>
      <c r="P4" s="455"/>
      <c r="Q4" s="455"/>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51" t="s">
        <v>54</v>
      </c>
      <c r="P7" s="470"/>
      <c r="Q7" s="470"/>
    </row>
    <row r="8" spans="1:17" s="133" customFormat="1" ht="12" customHeight="1">
      <c r="A8" s="141"/>
      <c r="B8" s="142"/>
      <c r="C8" s="143"/>
      <c r="D8" s="143"/>
      <c r="E8" s="143"/>
      <c r="F8" s="143"/>
      <c r="G8" s="143"/>
      <c r="H8" s="143"/>
      <c r="I8" s="143"/>
      <c r="J8" s="143"/>
      <c r="K8" s="143"/>
      <c r="L8" s="143"/>
      <c r="M8" s="143"/>
      <c r="N8" s="144"/>
      <c r="O8" s="145" t="s">
        <v>62</v>
      </c>
      <c r="P8" s="146"/>
      <c r="Q8" s="147" t="s">
        <v>188</v>
      </c>
    </row>
    <row r="9" spans="1:17" s="133" customFormat="1" ht="12" customHeight="1">
      <c r="A9" s="148" t="s">
        <v>56</v>
      </c>
      <c r="B9" s="142" t="s">
        <v>57</v>
      </c>
      <c r="C9" s="143" t="s">
        <v>58</v>
      </c>
      <c r="D9" s="143" t="s">
        <v>59</v>
      </c>
      <c r="E9" s="143" t="s">
        <v>55</v>
      </c>
      <c r="F9" s="143" t="s">
        <v>60</v>
      </c>
      <c r="G9" s="143" t="s">
        <v>61</v>
      </c>
      <c r="H9" s="143" t="s">
        <v>62</v>
      </c>
      <c r="I9" s="143" t="s">
        <v>63</v>
      </c>
      <c r="J9" s="143" t="s">
        <v>64</v>
      </c>
      <c r="K9" s="143" t="s">
        <v>65</v>
      </c>
      <c r="L9" s="143" t="s">
        <v>66</v>
      </c>
      <c r="M9" s="143" t="s">
        <v>67</v>
      </c>
      <c r="N9" s="149" t="s">
        <v>68</v>
      </c>
      <c r="O9" s="471" t="s">
        <v>69</v>
      </c>
      <c r="P9" s="472"/>
      <c r="Q9" s="472"/>
    </row>
    <row r="10" spans="1:17" s="133" customFormat="1" ht="12" customHeight="1">
      <c r="A10" s="141"/>
      <c r="B10" s="142"/>
      <c r="C10" s="143"/>
      <c r="D10" s="143"/>
      <c r="E10" s="143"/>
      <c r="F10" s="143"/>
      <c r="G10" s="143"/>
      <c r="H10" s="143"/>
      <c r="I10" s="143"/>
      <c r="J10" s="143"/>
      <c r="K10" s="143"/>
      <c r="L10" s="143"/>
      <c r="M10" s="143"/>
      <c r="N10" s="144"/>
      <c r="O10" s="149" t="s">
        <v>70</v>
      </c>
      <c r="P10" s="150" t="s">
        <v>71</v>
      </c>
      <c r="Q10" s="151" t="s">
        <v>71</v>
      </c>
    </row>
    <row r="11" spans="1:17" s="133" customFormat="1" ht="12" customHeight="1">
      <c r="A11" s="152"/>
      <c r="B11" s="153"/>
      <c r="C11" s="154"/>
      <c r="D11" s="154"/>
      <c r="E11" s="154"/>
      <c r="F11" s="154"/>
      <c r="G11" s="154"/>
      <c r="H11" s="154"/>
      <c r="I11" s="154"/>
      <c r="J11" s="154"/>
      <c r="K11" s="154"/>
      <c r="L11" s="154"/>
      <c r="M11" s="154"/>
      <c r="N11" s="155"/>
      <c r="O11" s="156" t="s">
        <v>72</v>
      </c>
      <c r="P11" s="157" t="s">
        <v>73</v>
      </c>
      <c r="Q11" s="158" t="s">
        <v>164</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7"/>
      <c r="B15" s="167"/>
      <c r="C15" s="167"/>
      <c r="D15" s="167"/>
      <c r="E15" s="167"/>
      <c r="F15" s="167"/>
      <c r="G15" s="167"/>
      <c r="H15" s="167"/>
      <c r="I15" s="167"/>
      <c r="J15" s="167"/>
      <c r="K15" s="167"/>
      <c r="L15" s="167"/>
      <c r="M15" s="167"/>
      <c r="N15" s="167"/>
      <c r="O15" s="278"/>
      <c r="P15" s="279"/>
    </row>
    <row r="16" spans="1:17" s="133" customFormat="1" ht="12" customHeight="1">
      <c r="A16" s="456" t="s">
        <v>125</v>
      </c>
      <c r="B16" s="456"/>
      <c r="C16" s="456"/>
      <c r="D16" s="456"/>
      <c r="E16" s="456"/>
      <c r="F16" s="456"/>
      <c r="G16" s="456"/>
      <c r="H16" s="456"/>
      <c r="I16" s="456"/>
      <c r="J16" s="456"/>
      <c r="K16" s="456"/>
      <c r="L16" s="456"/>
      <c r="M16" s="456"/>
      <c r="N16" s="456"/>
      <c r="O16" s="456"/>
      <c r="P16" s="456"/>
      <c r="Q16" s="456"/>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26" t="s">
        <v>74</v>
      </c>
      <c r="B20" s="167"/>
      <c r="C20" s="167"/>
      <c r="D20" s="167"/>
      <c r="E20" s="167"/>
      <c r="F20" s="167"/>
      <c r="G20" s="167"/>
      <c r="H20" s="167"/>
      <c r="I20" s="167"/>
      <c r="J20" s="167"/>
      <c r="K20" s="167"/>
      <c r="L20" s="167"/>
      <c r="M20" s="165"/>
      <c r="N20" s="167"/>
      <c r="O20" s="280"/>
      <c r="P20" s="280"/>
    </row>
    <row r="21" spans="1:18" s="169" customFormat="1" ht="12" customHeight="1">
      <c r="A21" s="27">
        <v>2005</v>
      </c>
      <c r="B21" s="167">
        <v>122.5</v>
      </c>
      <c r="C21" s="167">
        <v>126</v>
      </c>
      <c r="D21" s="167">
        <v>136.4</v>
      </c>
      <c r="E21" s="167">
        <v>129.6</v>
      </c>
      <c r="F21" s="167">
        <v>129</v>
      </c>
      <c r="G21" s="167">
        <v>139.6</v>
      </c>
      <c r="H21" s="167">
        <v>123.9</v>
      </c>
      <c r="I21" s="167">
        <v>130</v>
      </c>
      <c r="J21" s="167">
        <v>155.3</v>
      </c>
      <c r="K21" s="167">
        <v>142.5</v>
      </c>
      <c r="L21" s="167">
        <v>168</v>
      </c>
      <c r="M21" s="167">
        <v>137.1</v>
      </c>
      <c r="N21" s="167">
        <f>(B21+C21+D21+E21+F21+G21+H21+I21+J21+K21+L21+M21)/12</f>
        <v>136.65833333333333</v>
      </c>
      <c r="O21" s="170" t="s">
        <v>172</v>
      </c>
      <c r="P21" s="170" t="s">
        <v>172</v>
      </c>
      <c r="Q21" s="168" t="s">
        <v>184</v>
      </c>
      <c r="R21" s="168"/>
    </row>
    <row r="22" spans="1:18" s="169" customFormat="1" ht="12" customHeight="1">
      <c r="A22" s="27">
        <v>2006</v>
      </c>
      <c r="B22" s="167">
        <v>131</v>
      </c>
      <c r="C22" s="167">
        <v>136.3</v>
      </c>
      <c r="D22" s="167">
        <v>163.2</v>
      </c>
      <c r="E22" s="167">
        <v>129.6</v>
      </c>
      <c r="F22" s="167">
        <v>149.9</v>
      </c>
      <c r="G22" s="167">
        <v>156.2</v>
      </c>
      <c r="H22" s="167">
        <v>137.3</v>
      </c>
      <c r="I22" s="167">
        <v>139.5</v>
      </c>
      <c r="J22" s="167">
        <v>159.3</v>
      </c>
      <c r="K22" s="167">
        <v>162.1</v>
      </c>
      <c r="L22" s="167">
        <v>183.5</v>
      </c>
      <c r="M22" s="167">
        <v>151.6</v>
      </c>
      <c r="N22" s="167">
        <f>(B22+C22+D22+E22+F22+G22+H22+I22+J22+K22+L22+M22)/12</f>
        <v>149.95833333333331</v>
      </c>
      <c r="O22" s="170">
        <f>100*(H22-G22)/G22</f>
        <v>-12.099871959026874</v>
      </c>
      <c r="P22" s="170">
        <f>100*(H22-H21)/H21</f>
        <v>10.815173527037937</v>
      </c>
      <c r="Q22" s="168">
        <f>(((B22+C22+D22+E22+F22+G22+H22)/7)-((B21+C21+D21+E21+F21+G21+H21)/7))/((B21+C21+D21+E21+F21+G21+H21)/7)*100</f>
        <v>10.639470782800434</v>
      </c>
      <c r="R22" s="168"/>
    </row>
    <row r="23" spans="1:18" s="169" customFormat="1" ht="12" customHeight="1">
      <c r="A23" s="27">
        <v>2007</v>
      </c>
      <c r="B23" s="167">
        <v>149.8</v>
      </c>
      <c r="C23" s="167">
        <v>158.7</v>
      </c>
      <c r="D23" s="167">
        <v>179.7</v>
      </c>
      <c r="E23" s="167">
        <v>148.9</v>
      </c>
      <c r="F23" s="167">
        <v>158.6</v>
      </c>
      <c r="G23" s="167">
        <v>169.1</v>
      </c>
      <c r="H23" s="167">
        <v>169.1</v>
      </c>
      <c r="I23" s="167" t="s">
        <v>38</v>
      </c>
      <c r="J23" s="167" t="s">
        <v>38</v>
      </c>
      <c r="K23" s="167" t="s">
        <v>38</v>
      </c>
      <c r="L23" s="167" t="s">
        <v>38</v>
      </c>
      <c r="M23" s="167" t="s">
        <v>38</v>
      </c>
      <c r="N23" s="167">
        <f>(B23+C23+D23+E23+F23+G23+H23)/7</f>
        <v>161.9857142857143</v>
      </c>
      <c r="O23" s="170">
        <f>100*(H23-G23)/G23</f>
        <v>0</v>
      </c>
      <c r="P23" s="170">
        <f>100*(H23-H22)/H22</f>
        <v>23.160961398397653</v>
      </c>
      <c r="Q23" s="168">
        <f>(((B23+C23+D23+E23+F23+G23+H23)/7)-((B22+C22+D22+E22+F22+G22+H22)/7))/((B22+C22+D22+E22+F22+G22+H22)/7)*100</f>
        <v>12.994519182859992</v>
      </c>
      <c r="R23" s="168"/>
    </row>
    <row r="24" spans="1:16" s="169" customFormat="1" ht="12" customHeight="1">
      <c r="A24" s="28"/>
      <c r="B24" s="167"/>
      <c r="C24" s="167"/>
      <c r="D24" s="167"/>
      <c r="E24" s="167"/>
      <c r="F24" s="167"/>
      <c r="G24" s="167"/>
      <c r="H24" s="167"/>
      <c r="I24" s="167"/>
      <c r="J24" s="167"/>
      <c r="K24" s="167"/>
      <c r="L24" s="167"/>
      <c r="M24" s="167"/>
      <c r="N24" s="167"/>
      <c r="O24" s="170"/>
      <c r="P24" s="170"/>
    </row>
    <row r="25" spans="1:16" s="169" customFormat="1" ht="12" customHeight="1">
      <c r="A25" s="29" t="s">
        <v>75</v>
      </c>
      <c r="B25" s="167"/>
      <c r="C25" s="167"/>
      <c r="D25" s="167"/>
      <c r="E25" s="167"/>
      <c r="F25" s="167"/>
      <c r="G25" s="167"/>
      <c r="H25" s="167"/>
      <c r="I25" s="167"/>
      <c r="J25" s="167"/>
      <c r="K25" s="167"/>
      <c r="L25" s="167"/>
      <c r="M25" s="167"/>
      <c r="N25" s="167"/>
      <c r="O25" s="170"/>
      <c r="P25" s="170"/>
    </row>
    <row r="26" spans="1:17" s="169" customFormat="1" ht="12" customHeight="1">
      <c r="A26" s="27">
        <v>2005</v>
      </c>
      <c r="B26" s="167">
        <v>109.4</v>
      </c>
      <c r="C26" s="167">
        <v>108</v>
      </c>
      <c r="D26" s="167">
        <v>119.5</v>
      </c>
      <c r="E26" s="167">
        <v>116.3</v>
      </c>
      <c r="F26" s="167">
        <v>113.3</v>
      </c>
      <c r="G26" s="167">
        <v>124.4</v>
      </c>
      <c r="H26" s="167">
        <v>113</v>
      </c>
      <c r="I26" s="167">
        <v>116.5</v>
      </c>
      <c r="J26" s="167">
        <v>135.6</v>
      </c>
      <c r="K26" s="167">
        <v>123.6</v>
      </c>
      <c r="L26" s="167">
        <v>136.1</v>
      </c>
      <c r="M26" s="167">
        <v>119.4</v>
      </c>
      <c r="N26" s="167">
        <f>(B26+C26+D26+E26+F26+G26+H26+I26+J26+K26+L26+M26)/12</f>
        <v>119.59166666666665</v>
      </c>
      <c r="O26" s="170" t="s">
        <v>172</v>
      </c>
      <c r="P26" s="170" t="s">
        <v>172</v>
      </c>
      <c r="Q26" s="168" t="s">
        <v>184</v>
      </c>
    </row>
    <row r="27" spans="1:17" s="169" customFormat="1" ht="12" customHeight="1">
      <c r="A27" s="27">
        <v>2006</v>
      </c>
      <c r="B27" s="167">
        <v>114.8</v>
      </c>
      <c r="C27" s="167">
        <v>115.8</v>
      </c>
      <c r="D27" s="167">
        <v>140.4</v>
      </c>
      <c r="E27" s="167">
        <v>116.1</v>
      </c>
      <c r="F27" s="167">
        <v>133.1</v>
      </c>
      <c r="G27" s="167">
        <v>134.8</v>
      </c>
      <c r="H27" s="167">
        <v>122.4</v>
      </c>
      <c r="I27" s="167">
        <v>120.2</v>
      </c>
      <c r="J27" s="167">
        <v>139.6</v>
      </c>
      <c r="K27" s="167">
        <v>136.2</v>
      </c>
      <c r="L27" s="167">
        <v>148.6</v>
      </c>
      <c r="M27" s="167">
        <v>129</v>
      </c>
      <c r="N27" s="167">
        <f>(B27+C27+D27+E27+F27+G27+H27+I27+J27+K27+L27+M27)/12</f>
        <v>129.25</v>
      </c>
      <c r="O27" s="170">
        <f>100*(H27-G27)/G27</f>
        <v>-9.198813056379825</v>
      </c>
      <c r="P27" s="170">
        <f>100*(H27-H26)/H26</f>
        <v>8.318584070796465</v>
      </c>
      <c r="Q27" s="168">
        <f>(((B27+C27+D27+E27+F27+G27+H27)/7)-((B26+C26+D26+E26+F26+G26+H26)/7))/((B26+C26+D26+E26+F26+G26+H26)/7)*100</f>
        <v>9.142928224903594</v>
      </c>
    </row>
    <row r="28" spans="1:17" s="169" customFormat="1" ht="12" customHeight="1">
      <c r="A28" s="27">
        <v>2007</v>
      </c>
      <c r="B28" s="167">
        <v>127.7</v>
      </c>
      <c r="C28" s="167">
        <v>126.6</v>
      </c>
      <c r="D28" s="167">
        <v>150.2</v>
      </c>
      <c r="E28" s="167">
        <v>129.8</v>
      </c>
      <c r="F28" s="167">
        <v>134.2</v>
      </c>
      <c r="G28" s="167">
        <v>139</v>
      </c>
      <c r="H28" s="167">
        <v>139.5</v>
      </c>
      <c r="I28" s="167" t="s">
        <v>38</v>
      </c>
      <c r="J28" s="167" t="s">
        <v>38</v>
      </c>
      <c r="K28" s="167" t="s">
        <v>38</v>
      </c>
      <c r="L28" s="167" t="s">
        <v>38</v>
      </c>
      <c r="M28" s="167" t="s">
        <v>38</v>
      </c>
      <c r="N28" s="167">
        <f>(B28+C28+D28+E28+F28+G28+H28)/7</f>
        <v>135.28571428571428</v>
      </c>
      <c r="O28" s="170">
        <f>100*(H28-G28)/G28</f>
        <v>0.3597122302158273</v>
      </c>
      <c r="P28" s="170">
        <f>100*(H28-H27)/H27</f>
        <v>13.970588235294112</v>
      </c>
      <c r="Q28" s="168">
        <f>(((B28+C28+D28+E28+F28+G28+H28)/7)-((B27+C27+D27+E27+F27+G27+H27)/7))/((B27+C27+D27+E27+F27+G27+H27)/7)*100</f>
        <v>7.93252792341007</v>
      </c>
    </row>
    <row r="29" spans="1:16" s="169" customFormat="1" ht="12" customHeight="1">
      <c r="A29" s="28"/>
      <c r="B29" s="167"/>
      <c r="C29" s="167"/>
      <c r="D29" s="167"/>
      <c r="E29" s="167"/>
      <c r="F29" s="167"/>
      <c r="G29" s="167"/>
      <c r="H29" s="167"/>
      <c r="I29" s="167"/>
      <c r="J29" s="167"/>
      <c r="K29" s="167"/>
      <c r="L29" s="167"/>
      <c r="M29" s="167"/>
      <c r="N29" s="167"/>
      <c r="O29" s="170"/>
      <c r="P29" s="170"/>
    </row>
    <row r="30" spans="1:16" s="169" customFormat="1" ht="12" customHeight="1">
      <c r="A30" s="29" t="s">
        <v>76</v>
      </c>
      <c r="B30" s="167"/>
      <c r="C30" s="167"/>
      <c r="D30" s="167"/>
      <c r="E30" s="167"/>
      <c r="F30" s="167"/>
      <c r="G30" s="167"/>
      <c r="H30" s="167"/>
      <c r="I30" s="167"/>
      <c r="J30" s="167"/>
      <c r="K30" s="167"/>
      <c r="L30" s="167"/>
      <c r="M30" s="167"/>
      <c r="N30" s="167"/>
      <c r="O30" s="170"/>
      <c r="P30" s="170"/>
    </row>
    <row r="31" spans="1:17" s="169" customFormat="1" ht="12" customHeight="1">
      <c r="A31" s="27">
        <v>2005</v>
      </c>
      <c r="B31" s="167">
        <v>163.1</v>
      </c>
      <c r="C31" s="167">
        <v>181.7</v>
      </c>
      <c r="D31" s="167">
        <v>188.6</v>
      </c>
      <c r="E31" s="167">
        <v>170.8</v>
      </c>
      <c r="F31" s="167">
        <v>177.5</v>
      </c>
      <c r="G31" s="167">
        <v>186.7</v>
      </c>
      <c r="H31" s="167">
        <v>157.7</v>
      </c>
      <c r="I31" s="167">
        <v>171.7</v>
      </c>
      <c r="J31" s="167">
        <v>216.5</v>
      </c>
      <c r="K31" s="167">
        <v>200.9</v>
      </c>
      <c r="L31" s="167">
        <v>266.6</v>
      </c>
      <c r="M31" s="167">
        <v>192</v>
      </c>
      <c r="N31" s="167">
        <f>(B31+C31+D31+E31+F31+G31+H31+I31+J31+K31+L31+M31)/12</f>
        <v>189.48333333333335</v>
      </c>
      <c r="O31" s="170" t="s">
        <v>172</v>
      </c>
      <c r="P31" s="170" t="s">
        <v>172</v>
      </c>
      <c r="Q31" s="168" t="s">
        <v>184</v>
      </c>
    </row>
    <row r="32" spans="1:17" s="169" customFormat="1" ht="12" customHeight="1">
      <c r="A32" s="27">
        <v>2006</v>
      </c>
      <c r="B32" s="167">
        <v>181.4</v>
      </c>
      <c r="C32" s="167">
        <v>199.8</v>
      </c>
      <c r="D32" s="167">
        <v>234</v>
      </c>
      <c r="E32" s="167">
        <v>171.4</v>
      </c>
      <c r="F32" s="167">
        <v>201.9</v>
      </c>
      <c r="G32" s="167">
        <v>222.3</v>
      </c>
      <c r="H32" s="167">
        <v>183.5</v>
      </c>
      <c r="I32" s="167">
        <v>199.3</v>
      </c>
      <c r="J32" s="167">
        <v>220.1</v>
      </c>
      <c r="K32" s="167">
        <v>242.5</v>
      </c>
      <c r="L32" s="167">
        <v>291.7</v>
      </c>
      <c r="M32" s="167">
        <v>221.6</v>
      </c>
      <c r="N32" s="167">
        <f>(B32+C32+D32+E32+F32+G32+H32+I32+J32+K32+L32+M32)/12</f>
        <v>214.12499999999997</v>
      </c>
      <c r="O32" s="170">
        <f>100*(H32-G32)/G32</f>
        <v>-17.453891138101667</v>
      </c>
      <c r="P32" s="170">
        <f>100*(H32-H31)/H31</f>
        <v>16.36017755231453</v>
      </c>
      <c r="Q32" s="168">
        <f>(((B32+C32+D32+E32+F32+G32+H32)/7)-((B31+C31+D31+E31+F31+G31+H31)/7))/((B31+C31+D31+E31+F31+G31+H31)/7)*100</f>
        <v>13.718293777016546</v>
      </c>
    </row>
    <row r="33" spans="1:17" s="169" customFormat="1" ht="12" customHeight="1">
      <c r="A33" s="27">
        <v>2007</v>
      </c>
      <c r="B33" s="167">
        <v>218.1</v>
      </c>
      <c r="C33" s="167">
        <v>258.1</v>
      </c>
      <c r="D33" s="167">
        <v>271.1</v>
      </c>
      <c r="E33" s="167">
        <v>208.3</v>
      </c>
      <c r="F33" s="167">
        <v>234.3</v>
      </c>
      <c r="G33" s="167">
        <v>262.4</v>
      </c>
      <c r="H33" s="167">
        <v>261.1</v>
      </c>
      <c r="I33" s="167" t="s">
        <v>38</v>
      </c>
      <c r="J33" s="167" t="s">
        <v>38</v>
      </c>
      <c r="K33" s="167" t="s">
        <v>38</v>
      </c>
      <c r="L33" s="167" t="s">
        <v>38</v>
      </c>
      <c r="M33" s="167" t="s">
        <v>38</v>
      </c>
      <c r="N33" s="167">
        <f>(B33+C33+D33+E33+F33+G33+H33)/7</f>
        <v>244.77142857142857</v>
      </c>
      <c r="O33" s="170">
        <f>100*(H33-G33)/G33</f>
        <v>-0.4954268292682754</v>
      </c>
      <c r="P33" s="170">
        <f>100*(H33-H32)/H32</f>
        <v>42.28882833787467</v>
      </c>
      <c r="Q33" s="168">
        <f>(((B33+C33+D33+E33+F33+G33+H33)/7)-((B32+C32+D32+E32+F32+G32+H32)/7))/((B32+C32+D32+E32+F32+G32+H32)/7)*100</f>
        <v>22.886036003729473</v>
      </c>
    </row>
    <row r="34" spans="1:17" s="169" customFormat="1" ht="12" customHeight="1">
      <c r="A34" s="66"/>
      <c r="B34" s="167"/>
      <c r="C34" s="167"/>
      <c r="D34" s="167"/>
      <c r="E34" s="167"/>
      <c r="F34" s="167"/>
      <c r="G34" s="167"/>
      <c r="H34" s="167"/>
      <c r="I34" s="167"/>
      <c r="J34" s="167"/>
      <c r="K34" s="167"/>
      <c r="L34" s="167"/>
      <c r="M34" s="167"/>
      <c r="N34" s="167"/>
      <c r="O34" s="170"/>
      <c r="P34" s="170"/>
      <c r="Q34" s="168"/>
    </row>
    <row r="35" spans="1:16" s="169" customFormat="1" ht="12" customHeight="1">
      <c r="A35" s="172"/>
      <c r="B35" s="180"/>
      <c r="C35" s="175"/>
      <c r="D35" s="175"/>
      <c r="E35" s="175"/>
      <c r="F35" s="175"/>
      <c r="G35" s="175"/>
      <c r="H35" s="175"/>
      <c r="I35" s="175"/>
      <c r="J35" s="175"/>
      <c r="K35" s="175"/>
      <c r="L35" s="175"/>
      <c r="M35" s="175"/>
      <c r="N35" s="180"/>
      <c r="O35" s="170"/>
      <c r="P35" s="170"/>
    </row>
    <row r="36" spans="1:16" s="169" customFormat="1" ht="12" customHeight="1">
      <c r="A36" s="172"/>
      <c r="B36" s="180"/>
      <c r="C36" s="175"/>
      <c r="D36" s="175"/>
      <c r="E36" s="175"/>
      <c r="F36" s="175"/>
      <c r="G36" s="175"/>
      <c r="H36" s="175"/>
      <c r="I36" s="175"/>
      <c r="J36" s="175"/>
      <c r="K36" s="175"/>
      <c r="L36" s="175"/>
      <c r="M36" s="175"/>
      <c r="N36" s="180"/>
      <c r="O36" s="170"/>
      <c r="P36" s="170"/>
    </row>
    <row r="37" spans="1:16" s="169" customFormat="1" ht="12" customHeight="1">
      <c r="A37" s="172"/>
      <c r="B37" s="180"/>
      <c r="C37" s="175"/>
      <c r="D37" s="175"/>
      <c r="E37" s="175"/>
      <c r="F37" s="175"/>
      <c r="G37" s="175"/>
      <c r="H37" s="175"/>
      <c r="I37" s="175"/>
      <c r="J37" s="175"/>
      <c r="K37" s="175"/>
      <c r="L37" s="175"/>
      <c r="M37" s="175"/>
      <c r="N37" s="180"/>
      <c r="O37" s="170"/>
      <c r="P37" s="170"/>
    </row>
    <row r="38" spans="1:16" s="169" customFormat="1" ht="12" customHeight="1">
      <c r="A38" s="172"/>
      <c r="B38" s="180"/>
      <c r="C38" s="175"/>
      <c r="D38" s="175"/>
      <c r="E38" s="175"/>
      <c r="F38" s="175"/>
      <c r="G38" s="175"/>
      <c r="H38" s="175"/>
      <c r="I38" s="175"/>
      <c r="J38" s="175"/>
      <c r="K38" s="175"/>
      <c r="L38" s="175"/>
      <c r="M38" s="175"/>
      <c r="N38" s="180"/>
      <c r="O38" s="170"/>
      <c r="P38" s="170"/>
    </row>
    <row r="39" spans="1:17" s="169" customFormat="1" ht="12" customHeight="1">
      <c r="A39" s="456" t="s">
        <v>13</v>
      </c>
      <c r="B39" s="456"/>
      <c r="C39" s="456"/>
      <c r="D39" s="456"/>
      <c r="E39" s="456"/>
      <c r="F39" s="456"/>
      <c r="G39" s="456"/>
      <c r="H39" s="456"/>
      <c r="I39" s="456"/>
      <c r="J39" s="456"/>
      <c r="K39" s="456"/>
      <c r="L39" s="456"/>
      <c r="M39" s="456"/>
      <c r="N39" s="456"/>
      <c r="O39" s="456"/>
      <c r="P39" s="456"/>
      <c r="Q39" s="456"/>
    </row>
    <row r="40" spans="1:16" s="169" customFormat="1" ht="12" customHeight="1">
      <c r="A40" s="281"/>
      <c r="B40" s="282"/>
      <c r="C40" s="282"/>
      <c r="D40" s="282"/>
      <c r="E40" s="283"/>
      <c r="F40" s="283"/>
      <c r="G40" s="283"/>
      <c r="H40" s="283"/>
      <c r="I40" s="283"/>
      <c r="J40" s="283"/>
      <c r="K40" s="283"/>
      <c r="L40" s="283"/>
      <c r="M40" s="283"/>
      <c r="N40" s="284"/>
      <c r="O40" s="170"/>
      <c r="P40" s="170"/>
    </row>
    <row r="41" spans="1:16" s="169" customFormat="1" ht="12" customHeight="1">
      <c r="A41" s="281"/>
      <c r="B41" s="282"/>
      <c r="C41" s="282"/>
      <c r="D41" s="282"/>
      <c r="E41" s="283"/>
      <c r="F41" s="283"/>
      <c r="G41" s="283"/>
      <c r="H41" s="283"/>
      <c r="I41" s="283"/>
      <c r="J41" s="283"/>
      <c r="K41" s="283"/>
      <c r="L41" s="283"/>
      <c r="M41" s="283"/>
      <c r="N41" s="284"/>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26" t="s">
        <v>74</v>
      </c>
      <c r="B43" s="167"/>
      <c r="C43" s="167"/>
      <c r="D43" s="167"/>
      <c r="E43" s="167"/>
      <c r="F43" s="167"/>
      <c r="G43" s="167"/>
      <c r="H43" s="167"/>
      <c r="I43" s="167"/>
      <c r="J43" s="167"/>
      <c r="K43" s="167"/>
      <c r="L43" s="167"/>
      <c r="M43" s="167"/>
      <c r="N43" s="167"/>
      <c r="O43" s="170"/>
      <c r="P43" s="170"/>
    </row>
    <row r="44" spans="1:17" s="169" customFormat="1" ht="12" customHeight="1">
      <c r="A44" s="27">
        <v>2005</v>
      </c>
      <c r="B44" s="167">
        <v>121.4</v>
      </c>
      <c r="C44" s="167">
        <v>124.5</v>
      </c>
      <c r="D44" s="167">
        <v>134.1</v>
      </c>
      <c r="E44" s="167">
        <v>129</v>
      </c>
      <c r="F44" s="167">
        <v>126.6</v>
      </c>
      <c r="G44" s="167">
        <v>137.9</v>
      </c>
      <c r="H44" s="167">
        <v>122.5</v>
      </c>
      <c r="I44" s="167">
        <v>125.7</v>
      </c>
      <c r="J44" s="167">
        <v>150.1</v>
      </c>
      <c r="K44" s="167">
        <v>136.2</v>
      </c>
      <c r="L44" s="167">
        <v>157.4</v>
      </c>
      <c r="M44" s="167">
        <v>130.7</v>
      </c>
      <c r="N44" s="167">
        <f>(B44+C44+D44+E44+F44+G44+H44+I44+J44+K44+L44+M44)/12</f>
        <v>133.00833333333335</v>
      </c>
      <c r="O44" s="170" t="s">
        <v>172</v>
      </c>
      <c r="P44" s="170" t="s">
        <v>172</v>
      </c>
      <c r="Q44" s="168" t="s">
        <v>184</v>
      </c>
    </row>
    <row r="45" spans="1:17" s="169" customFormat="1" ht="12" customHeight="1">
      <c r="A45" s="27">
        <v>2006</v>
      </c>
      <c r="B45" s="167">
        <v>128.4</v>
      </c>
      <c r="C45" s="167">
        <v>132</v>
      </c>
      <c r="D45" s="167">
        <v>158.5</v>
      </c>
      <c r="E45" s="167">
        <v>129.1</v>
      </c>
      <c r="F45" s="167">
        <v>149.1</v>
      </c>
      <c r="G45" s="167">
        <v>154.2</v>
      </c>
      <c r="H45" s="167">
        <v>137.6</v>
      </c>
      <c r="I45" s="167">
        <v>134.6</v>
      </c>
      <c r="J45" s="167">
        <v>156.7</v>
      </c>
      <c r="K45" s="167">
        <v>156</v>
      </c>
      <c r="L45" s="167">
        <v>173.2</v>
      </c>
      <c r="M45" s="167">
        <v>167.8</v>
      </c>
      <c r="N45" s="167">
        <f>(B45+C45+D45+E45+F45+G45+H45+I45+J45+K45+L45+M45)/12</f>
        <v>148.1</v>
      </c>
      <c r="O45" s="170">
        <f>100*(H45-G45)/G45</f>
        <v>-10.765239948119323</v>
      </c>
      <c r="P45" s="170">
        <f>100*(H45-H44)/H44</f>
        <v>12.326530612244895</v>
      </c>
      <c r="Q45" s="168">
        <f>(((B45+C45+D45+E45+F45+G45+H45)/7)-((B44+C44+D44+E44+F44+G44+H44)/7))/((B44+C44+D44+E44+F44+G44+H44)/7)*100</f>
        <v>10.368303571428573</v>
      </c>
    </row>
    <row r="46" spans="1:17" s="169" customFormat="1" ht="12" customHeight="1">
      <c r="A46" s="27">
        <v>2007</v>
      </c>
      <c r="B46" s="167">
        <v>149.7</v>
      </c>
      <c r="C46" s="167">
        <v>153.6</v>
      </c>
      <c r="D46" s="167">
        <v>172.6</v>
      </c>
      <c r="E46" s="167">
        <v>148.3</v>
      </c>
      <c r="F46" s="167">
        <v>156.6</v>
      </c>
      <c r="G46" s="167">
        <v>167.5</v>
      </c>
      <c r="H46" s="167">
        <v>163.5</v>
      </c>
      <c r="I46" s="167" t="s">
        <v>38</v>
      </c>
      <c r="J46" s="167" t="s">
        <v>38</v>
      </c>
      <c r="K46" s="167" t="s">
        <v>38</v>
      </c>
      <c r="L46" s="167" t="s">
        <v>38</v>
      </c>
      <c r="M46" s="167" t="s">
        <v>38</v>
      </c>
      <c r="N46" s="167">
        <f>(B46+C46+D46+E46+F46+G46+H46)/7</f>
        <v>158.82857142857145</v>
      </c>
      <c r="O46" s="170">
        <f>100*(H46-G46)/G46</f>
        <v>-2.388059701492537</v>
      </c>
      <c r="P46" s="170">
        <f>100*(H46-H45)/H45</f>
        <v>18.822674418604656</v>
      </c>
      <c r="Q46" s="168">
        <f>(((B46+C46+D46+E46+F46+G46+H46)/7)-((B45+C45+D45+E45+F45+G45+H45)/7))/((B45+C45+D45+E45+F45+G45+H45)/7)*100</f>
        <v>12.42795024775004</v>
      </c>
    </row>
    <row r="47" spans="1:16" s="169" customFormat="1" ht="12" customHeight="1">
      <c r="A47" s="28"/>
      <c r="B47" s="167"/>
      <c r="C47" s="167"/>
      <c r="D47" s="167"/>
      <c r="E47" s="167"/>
      <c r="F47" s="167"/>
      <c r="G47" s="167"/>
      <c r="H47" s="167"/>
      <c r="I47" s="167"/>
      <c r="J47" s="167"/>
      <c r="K47" s="167"/>
      <c r="L47" s="167"/>
      <c r="M47" s="167"/>
      <c r="N47" s="167"/>
      <c r="O47" s="170"/>
      <c r="P47" s="170"/>
    </row>
    <row r="48" spans="1:16" s="169" customFormat="1" ht="12" customHeight="1">
      <c r="A48" s="29" t="s">
        <v>75</v>
      </c>
      <c r="B48" s="167"/>
      <c r="C48" s="167"/>
      <c r="D48" s="167"/>
      <c r="E48" s="167"/>
      <c r="F48" s="167"/>
      <c r="G48" s="167"/>
      <c r="H48" s="167"/>
      <c r="I48" s="167"/>
      <c r="J48" s="167"/>
      <c r="K48" s="167"/>
      <c r="L48" s="167"/>
      <c r="M48" s="167"/>
      <c r="N48" s="167"/>
      <c r="O48" s="170"/>
      <c r="P48" s="170"/>
    </row>
    <row r="49" spans="1:17" s="169" customFormat="1" ht="12" customHeight="1">
      <c r="A49" s="27">
        <v>2005</v>
      </c>
      <c r="B49" s="167">
        <v>109.8</v>
      </c>
      <c r="C49" s="167">
        <v>108.6</v>
      </c>
      <c r="D49" s="167">
        <v>119.6</v>
      </c>
      <c r="E49" s="167">
        <v>117.6</v>
      </c>
      <c r="F49" s="167">
        <v>114.4</v>
      </c>
      <c r="G49" s="167">
        <v>125.4</v>
      </c>
      <c r="H49" s="167">
        <v>113.8</v>
      </c>
      <c r="I49" s="167">
        <v>116.4</v>
      </c>
      <c r="J49" s="167">
        <v>134.5</v>
      </c>
      <c r="K49" s="167">
        <v>122.6</v>
      </c>
      <c r="L49" s="167">
        <v>135.4</v>
      </c>
      <c r="M49" s="167">
        <v>117.9</v>
      </c>
      <c r="N49" s="167">
        <f>(B49+C49+D49+E49+F49+G49+H49+I49+J49+K49+L49+M49)/12</f>
        <v>119.66666666666667</v>
      </c>
      <c r="O49" s="170" t="s">
        <v>172</v>
      </c>
      <c r="P49" s="170" t="s">
        <v>172</v>
      </c>
      <c r="Q49" s="168" t="s">
        <v>184</v>
      </c>
    </row>
    <row r="50" spans="1:17" s="169" customFormat="1" ht="12" customHeight="1">
      <c r="A50" s="27">
        <v>2006</v>
      </c>
      <c r="B50" s="167">
        <v>115.4</v>
      </c>
      <c r="C50" s="167">
        <v>116.4</v>
      </c>
      <c r="D50" s="167">
        <v>140.7</v>
      </c>
      <c r="E50" s="167">
        <v>117.9</v>
      </c>
      <c r="F50" s="167">
        <v>135.8</v>
      </c>
      <c r="G50" s="167">
        <v>136.8</v>
      </c>
      <c r="H50" s="167">
        <v>125.9</v>
      </c>
      <c r="I50" s="167">
        <v>122.5</v>
      </c>
      <c r="J50" s="167">
        <v>141.3</v>
      </c>
      <c r="K50" s="167">
        <v>137</v>
      </c>
      <c r="L50" s="167">
        <v>149</v>
      </c>
      <c r="M50" s="167">
        <v>155.1</v>
      </c>
      <c r="N50" s="167">
        <f>(B50+C50+D50+E50+F50+G50+H50+I50+J50+K50+L50+M50)/12</f>
        <v>132.81666666666666</v>
      </c>
      <c r="O50" s="170">
        <f>100*(H50-G50)/G50</f>
        <v>-7.967836257309944</v>
      </c>
      <c r="P50" s="170">
        <f>100*(H50-H49)/H49</f>
        <v>10.63268892794377</v>
      </c>
      <c r="Q50" s="168">
        <f>(((B50+C50+D50+E50+F50+G50+H50)/7)-((B49+C49+D49+E49+F49+G49+H49)/7))/((B49+C49+D49+E49+F49+G49+H49)/7)*100</f>
        <v>9.849233811171528</v>
      </c>
    </row>
    <row r="51" spans="1:17" s="169" customFormat="1" ht="12" customHeight="1">
      <c r="A51" s="27">
        <v>2007</v>
      </c>
      <c r="B51" s="167">
        <v>130.5</v>
      </c>
      <c r="C51" s="167">
        <v>128.9</v>
      </c>
      <c r="D51" s="167">
        <v>149.7</v>
      </c>
      <c r="E51" s="167">
        <v>133.4</v>
      </c>
      <c r="F51" s="167">
        <v>137</v>
      </c>
      <c r="G51" s="167">
        <v>144</v>
      </c>
      <c r="H51" s="167">
        <v>143.3</v>
      </c>
      <c r="I51" s="167" t="s">
        <v>38</v>
      </c>
      <c r="J51" s="167" t="s">
        <v>38</v>
      </c>
      <c r="K51" s="167" t="s">
        <v>38</v>
      </c>
      <c r="L51" s="167" t="s">
        <v>38</v>
      </c>
      <c r="M51" s="167" t="s">
        <v>38</v>
      </c>
      <c r="N51" s="167">
        <f>(B51+C51+D51+E51+F51+G51+H51)/7</f>
        <v>138.1142857142857</v>
      </c>
      <c r="O51" s="170">
        <f>100*(H51-G51)/G51</f>
        <v>-0.4861111111111032</v>
      </c>
      <c r="P51" s="170">
        <f>100*(H51-H50)/H50</f>
        <v>13.820492454328836</v>
      </c>
      <c r="Q51" s="168">
        <f>(((B51+C51+D51+E51+F51+G51+H51)/7)-((B50+C50+D50+E50+F50+G50+H50)/7))/((B50+C50+D50+E50+F50+G50+H50)/7)*100</f>
        <v>8.763640454494311</v>
      </c>
    </row>
    <row r="52" spans="1:16" s="169" customFormat="1" ht="12" customHeight="1">
      <c r="A52" s="28"/>
      <c r="B52" s="167"/>
      <c r="C52" s="167"/>
      <c r="D52" s="167"/>
      <c r="E52" s="167"/>
      <c r="F52" s="167"/>
      <c r="G52" s="167"/>
      <c r="H52" s="167"/>
      <c r="I52" s="167"/>
      <c r="J52" s="167"/>
      <c r="K52" s="167"/>
      <c r="L52" s="167"/>
      <c r="M52" s="167"/>
      <c r="N52" s="167"/>
      <c r="O52" s="170"/>
      <c r="P52" s="170"/>
    </row>
    <row r="53" spans="1:16" s="169" customFormat="1" ht="12" customHeight="1">
      <c r="A53" s="29" t="s">
        <v>76</v>
      </c>
      <c r="B53" s="167"/>
      <c r="C53" s="167"/>
      <c r="D53" s="167"/>
      <c r="E53" s="167"/>
      <c r="F53" s="167"/>
      <c r="G53" s="167"/>
      <c r="H53" s="167"/>
      <c r="I53" s="167"/>
      <c r="J53" s="167"/>
      <c r="K53" s="167"/>
      <c r="L53" s="167"/>
      <c r="M53" s="167"/>
      <c r="N53" s="167"/>
      <c r="O53" s="170"/>
      <c r="P53" s="170"/>
    </row>
    <row r="54" spans="1:17" s="169" customFormat="1" ht="12" customHeight="1">
      <c r="A54" s="27">
        <v>2005</v>
      </c>
      <c r="B54" s="167">
        <v>157.9</v>
      </c>
      <c r="C54" s="167">
        <v>174</v>
      </c>
      <c r="D54" s="167">
        <v>179.5</v>
      </c>
      <c r="E54" s="167">
        <v>164.6</v>
      </c>
      <c r="F54" s="167">
        <v>164.5</v>
      </c>
      <c r="G54" s="167">
        <v>176.6</v>
      </c>
      <c r="H54" s="167">
        <v>149.6</v>
      </c>
      <c r="I54" s="167">
        <v>154.7</v>
      </c>
      <c r="J54" s="167">
        <v>199</v>
      </c>
      <c r="K54" s="167">
        <v>178.4</v>
      </c>
      <c r="L54" s="167">
        <v>225.9</v>
      </c>
      <c r="M54" s="167">
        <v>170.7</v>
      </c>
      <c r="N54" s="167">
        <f>(B54+C54+D54+E54+F54+G54+H54+I54+J54+K54+L54+M54)/12</f>
        <v>174.61666666666667</v>
      </c>
      <c r="O54" s="170" t="s">
        <v>172</v>
      </c>
      <c r="P54" s="170" t="s">
        <v>172</v>
      </c>
      <c r="Q54" s="168" t="s">
        <v>184</v>
      </c>
    </row>
    <row r="55" spans="1:17" s="133" customFormat="1" ht="12" customHeight="1">
      <c r="A55" s="27">
        <v>2006</v>
      </c>
      <c r="B55" s="167">
        <v>169.1</v>
      </c>
      <c r="C55" s="167">
        <v>180.7</v>
      </c>
      <c r="D55" s="167">
        <v>214</v>
      </c>
      <c r="E55" s="167">
        <v>163.9</v>
      </c>
      <c r="F55" s="167">
        <v>190.4</v>
      </c>
      <c r="G55" s="167">
        <v>208.4</v>
      </c>
      <c r="H55" s="167">
        <v>174</v>
      </c>
      <c r="I55" s="167">
        <v>172.5</v>
      </c>
      <c r="J55" s="167">
        <v>204.8</v>
      </c>
      <c r="K55" s="167">
        <v>215.4</v>
      </c>
      <c r="L55" s="167">
        <v>248.5</v>
      </c>
      <c r="M55" s="167">
        <v>207.7</v>
      </c>
      <c r="N55" s="167">
        <f>(B55+C55+D55+E55+F55+G55+H55+I55+J55+K55+L55+M55)/12</f>
        <v>195.7833333333333</v>
      </c>
      <c r="O55" s="170">
        <f>100*(H55-G55)/G55</f>
        <v>-16.50671785028791</v>
      </c>
      <c r="P55" s="170">
        <f>100*(H55-H54)/H54</f>
        <v>16.31016042780749</v>
      </c>
      <c r="Q55" s="168">
        <f>(((B55+C55+D55+E55+F55+G55+H55)/7)-((B54+C54+D54+E54+F54+G54+H54)/7))/((B54+C54+D54+E54+F54+G54+H54)/7)*100</f>
        <v>11.468243764463864</v>
      </c>
    </row>
    <row r="56" spans="1:17" s="133" customFormat="1" ht="12" customHeight="1">
      <c r="A56" s="27">
        <v>2007</v>
      </c>
      <c r="B56" s="167">
        <v>209.6</v>
      </c>
      <c r="C56" s="167">
        <v>230.8</v>
      </c>
      <c r="D56" s="167">
        <v>243.8</v>
      </c>
      <c r="E56" s="167">
        <v>194.7</v>
      </c>
      <c r="F56" s="167">
        <v>217.9</v>
      </c>
      <c r="G56" s="167">
        <v>240.6</v>
      </c>
      <c r="H56" s="167">
        <v>226.7</v>
      </c>
      <c r="I56" s="167" t="s">
        <v>38</v>
      </c>
      <c r="J56" s="167" t="s">
        <v>38</v>
      </c>
      <c r="K56" s="167" t="s">
        <v>38</v>
      </c>
      <c r="L56" s="167" t="s">
        <v>38</v>
      </c>
      <c r="M56" s="167" t="s">
        <v>38</v>
      </c>
      <c r="N56" s="167">
        <f>(B56+C56+D56+E56+F56+G56+H56)/7</f>
        <v>223.44285714285715</v>
      </c>
      <c r="O56" s="170">
        <f>100*(H56-G56)/G56</f>
        <v>-5.777223607647549</v>
      </c>
      <c r="P56" s="170">
        <f>100*(H56-H55)/H55</f>
        <v>30.287356321839074</v>
      </c>
      <c r="Q56" s="168">
        <f>(((B56+C56+D56+E56+F56+G56+H56)/7)-((B55+C55+D55+E55+F55+G55+H55)/7))/((B55+C55+D55+E55+F55+G55+H55)/7)*100</f>
        <v>20.269127258746643</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74" t="s">
        <v>126</v>
      </c>
      <c r="B62" s="474"/>
      <c r="C62" s="474"/>
      <c r="D62" s="474"/>
      <c r="E62" s="474"/>
      <c r="F62" s="474"/>
      <c r="G62" s="474"/>
      <c r="H62" s="474"/>
      <c r="I62" s="474"/>
      <c r="J62" s="474"/>
      <c r="K62" s="474"/>
      <c r="L62" s="474"/>
      <c r="M62" s="474"/>
      <c r="N62" s="474"/>
      <c r="O62" s="474"/>
      <c r="P62" s="474"/>
      <c r="Q62" s="474"/>
    </row>
    <row r="63" spans="1:17" s="133" customFormat="1" ht="12" customHeight="1">
      <c r="A63" s="455" t="s">
        <v>127</v>
      </c>
      <c r="B63" s="455"/>
      <c r="C63" s="455"/>
      <c r="D63" s="455"/>
      <c r="E63" s="455"/>
      <c r="F63" s="455"/>
      <c r="G63" s="455"/>
      <c r="H63" s="455"/>
      <c r="I63" s="455"/>
      <c r="J63" s="455"/>
      <c r="K63" s="455"/>
      <c r="L63" s="455"/>
      <c r="M63" s="455"/>
      <c r="N63" s="455"/>
      <c r="O63" s="455"/>
      <c r="P63" s="455"/>
      <c r="Q63" s="455"/>
    </row>
    <row r="64" spans="1:17" s="133" customFormat="1" ht="12" customHeight="1">
      <c r="A64" s="455" t="s">
        <v>53</v>
      </c>
      <c r="B64" s="455"/>
      <c r="C64" s="455"/>
      <c r="D64" s="455"/>
      <c r="E64" s="455"/>
      <c r="F64" s="455"/>
      <c r="G64" s="455"/>
      <c r="H64" s="455"/>
      <c r="I64" s="455"/>
      <c r="J64" s="455"/>
      <c r="K64" s="455"/>
      <c r="L64" s="455"/>
      <c r="M64" s="455"/>
      <c r="N64" s="455"/>
      <c r="O64" s="455"/>
      <c r="P64" s="455"/>
      <c r="Q64" s="455"/>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51" t="s">
        <v>54</v>
      </c>
      <c r="P67" s="470"/>
      <c r="Q67" s="470"/>
    </row>
    <row r="68" spans="1:17" s="169" customFormat="1" ht="12" customHeight="1">
      <c r="A68" s="141"/>
      <c r="B68" s="142"/>
      <c r="C68" s="143"/>
      <c r="D68" s="143"/>
      <c r="E68" s="143"/>
      <c r="F68" s="143"/>
      <c r="G68" s="143"/>
      <c r="H68" s="143"/>
      <c r="I68" s="143"/>
      <c r="J68" s="143"/>
      <c r="K68" s="143"/>
      <c r="L68" s="143"/>
      <c r="M68" s="143"/>
      <c r="N68" s="144"/>
      <c r="O68" s="145" t="s">
        <v>62</v>
      </c>
      <c r="P68" s="146"/>
      <c r="Q68" s="147" t="s">
        <v>188</v>
      </c>
    </row>
    <row r="69" spans="1:17" s="169" customFormat="1" ht="12" customHeight="1">
      <c r="A69" s="148" t="s">
        <v>56</v>
      </c>
      <c r="B69" s="142" t="s">
        <v>57</v>
      </c>
      <c r="C69" s="143" t="s">
        <v>58</v>
      </c>
      <c r="D69" s="143" t="s">
        <v>59</v>
      </c>
      <c r="E69" s="143" t="s">
        <v>55</v>
      </c>
      <c r="F69" s="143" t="s">
        <v>60</v>
      </c>
      <c r="G69" s="143" t="s">
        <v>61</v>
      </c>
      <c r="H69" s="143" t="s">
        <v>62</v>
      </c>
      <c r="I69" s="143" t="s">
        <v>63</v>
      </c>
      <c r="J69" s="143" t="s">
        <v>64</v>
      </c>
      <c r="K69" s="143" t="s">
        <v>65</v>
      </c>
      <c r="L69" s="143" t="s">
        <v>66</v>
      </c>
      <c r="M69" s="143" t="s">
        <v>67</v>
      </c>
      <c r="N69" s="149" t="s">
        <v>68</v>
      </c>
      <c r="O69" s="471" t="s">
        <v>69</v>
      </c>
      <c r="P69" s="472"/>
      <c r="Q69" s="472"/>
    </row>
    <row r="70" spans="1:17" s="169" customFormat="1" ht="12" customHeight="1">
      <c r="A70" s="141"/>
      <c r="B70" s="142"/>
      <c r="C70" s="143"/>
      <c r="D70" s="143"/>
      <c r="E70" s="143"/>
      <c r="F70" s="143"/>
      <c r="G70" s="143"/>
      <c r="H70" s="143"/>
      <c r="I70" s="143"/>
      <c r="J70" s="143"/>
      <c r="K70" s="143"/>
      <c r="L70" s="143"/>
      <c r="M70" s="143"/>
      <c r="N70" s="144"/>
      <c r="O70" s="149" t="s">
        <v>70</v>
      </c>
      <c r="P70" s="150" t="s">
        <v>71</v>
      </c>
      <c r="Q70" s="151" t="s">
        <v>71</v>
      </c>
    </row>
    <row r="71" spans="1:17" s="133" customFormat="1" ht="12" customHeight="1">
      <c r="A71" s="152"/>
      <c r="B71" s="153"/>
      <c r="C71" s="154"/>
      <c r="D71" s="154"/>
      <c r="E71" s="154"/>
      <c r="F71" s="154"/>
      <c r="G71" s="154"/>
      <c r="H71" s="154"/>
      <c r="I71" s="154"/>
      <c r="J71" s="154"/>
      <c r="K71" s="154"/>
      <c r="L71" s="154"/>
      <c r="M71" s="154"/>
      <c r="N71" s="155"/>
      <c r="O71" s="156" t="s">
        <v>72</v>
      </c>
      <c r="P71" s="157" t="s">
        <v>73</v>
      </c>
      <c r="Q71" s="158" t="s">
        <v>164</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3" t="s">
        <v>79</v>
      </c>
      <c r="B76" s="533"/>
      <c r="C76" s="533"/>
      <c r="D76" s="533"/>
      <c r="E76" s="533"/>
      <c r="F76" s="533"/>
      <c r="G76" s="533"/>
      <c r="H76" s="533"/>
      <c r="I76" s="533"/>
      <c r="J76" s="533"/>
      <c r="K76" s="533"/>
      <c r="L76" s="533"/>
      <c r="M76" s="533"/>
      <c r="N76" s="533"/>
      <c r="O76" s="533"/>
      <c r="P76" s="533"/>
      <c r="Q76" s="533"/>
    </row>
    <row r="77" spans="1:17" s="133" customFormat="1" ht="12" customHeight="1">
      <c r="A77" s="285"/>
      <c r="B77" s="285"/>
      <c r="C77" s="285"/>
      <c r="D77" s="285"/>
      <c r="E77" s="285"/>
      <c r="F77" s="285"/>
      <c r="G77" s="285"/>
      <c r="H77" s="285"/>
      <c r="I77" s="285"/>
      <c r="J77" s="285"/>
      <c r="K77" s="285"/>
      <c r="L77" s="285"/>
      <c r="M77" s="285"/>
      <c r="N77" s="285"/>
      <c r="O77" s="285"/>
      <c r="P77" s="285"/>
      <c r="Q77" s="285"/>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26" t="s">
        <v>74</v>
      </c>
      <c r="B80" s="167"/>
      <c r="C80" s="167"/>
      <c r="D80" s="167"/>
      <c r="E80" s="167"/>
      <c r="F80" s="167"/>
      <c r="G80" s="167"/>
      <c r="H80" s="167"/>
      <c r="I80" s="167"/>
      <c r="J80" s="167"/>
      <c r="K80" s="167"/>
      <c r="L80" s="167"/>
      <c r="M80" s="167"/>
      <c r="N80" s="167"/>
      <c r="O80" s="168"/>
      <c r="P80" s="168"/>
      <c r="Q80" s="133"/>
    </row>
    <row r="81" spans="1:17" s="169" customFormat="1" ht="12" customHeight="1">
      <c r="A81" s="27">
        <v>2005</v>
      </c>
      <c r="B81" s="167">
        <v>135.4</v>
      </c>
      <c r="C81" s="167">
        <v>135.6</v>
      </c>
      <c r="D81" s="167">
        <v>145.4</v>
      </c>
      <c r="E81" s="167">
        <v>151.4</v>
      </c>
      <c r="F81" s="167">
        <v>146.4</v>
      </c>
      <c r="G81" s="167">
        <v>159.5</v>
      </c>
      <c r="H81" s="167">
        <v>144.2</v>
      </c>
      <c r="I81" s="167">
        <v>144.7</v>
      </c>
      <c r="J81" s="167">
        <v>163.2</v>
      </c>
      <c r="K81" s="167">
        <v>154.1</v>
      </c>
      <c r="L81" s="167">
        <v>168.5</v>
      </c>
      <c r="M81" s="167">
        <v>132.8</v>
      </c>
      <c r="N81" s="167">
        <f>(B81+C81+D81+E81+F81+G81+H81+I81+J81+K81+L81+M81)/12</f>
        <v>148.4333333333333</v>
      </c>
      <c r="O81" s="170" t="s">
        <v>172</v>
      </c>
      <c r="P81" s="170" t="s">
        <v>172</v>
      </c>
      <c r="Q81" s="168" t="s">
        <v>184</v>
      </c>
    </row>
    <row r="82" spans="1:17" s="169" customFormat="1" ht="12" customHeight="1">
      <c r="A82" s="27">
        <v>2006</v>
      </c>
      <c r="B82" s="167">
        <v>158</v>
      </c>
      <c r="C82" s="167">
        <v>149.4</v>
      </c>
      <c r="D82" s="167">
        <v>181.7</v>
      </c>
      <c r="E82" s="167">
        <v>154.1</v>
      </c>
      <c r="F82" s="167">
        <v>178.7</v>
      </c>
      <c r="G82" s="167">
        <v>187.5</v>
      </c>
      <c r="H82" s="167">
        <v>168.7</v>
      </c>
      <c r="I82" s="167">
        <v>165.4</v>
      </c>
      <c r="J82" s="167">
        <v>185.5</v>
      </c>
      <c r="K82" s="167">
        <v>174.9</v>
      </c>
      <c r="L82" s="167">
        <v>189.2</v>
      </c>
      <c r="M82" s="167">
        <v>151.3</v>
      </c>
      <c r="N82" s="167">
        <f>(B82+C82+D82+E82+F82+G82+H82+I82+J82+K82+L82+M82)/12</f>
        <v>170.36666666666667</v>
      </c>
      <c r="O82" s="170">
        <f>100*(H82-G82)/G82</f>
        <v>-10.026666666666673</v>
      </c>
      <c r="P82" s="170">
        <f>100*(H82-H81)/H81</f>
        <v>16.990291262135923</v>
      </c>
      <c r="Q82" s="168">
        <f>(((B82+C82+D82+E82+F82+G82+H82)/7)-((B81+C81+D81+E81+F81+G81+H81)/7))/((B81+C81+D81+E81+F81+G81+H81)/7)*100</f>
        <v>15.738284703801957</v>
      </c>
    </row>
    <row r="83" spans="1:17" s="169" customFormat="1" ht="12" customHeight="1">
      <c r="A83" s="27">
        <v>2007</v>
      </c>
      <c r="B83" s="167">
        <v>176.6</v>
      </c>
      <c r="C83" s="167">
        <v>170.1</v>
      </c>
      <c r="D83" s="167">
        <v>189.3</v>
      </c>
      <c r="E83" s="167">
        <v>173.2</v>
      </c>
      <c r="F83" s="167">
        <v>183.4</v>
      </c>
      <c r="G83" s="167">
        <v>190.9</v>
      </c>
      <c r="H83" s="167">
        <v>186.4</v>
      </c>
      <c r="I83" s="167" t="s">
        <v>38</v>
      </c>
      <c r="J83" s="167" t="s">
        <v>38</v>
      </c>
      <c r="K83" s="167" t="s">
        <v>38</v>
      </c>
      <c r="L83" s="167" t="s">
        <v>38</v>
      </c>
      <c r="M83" s="167" t="s">
        <v>38</v>
      </c>
      <c r="N83" s="167">
        <f>(B83+C83+D83+E83+F83+G83+H83)/7</f>
        <v>181.41428571428574</v>
      </c>
      <c r="O83" s="170">
        <f>100*(H83-G83)/G83</f>
        <v>-2.357255107386066</v>
      </c>
      <c r="P83" s="170">
        <f>100*(H83-H82)/H82</f>
        <v>10.4919976289271</v>
      </c>
      <c r="Q83" s="168">
        <f>(((B83+C83+D83+E83+F83+G83+H83)/7)-((B82+C82+D82+E82+F82+G82+H82)/7))/((B82+C82+D82+E82+F82+G82+H82)/7)*100</f>
        <v>7.792207792207819</v>
      </c>
    </row>
    <row r="84" spans="1:17" s="169" customFormat="1" ht="12" customHeight="1">
      <c r="A84" s="28"/>
      <c r="B84" s="167"/>
      <c r="C84" s="167"/>
      <c r="D84" s="167"/>
      <c r="E84" s="167"/>
      <c r="F84" s="167"/>
      <c r="G84" s="167"/>
      <c r="H84" s="167"/>
      <c r="I84" s="167"/>
      <c r="J84" s="167"/>
      <c r="K84" s="167"/>
      <c r="L84" s="167"/>
      <c r="M84" s="167"/>
      <c r="N84" s="167"/>
      <c r="O84" s="170"/>
      <c r="P84" s="170"/>
      <c r="Q84" s="133"/>
    </row>
    <row r="85" spans="1:17" s="169" customFormat="1" ht="12" customHeight="1">
      <c r="A85" s="29" t="s">
        <v>75</v>
      </c>
      <c r="B85" s="167"/>
      <c r="C85" s="167"/>
      <c r="D85" s="167"/>
      <c r="E85" s="167"/>
      <c r="F85" s="167"/>
      <c r="G85" s="167"/>
      <c r="H85" s="167"/>
      <c r="I85" s="167"/>
      <c r="J85" s="167"/>
      <c r="K85" s="167"/>
      <c r="L85" s="167"/>
      <c r="M85" s="167"/>
      <c r="N85" s="167"/>
      <c r="O85" s="170"/>
      <c r="P85" s="170"/>
      <c r="Q85" s="133"/>
    </row>
    <row r="86" spans="1:17" s="169" customFormat="1" ht="12" customHeight="1">
      <c r="A86" s="27">
        <v>2005</v>
      </c>
      <c r="B86" s="167">
        <v>127.8</v>
      </c>
      <c r="C86" s="167">
        <v>125.1</v>
      </c>
      <c r="D86" s="167">
        <v>133.4</v>
      </c>
      <c r="E86" s="167">
        <v>141.6</v>
      </c>
      <c r="F86" s="167">
        <v>136.6</v>
      </c>
      <c r="G86" s="167">
        <v>151.8</v>
      </c>
      <c r="H86" s="167">
        <v>138.2</v>
      </c>
      <c r="I86" s="167">
        <v>137.3</v>
      </c>
      <c r="J86" s="167">
        <v>153.6</v>
      </c>
      <c r="K86" s="167">
        <v>146.1</v>
      </c>
      <c r="L86" s="167">
        <v>156.7</v>
      </c>
      <c r="M86" s="167">
        <v>120.5</v>
      </c>
      <c r="N86" s="167">
        <f>(B86+C86+D86+E86+F86+G86+H86+I86+J86+K86+L86+M86)/12</f>
        <v>139.0583333333333</v>
      </c>
      <c r="O86" s="170" t="s">
        <v>172</v>
      </c>
      <c r="P86" s="170" t="s">
        <v>172</v>
      </c>
      <c r="Q86" s="168" t="s">
        <v>184</v>
      </c>
    </row>
    <row r="87" spans="1:17" s="169" customFormat="1" ht="12" customHeight="1">
      <c r="A87" s="27">
        <v>2006</v>
      </c>
      <c r="B87" s="167">
        <v>148</v>
      </c>
      <c r="C87" s="167">
        <v>138.2</v>
      </c>
      <c r="D87" s="167">
        <v>169.1</v>
      </c>
      <c r="E87" s="167">
        <v>143.6</v>
      </c>
      <c r="F87" s="167">
        <v>167.1</v>
      </c>
      <c r="G87" s="167">
        <v>172.5</v>
      </c>
      <c r="H87" s="167">
        <v>160.2</v>
      </c>
      <c r="I87" s="167">
        <v>156.9</v>
      </c>
      <c r="J87" s="167">
        <v>173</v>
      </c>
      <c r="K87" s="167">
        <v>162.7</v>
      </c>
      <c r="L87" s="167">
        <v>176.5</v>
      </c>
      <c r="M87" s="167">
        <v>141.3</v>
      </c>
      <c r="N87" s="167">
        <f>(B87+C87+D87+E87+F87+G87+H87+I87+J87+K87+L87+M87)/12</f>
        <v>159.09166666666667</v>
      </c>
      <c r="O87" s="170">
        <f>100*(H87-G87)/G87</f>
        <v>-7.1304347826087024</v>
      </c>
      <c r="P87" s="170">
        <f>100*(H87-H86)/H86</f>
        <v>15.918958031837917</v>
      </c>
      <c r="Q87" s="168">
        <f>(((B87+C87+D87+E87+F87+G87+H87)/7)-((B86+C86+D86+E86+F86+G86+H86)/7))/((B86+C86+D86+E86+F86+G86+H86)/7)*100</f>
        <v>15.107386066003139</v>
      </c>
    </row>
    <row r="88" spans="1:17" s="169" customFormat="1" ht="12" customHeight="1">
      <c r="A88" s="27">
        <v>2007</v>
      </c>
      <c r="B88" s="167">
        <v>163.3</v>
      </c>
      <c r="C88" s="167">
        <v>155.3</v>
      </c>
      <c r="D88" s="167">
        <v>174.9</v>
      </c>
      <c r="E88" s="167">
        <v>159.2</v>
      </c>
      <c r="F88" s="167">
        <v>168.2</v>
      </c>
      <c r="G88" s="167">
        <v>175.4</v>
      </c>
      <c r="H88" s="167">
        <v>172.9</v>
      </c>
      <c r="I88" s="167" t="s">
        <v>38</v>
      </c>
      <c r="J88" s="167" t="s">
        <v>38</v>
      </c>
      <c r="K88" s="167" t="s">
        <v>38</v>
      </c>
      <c r="L88" s="167" t="s">
        <v>38</v>
      </c>
      <c r="M88" s="167" t="s">
        <v>38</v>
      </c>
      <c r="N88" s="167">
        <f>(B88+C88+D88+E88+F88+G88+H88)/7</f>
        <v>167.02857142857144</v>
      </c>
      <c r="O88" s="170">
        <f>100*(H88-G88)/G88</f>
        <v>-1.4253135689851766</v>
      </c>
      <c r="P88" s="170">
        <f>100*(H88-H87)/H87</f>
        <v>7.927590511860187</v>
      </c>
      <c r="Q88" s="168">
        <f>(((B88+C88+D88+E88+F88+G88+H88)/7)-((B87+C87+D87+E87+F87+G87+H87)/7))/((B87+C87+D87+E87+F87+G87+H87)/7)*100</f>
        <v>6.416674251388012</v>
      </c>
    </row>
    <row r="89" spans="1:17" s="169" customFormat="1" ht="12" customHeight="1">
      <c r="A89" s="28"/>
      <c r="B89" s="167"/>
      <c r="C89" s="167"/>
      <c r="D89" s="167"/>
      <c r="E89" s="167"/>
      <c r="F89" s="167"/>
      <c r="G89" s="167"/>
      <c r="H89" s="167"/>
      <c r="I89" s="167"/>
      <c r="J89" s="167"/>
      <c r="K89" s="167"/>
      <c r="L89" s="167"/>
      <c r="M89" s="167"/>
      <c r="N89" s="167"/>
      <c r="O89" s="170"/>
      <c r="P89" s="170"/>
      <c r="Q89" s="133"/>
    </row>
    <row r="90" spans="1:17" s="169" customFormat="1" ht="12" customHeight="1">
      <c r="A90" s="29" t="s">
        <v>76</v>
      </c>
      <c r="B90" s="167"/>
      <c r="C90" s="167"/>
      <c r="D90" s="167"/>
      <c r="E90" s="167"/>
      <c r="F90" s="167"/>
      <c r="G90" s="167"/>
      <c r="H90" s="167"/>
      <c r="I90" s="167"/>
      <c r="J90" s="167"/>
      <c r="K90" s="167"/>
      <c r="L90" s="167"/>
      <c r="M90" s="167"/>
      <c r="N90" s="167"/>
      <c r="O90" s="170"/>
      <c r="P90" s="170"/>
      <c r="Q90" s="133"/>
    </row>
    <row r="91" spans="1:17" s="169" customFormat="1" ht="12" customHeight="1">
      <c r="A91" s="27">
        <v>2005</v>
      </c>
      <c r="B91" s="167">
        <v>160</v>
      </c>
      <c r="C91" s="167">
        <v>169.1</v>
      </c>
      <c r="D91" s="167">
        <v>183.9</v>
      </c>
      <c r="E91" s="167">
        <v>182.6</v>
      </c>
      <c r="F91" s="167">
        <v>177.7</v>
      </c>
      <c r="G91" s="167">
        <v>184</v>
      </c>
      <c r="H91" s="167">
        <v>163.5</v>
      </c>
      <c r="I91" s="167">
        <v>168.3</v>
      </c>
      <c r="J91" s="167">
        <v>193.9</v>
      </c>
      <c r="K91" s="167">
        <v>179.5</v>
      </c>
      <c r="L91" s="167">
        <v>206</v>
      </c>
      <c r="M91" s="167">
        <v>172.1</v>
      </c>
      <c r="N91" s="167">
        <f>(B91+C91+D91+E91+F91+G91+H91+I91+J91+K91+L91+M91)/12</f>
        <v>178.38333333333333</v>
      </c>
      <c r="O91" s="170" t="s">
        <v>172</v>
      </c>
      <c r="P91" s="170" t="s">
        <v>172</v>
      </c>
      <c r="Q91" s="168" t="s">
        <v>184</v>
      </c>
    </row>
    <row r="92" spans="1:17" s="133" customFormat="1" ht="12" customHeight="1">
      <c r="A92" s="27">
        <v>2006</v>
      </c>
      <c r="B92" s="167">
        <v>189.9</v>
      </c>
      <c r="C92" s="167">
        <v>184.9</v>
      </c>
      <c r="D92" s="167">
        <v>221.9</v>
      </c>
      <c r="E92" s="167">
        <v>187.3</v>
      </c>
      <c r="F92" s="167">
        <v>215.9</v>
      </c>
      <c r="G92" s="167">
        <v>235.6</v>
      </c>
      <c r="H92" s="167">
        <v>196.1</v>
      </c>
      <c r="I92" s="167">
        <v>192.4</v>
      </c>
      <c r="J92" s="167">
        <v>225.6</v>
      </c>
      <c r="K92" s="167">
        <v>213.8</v>
      </c>
      <c r="L92" s="167">
        <v>229.7</v>
      </c>
      <c r="M92" s="167">
        <v>183.3</v>
      </c>
      <c r="N92" s="167">
        <f>(B92+C92+D92+E92+F92+G92+H92+I92+J92+K92+L92+M92)/12</f>
        <v>206.36666666666667</v>
      </c>
      <c r="O92" s="170">
        <f>100*(H92-G92)/G92</f>
        <v>-16.765704584040748</v>
      </c>
      <c r="P92" s="170">
        <f>100*(H92-H91)/H91</f>
        <v>19.938837920489295</v>
      </c>
      <c r="Q92" s="168">
        <f>(((B92+C92+D92+E92+F92+G92+H92)/7)-((B91+C91+D91+E91+F91+G91+H91)/7))/((B91+C91+D91+E91+F91+G91+H91)/7)*100</f>
        <v>17.267365661861067</v>
      </c>
    </row>
    <row r="93" spans="1:17" s="133" customFormat="1" ht="12" customHeight="1">
      <c r="A93" s="27">
        <v>2007</v>
      </c>
      <c r="B93" s="167">
        <v>219.2</v>
      </c>
      <c r="C93" s="167">
        <v>217.6</v>
      </c>
      <c r="D93" s="167">
        <v>235.4</v>
      </c>
      <c r="E93" s="167">
        <v>218.1</v>
      </c>
      <c r="F93" s="167">
        <v>231.8</v>
      </c>
      <c r="G93" s="167">
        <v>240.5</v>
      </c>
      <c r="H93" s="167">
        <v>229.4</v>
      </c>
      <c r="I93" s="167" t="s">
        <v>38</v>
      </c>
      <c r="J93" s="167" t="s">
        <v>38</v>
      </c>
      <c r="K93" s="167" t="s">
        <v>38</v>
      </c>
      <c r="L93" s="167" t="s">
        <v>38</v>
      </c>
      <c r="M93" s="167" t="s">
        <v>38</v>
      </c>
      <c r="N93" s="167">
        <f>(B93+C93+D93+E93+F93+G93+H93)/7</f>
        <v>227.42857142857142</v>
      </c>
      <c r="O93" s="170">
        <f>100*(H93-G93)/G93</f>
        <v>-4.615384615384613</v>
      </c>
      <c r="P93" s="170">
        <f>100*(H93-H92)/H92</f>
        <v>16.981132075471702</v>
      </c>
      <c r="Q93" s="168">
        <f>(((B93+C93+D93+E93+F93+G93+H93)/7)-((B92+C92+D92+E92+F92+G92+H92)/7))/((B92+C92+D92+E92+F92+G92+H92)/7)*100</f>
        <v>11.204246996367699</v>
      </c>
    </row>
    <row r="94" spans="1:17" s="133" customFormat="1" ht="12" customHeight="1">
      <c r="A94" s="66"/>
      <c r="B94" s="167"/>
      <c r="C94" s="167"/>
      <c r="D94" s="167"/>
      <c r="E94" s="167"/>
      <c r="F94" s="167"/>
      <c r="G94" s="167"/>
      <c r="H94" s="167"/>
      <c r="I94" s="167"/>
      <c r="J94" s="167"/>
      <c r="K94" s="167"/>
      <c r="L94" s="167"/>
      <c r="M94" s="167"/>
      <c r="N94" s="167"/>
      <c r="O94" s="170"/>
      <c r="P94" s="170"/>
      <c r="Q94" s="168"/>
    </row>
    <row r="95" spans="1:17" s="133" customFormat="1" ht="12" customHeight="1">
      <c r="A95" s="66"/>
      <c r="B95" s="167"/>
      <c r="C95" s="167"/>
      <c r="D95" s="167"/>
      <c r="E95" s="167"/>
      <c r="F95" s="167"/>
      <c r="G95" s="167"/>
      <c r="H95" s="167"/>
      <c r="I95" s="167"/>
      <c r="J95" s="167"/>
      <c r="K95" s="167"/>
      <c r="L95" s="167"/>
      <c r="M95" s="167"/>
      <c r="N95" s="167"/>
      <c r="O95" s="170"/>
      <c r="P95" s="170"/>
      <c r="Q95" s="168"/>
    </row>
    <row r="96" spans="1:17" s="133" customFormat="1" ht="12" customHeight="1">
      <c r="A96" s="66"/>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1"/>
      <c r="O98" s="170"/>
      <c r="P98" s="170"/>
    </row>
    <row r="99" spans="1:17" s="133" customFormat="1" ht="12" customHeight="1">
      <c r="A99" s="533" t="s">
        <v>80</v>
      </c>
      <c r="B99" s="533"/>
      <c r="C99" s="533"/>
      <c r="D99" s="533"/>
      <c r="E99" s="533"/>
      <c r="F99" s="533"/>
      <c r="G99" s="533"/>
      <c r="H99" s="533"/>
      <c r="I99" s="533"/>
      <c r="J99" s="533"/>
      <c r="K99" s="533"/>
      <c r="L99" s="533"/>
      <c r="M99" s="533"/>
      <c r="N99" s="533"/>
      <c r="O99" s="533"/>
      <c r="P99" s="533"/>
      <c r="Q99" s="533"/>
    </row>
    <row r="100" spans="1:17" s="133" customFormat="1" ht="12" customHeight="1">
      <c r="A100" s="285"/>
      <c r="B100" s="285"/>
      <c r="C100" s="285"/>
      <c r="D100" s="285"/>
      <c r="E100" s="285"/>
      <c r="F100" s="285"/>
      <c r="G100" s="285"/>
      <c r="H100" s="285"/>
      <c r="I100" s="285"/>
      <c r="J100" s="285"/>
      <c r="K100" s="285"/>
      <c r="L100" s="285"/>
      <c r="M100" s="285"/>
      <c r="N100" s="285"/>
      <c r="O100" s="285"/>
      <c r="P100" s="285"/>
      <c r="Q100" s="285"/>
    </row>
    <row r="101" spans="1:16" s="133" customFormat="1" ht="12" customHeight="1">
      <c r="A101" s="165"/>
      <c r="B101" s="165"/>
      <c r="C101" s="165"/>
      <c r="D101" s="165"/>
      <c r="E101" s="165"/>
      <c r="F101" s="165"/>
      <c r="G101" s="165"/>
      <c r="H101" s="165"/>
      <c r="I101" s="165"/>
      <c r="J101" s="165"/>
      <c r="K101" s="165"/>
      <c r="L101" s="165"/>
      <c r="M101" s="165"/>
      <c r="N101" s="180"/>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26" t="s">
        <v>74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27">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f>(B104+C104+D104+E104+F104+G104+H104+I104+J104+K104+L104+M104)/12</f>
        <v>153.0583333333333</v>
      </c>
      <c r="O104" s="170" t="s">
        <v>172</v>
      </c>
      <c r="P104" s="170" t="s">
        <v>172</v>
      </c>
      <c r="Q104" s="168" t="s">
        <v>184</v>
      </c>
    </row>
    <row r="105" spans="1:17" s="169" customFormat="1" ht="12" customHeight="1">
      <c r="A105" s="27">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f>(B105+C105+D105+E105+F105+G105+H105+I105+J105+K105+L105+M105)/12</f>
        <v>166.1</v>
      </c>
      <c r="O105" s="170">
        <f>100*(H105-G105)/G105</f>
        <v>-18.427370948379348</v>
      </c>
      <c r="P105" s="170">
        <f>100*(H105-H104)/H104</f>
        <v>6.504702194357376</v>
      </c>
      <c r="Q105" s="168">
        <f>(((B105+C105+D105+E105+F105+G105+H105)/7)-((B104+C104+D104+E104+F104+G104+H104)/7))/((B104+C104+D104+E104+F104+G104+H104)/7)*100</f>
        <v>9.14432989690722</v>
      </c>
    </row>
    <row r="106" spans="1:17" s="169" customFormat="1" ht="12" customHeight="1">
      <c r="A106" s="27">
        <v>2007</v>
      </c>
      <c r="B106" s="167">
        <v>161</v>
      </c>
      <c r="C106" s="167">
        <v>191.7</v>
      </c>
      <c r="D106" s="167">
        <v>221.3</v>
      </c>
      <c r="E106" s="167">
        <v>160.3</v>
      </c>
      <c r="F106" s="167">
        <v>175.2</v>
      </c>
      <c r="G106" s="167">
        <v>196.3</v>
      </c>
      <c r="H106" s="167">
        <v>201.4</v>
      </c>
      <c r="I106" s="167" t="s">
        <v>38</v>
      </c>
      <c r="J106" s="167" t="s">
        <v>38</v>
      </c>
      <c r="K106" s="167" t="s">
        <v>38</v>
      </c>
      <c r="L106" s="167" t="s">
        <v>38</v>
      </c>
      <c r="M106" s="167" t="s">
        <v>38</v>
      </c>
      <c r="N106" s="167">
        <f>(B106+C106+D106+E106+F106+G106+H106)/7</f>
        <v>186.74285714285716</v>
      </c>
      <c r="O106" s="170">
        <f>100*(H106-G106)/G106</f>
        <v>2.598064187468158</v>
      </c>
      <c r="P106" s="170">
        <f>100*(H106-H105)/H105</f>
        <v>48.1972038263429</v>
      </c>
      <c r="Q106" s="168">
        <f>(((B106+C106+D106+E106+F106+G106+H106)/7)-((B105+C105+D105+E105+F105+G105+H105)/7))/((B105+C105+D105+E105+F105+G105+H105)/7)*100</f>
        <v>23.47218286577878</v>
      </c>
    </row>
    <row r="107" spans="1:17" s="169" customFormat="1" ht="12" customHeight="1">
      <c r="A107" s="28"/>
      <c r="B107" s="167"/>
      <c r="C107" s="167"/>
      <c r="D107" s="167"/>
      <c r="E107" s="167"/>
      <c r="F107" s="167"/>
      <c r="G107" s="167"/>
      <c r="H107" s="167"/>
      <c r="I107" s="167"/>
      <c r="J107" s="167"/>
      <c r="K107" s="167"/>
      <c r="L107" s="167"/>
      <c r="M107" s="167"/>
      <c r="N107" s="167"/>
      <c r="O107" s="170"/>
      <c r="P107" s="170"/>
      <c r="Q107" s="133"/>
    </row>
    <row r="108" spans="1:17" s="169" customFormat="1" ht="12" customHeight="1">
      <c r="A108" s="29" t="s">
        <v>75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27">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f>(B109+C109+D109+E109+F109+G109+H109+I109+J109+K109+L109+M109)/12</f>
        <v>117.79166666666667</v>
      </c>
      <c r="O109" s="170" t="s">
        <v>172</v>
      </c>
      <c r="P109" s="170" t="s">
        <v>172</v>
      </c>
      <c r="Q109" s="168" t="s">
        <v>184</v>
      </c>
    </row>
    <row r="110" spans="1:17" s="169" customFormat="1" ht="12" customHeight="1">
      <c r="A110" s="27">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f>(B110+C110+D110+E110+F110+G110+H110+I110+J110+K110+L110+M110)/12</f>
        <v>125.125</v>
      </c>
      <c r="O110" s="170">
        <f>100*(H110-G110)/G110</f>
        <v>-16.29169899146625</v>
      </c>
      <c r="P110" s="170">
        <f>100*(H110-H109)/H109</f>
        <v>3.253588516746417</v>
      </c>
      <c r="Q110" s="168">
        <f>(((B110+C110+D110+E110+F110+G110+H110)/7)-((B109+C109+D109+E109+F109+G109+H109)/7))/((B109+C109+D109+E109+F109+G109+H109)/7)*100</f>
        <v>6.570680628272245</v>
      </c>
    </row>
    <row r="111" spans="1:17" s="169" customFormat="1" ht="12" customHeight="1">
      <c r="A111" s="27">
        <v>2007</v>
      </c>
      <c r="B111" s="167">
        <v>120.3</v>
      </c>
      <c r="C111" s="167">
        <v>124.7</v>
      </c>
      <c r="D111" s="167">
        <v>165.2</v>
      </c>
      <c r="E111" s="167">
        <v>128.7</v>
      </c>
      <c r="F111" s="167">
        <v>128.3</v>
      </c>
      <c r="G111" s="167">
        <v>135.2</v>
      </c>
      <c r="H111" s="167">
        <v>139.8</v>
      </c>
      <c r="I111" s="167" t="s">
        <v>38</v>
      </c>
      <c r="J111" s="167" t="s">
        <v>38</v>
      </c>
      <c r="K111" s="167" t="s">
        <v>38</v>
      </c>
      <c r="L111" s="167" t="s">
        <v>38</v>
      </c>
      <c r="M111" s="167" t="s">
        <v>38</v>
      </c>
      <c r="N111" s="167">
        <f>(B111+C111+D111+E111+F111+G111+H111)/7</f>
        <v>134.6</v>
      </c>
      <c r="O111" s="170">
        <f>100*(H111-G111)/G111</f>
        <v>3.4023668639053426</v>
      </c>
      <c r="P111" s="170">
        <f>100*(H111-H110)/H110</f>
        <v>29.56441149212234</v>
      </c>
      <c r="Q111" s="168">
        <f>(((B111+C111+D111+E111+F111+G111+H111)/7)-((B110+C110+D110+E110+F110+G110+H110)/7))/((B110+C110+D110+E110+F110+G110+H110)/7)*100</f>
        <v>15.72095308278065</v>
      </c>
    </row>
    <row r="112" spans="1:17" s="169" customFormat="1" ht="12" customHeight="1">
      <c r="A112" s="28"/>
      <c r="B112" s="167"/>
      <c r="C112" s="167"/>
      <c r="D112" s="167"/>
      <c r="E112" s="167"/>
      <c r="F112" s="167"/>
      <c r="G112" s="167"/>
      <c r="H112" s="167"/>
      <c r="I112" s="167"/>
      <c r="J112" s="167"/>
      <c r="K112" s="167"/>
      <c r="L112" s="167"/>
      <c r="M112" s="167"/>
      <c r="N112" s="167"/>
      <c r="O112" s="170"/>
      <c r="P112" s="170"/>
      <c r="Q112" s="133"/>
    </row>
    <row r="113" spans="1:17" s="169" customFormat="1" ht="12" customHeight="1">
      <c r="A113" s="29" t="s">
        <v>76</v>
      </c>
      <c r="B113" s="167"/>
      <c r="C113" s="167"/>
      <c r="D113" s="167"/>
      <c r="E113" s="167"/>
      <c r="F113" s="167"/>
      <c r="G113" s="167"/>
      <c r="H113" s="167"/>
      <c r="I113" s="167"/>
      <c r="J113" s="167"/>
      <c r="K113" s="167"/>
      <c r="L113" s="167"/>
      <c r="M113" s="167"/>
      <c r="N113" s="167"/>
      <c r="O113" s="280"/>
      <c r="P113" s="280"/>
      <c r="Q113" s="133"/>
    </row>
    <row r="114" spans="1:17" s="169" customFormat="1" ht="12" customHeight="1">
      <c r="A114" s="27">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f>(B114+C114+D114+E114+F114+G114+H114+I114+J114+K114+L114+M114)/12</f>
        <v>221.65</v>
      </c>
      <c r="O114" s="170" t="s">
        <v>172</v>
      </c>
      <c r="P114" s="170" t="s">
        <v>172</v>
      </c>
      <c r="Q114" s="168" t="s">
        <v>184</v>
      </c>
    </row>
    <row r="115" spans="1:17" s="169" customFormat="1" ht="12" customHeight="1">
      <c r="A115" s="27">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f>(B115+C115+D115+E115+F115+G115+H115+I115+J115+K115+L115+M115)/12</f>
        <v>245.75833333333335</v>
      </c>
      <c r="O115" s="170">
        <f>100*(H115-G115)/G115</f>
        <v>-20.666666666666664</v>
      </c>
      <c r="P115" s="170">
        <f>100*(H115-H114)/H114</f>
        <v>10.376811594202902</v>
      </c>
      <c r="Q115" s="168">
        <f>(((B115+C115+D115+E115+F115+G115+H115)/7)-((B114+C114+D114+E114+F114+G114+H114)/7))/((B114+C114+D114+E114+F114+G114+H114)/7)*100</f>
        <v>11.927341698278381</v>
      </c>
    </row>
    <row r="116" spans="1:17" s="169" customFormat="1" ht="12" customHeight="1">
      <c r="A116" s="27">
        <v>2007</v>
      </c>
      <c r="B116" s="167">
        <v>240.2</v>
      </c>
      <c r="C116" s="167">
        <v>321.9</v>
      </c>
      <c r="D116" s="167">
        <v>330.4</v>
      </c>
      <c r="E116" s="167">
        <v>221.7</v>
      </c>
      <c r="F116" s="167">
        <v>266.5</v>
      </c>
      <c r="G116" s="167">
        <v>315.1</v>
      </c>
      <c r="H116" s="167">
        <v>321.3</v>
      </c>
      <c r="I116" s="167" t="s">
        <v>38</v>
      </c>
      <c r="J116" s="167" t="s">
        <v>38</v>
      </c>
      <c r="K116" s="167" t="s">
        <v>38</v>
      </c>
      <c r="L116" s="167" t="s">
        <v>38</v>
      </c>
      <c r="M116" s="167" t="s">
        <v>38</v>
      </c>
      <c r="N116" s="167">
        <f>(B116+C116+D116+E116+F116+G116+H116)/7</f>
        <v>288.1571428571428</v>
      </c>
      <c r="O116" s="170">
        <f>100*(H116-G116)/G116</f>
        <v>1.9676293240241156</v>
      </c>
      <c r="P116" s="170">
        <f>100*(H116-H115)/H115</f>
        <v>68.75</v>
      </c>
      <c r="Q116" s="168">
        <f>(((B116+C116+D116+E116+F116+G116+H116)/7)-((B115+C115+D115+E115+F115+G115+H115)/7))/((B115+C115+D115+E115+F115+G115+H115)/7)*100</f>
        <v>31.46711855569312</v>
      </c>
    </row>
    <row r="117" spans="1:17" s="169" customFormat="1" ht="12" customHeight="1">
      <c r="A117" s="172"/>
      <c r="B117" s="167"/>
      <c r="C117" s="167"/>
      <c r="D117" s="167"/>
      <c r="E117" s="167"/>
      <c r="F117" s="167"/>
      <c r="G117" s="167"/>
      <c r="H117" s="167"/>
      <c r="I117" s="167"/>
      <c r="J117" s="167"/>
      <c r="K117" s="167"/>
      <c r="L117" s="167"/>
      <c r="M117" s="167"/>
      <c r="N117" s="181"/>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1"/>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1"/>
      <c r="O119" s="177"/>
      <c r="P119" s="177"/>
      <c r="Q119" s="133"/>
    </row>
    <row r="120" spans="1:16" s="133" customFormat="1" ht="12" customHeight="1">
      <c r="A120" s="131"/>
      <c r="B120" s="165"/>
      <c r="C120" s="165"/>
      <c r="D120" s="165"/>
      <c r="E120" s="165"/>
      <c r="F120" s="165"/>
      <c r="G120" s="165"/>
      <c r="H120" s="165"/>
      <c r="I120" s="165"/>
      <c r="J120" s="165"/>
      <c r="K120" s="165"/>
      <c r="L120" s="165"/>
      <c r="M120" s="165"/>
      <c r="N120" s="178"/>
      <c r="O120" s="178"/>
      <c r="P120" s="178"/>
    </row>
    <row r="121" spans="1:17" s="133"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3"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3"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51" t="s">
        <v>54</v>
      </c>
      <c r="P126" s="470"/>
      <c r="Q126" s="470"/>
    </row>
    <row r="127" spans="1:17" s="133" customFormat="1" ht="12" customHeight="1">
      <c r="A127" s="141"/>
      <c r="B127" s="142"/>
      <c r="C127" s="143"/>
      <c r="D127" s="143"/>
      <c r="E127" s="143"/>
      <c r="F127" s="143"/>
      <c r="G127" s="143"/>
      <c r="H127" s="143"/>
      <c r="I127" s="143"/>
      <c r="J127" s="143"/>
      <c r="K127" s="143"/>
      <c r="L127" s="143"/>
      <c r="M127" s="143"/>
      <c r="N127" s="144"/>
      <c r="O127" s="145" t="s">
        <v>62</v>
      </c>
      <c r="P127" s="146"/>
      <c r="Q127" s="147" t="s">
        <v>188</v>
      </c>
    </row>
    <row r="128" spans="1:17" s="133" customFormat="1" ht="12" customHeight="1">
      <c r="A128" s="148" t="s">
        <v>56</v>
      </c>
      <c r="B128" s="142" t="s">
        <v>57</v>
      </c>
      <c r="C128" s="143" t="s">
        <v>58</v>
      </c>
      <c r="D128" s="143" t="s">
        <v>59</v>
      </c>
      <c r="E128" s="143" t="s">
        <v>55</v>
      </c>
      <c r="F128" s="143" t="s">
        <v>60</v>
      </c>
      <c r="G128" s="143" t="s">
        <v>61</v>
      </c>
      <c r="H128" s="143" t="s">
        <v>62</v>
      </c>
      <c r="I128" s="143" t="s">
        <v>63</v>
      </c>
      <c r="J128" s="143" t="s">
        <v>64</v>
      </c>
      <c r="K128" s="143" t="s">
        <v>65</v>
      </c>
      <c r="L128" s="143" t="s">
        <v>66</v>
      </c>
      <c r="M128" s="143" t="s">
        <v>67</v>
      </c>
      <c r="N128" s="149" t="s">
        <v>68</v>
      </c>
      <c r="O128" s="471" t="s">
        <v>69</v>
      </c>
      <c r="P128" s="472"/>
      <c r="Q128" s="472"/>
    </row>
    <row r="129" spans="1:17" s="133" customFormat="1" ht="12" customHeight="1">
      <c r="A129" s="141"/>
      <c r="B129" s="142"/>
      <c r="C129" s="143"/>
      <c r="D129" s="143"/>
      <c r="E129" s="143"/>
      <c r="F129" s="143"/>
      <c r="G129" s="143"/>
      <c r="H129" s="143"/>
      <c r="I129" s="143"/>
      <c r="J129" s="143"/>
      <c r="K129" s="143"/>
      <c r="L129" s="143"/>
      <c r="M129" s="143"/>
      <c r="N129" s="144"/>
      <c r="O129" s="149" t="s">
        <v>70</v>
      </c>
      <c r="P129" s="150" t="s">
        <v>71</v>
      </c>
      <c r="Q129" s="151" t="s">
        <v>71</v>
      </c>
    </row>
    <row r="130" spans="1:17" s="133" customFormat="1" ht="12" customHeight="1">
      <c r="A130" s="152"/>
      <c r="B130" s="153"/>
      <c r="C130" s="154"/>
      <c r="D130" s="154"/>
      <c r="E130" s="154"/>
      <c r="F130" s="154"/>
      <c r="G130" s="154"/>
      <c r="H130" s="154"/>
      <c r="I130" s="154"/>
      <c r="J130" s="154"/>
      <c r="K130" s="154"/>
      <c r="L130" s="154"/>
      <c r="M130" s="154"/>
      <c r="N130" s="155"/>
      <c r="O130" s="156" t="s">
        <v>72</v>
      </c>
      <c r="P130" s="157" t="s">
        <v>73</v>
      </c>
      <c r="Q130" s="158" t="s">
        <v>164</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3" t="s">
        <v>83</v>
      </c>
      <c r="B135" s="533"/>
      <c r="C135" s="533"/>
      <c r="D135" s="533"/>
      <c r="E135" s="533"/>
      <c r="F135" s="533"/>
      <c r="G135" s="533"/>
      <c r="H135" s="533"/>
      <c r="I135" s="533"/>
      <c r="J135" s="533"/>
      <c r="K135" s="533"/>
      <c r="L135" s="533"/>
      <c r="M135" s="533"/>
      <c r="N135" s="533"/>
      <c r="O135" s="533"/>
      <c r="P135" s="533"/>
      <c r="Q135" s="533"/>
    </row>
    <row r="136" spans="1:17" s="133" customFormat="1" ht="12" customHeight="1">
      <c r="A136" s="285"/>
      <c r="B136" s="285"/>
      <c r="C136" s="285"/>
      <c r="D136" s="285"/>
      <c r="E136" s="285"/>
      <c r="F136" s="285"/>
      <c r="G136" s="285"/>
      <c r="H136" s="285"/>
      <c r="I136" s="285"/>
      <c r="J136" s="285"/>
      <c r="K136" s="285"/>
      <c r="L136" s="285"/>
      <c r="M136" s="285"/>
      <c r="N136" s="285"/>
      <c r="O136" s="285"/>
      <c r="P136" s="285"/>
      <c r="Q136" s="285"/>
    </row>
    <row r="137" spans="1:17" s="169" customFormat="1" ht="12" customHeight="1">
      <c r="A137" s="179"/>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0"/>
      <c r="B138" s="167"/>
      <c r="C138" s="167"/>
      <c r="D138" s="167"/>
      <c r="E138" s="167"/>
      <c r="F138" s="167"/>
      <c r="G138" s="167"/>
      <c r="H138" s="167"/>
      <c r="I138" s="167"/>
      <c r="J138" s="167"/>
      <c r="K138" s="167"/>
      <c r="L138" s="167"/>
      <c r="M138" s="167"/>
      <c r="N138" s="167"/>
      <c r="O138" s="174"/>
      <c r="P138" s="174"/>
      <c r="Q138" s="133"/>
    </row>
    <row r="139" spans="1:17" s="169" customFormat="1" ht="12" customHeight="1">
      <c r="A139" s="26" t="s">
        <v>74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27">
        <v>2005</v>
      </c>
      <c r="B140" s="167">
        <v>77.3</v>
      </c>
      <c r="C140" s="167">
        <v>74.7</v>
      </c>
      <c r="D140" s="167">
        <v>90.8</v>
      </c>
      <c r="E140" s="167">
        <v>76.7</v>
      </c>
      <c r="F140" s="167">
        <v>69.5</v>
      </c>
      <c r="G140" s="167">
        <v>74</v>
      </c>
      <c r="H140" s="167">
        <v>58.7</v>
      </c>
      <c r="I140" s="167">
        <v>62</v>
      </c>
      <c r="J140" s="167">
        <v>80.6</v>
      </c>
      <c r="K140" s="167">
        <v>65.7</v>
      </c>
      <c r="L140" s="167">
        <v>80.2</v>
      </c>
      <c r="M140" s="167">
        <v>69.1</v>
      </c>
      <c r="N140" s="167">
        <f>(B140+C140+D140+E140+F140+G140+H140+I140+J140+K140+L140+M140)/12</f>
        <v>73.27500000000002</v>
      </c>
      <c r="O140" s="170" t="s">
        <v>172</v>
      </c>
      <c r="P140" s="170" t="s">
        <v>172</v>
      </c>
      <c r="Q140" s="168" t="s">
        <v>184</v>
      </c>
    </row>
    <row r="141" spans="1:17" s="169" customFormat="1" ht="12" customHeight="1">
      <c r="A141" s="27">
        <v>2006</v>
      </c>
      <c r="B141" s="167">
        <v>74</v>
      </c>
      <c r="C141" s="167">
        <v>79.2</v>
      </c>
      <c r="D141" s="167">
        <v>101.6</v>
      </c>
      <c r="E141" s="167">
        <v>69.8</v>
      </c>
      <c r="F141" s="167">
        <v>86.4</v>
      </c>
      <c r="G141" s="167">
        <v>77.9</v>
      </c>
      <c r="H141" s="167">
        <v>70</v>
      </c>
      <c r="I141" s="167">
        <v>72.8</v>
      </c>
      <c r="J141" s="167">
        <v>79.8</v>
      </c>
      <c r="K141" s="167">
        <v>80.9</v>
      </c>
      <c r="L141" s="167">
        <v>95.7</v>
      </c>
      <c r="M141" s="167">
        <v>81.6</v>
      </c>
      <c r="N141" s="167">
        <f>(B141+C141+D141+E141+F141+G141+H141+I141+J141+K141+L141+M141)/12</f>
        <v>80.80833333333332</v>
      </c>
      <c r="O141" s="170">
        <f>100*(H141-G141)/G141</f>
        <v>-10.141206675224653</v>
      </c>
      <c r="P141" s="170">
        <f>100*(H141-H140)/H140</f>
        <v>19.25042589437819</v>
      </c>
      <c r="Q141" s="168">
        <f>(((B141+C141+D141+E141+F141+G141+H141)/7)-((B140+C140+D140+E140+F140+G140+H140)/7))/((B140+C140+D140+E140+F140+G140+H140)/7)*100</f>
        <v>7.130534790109241</v>
      </c>
    </row>
    <row r="142" spans="1:17" s="169" customFormat="1" ht="12" customHeight="1">
      <c r="A142" s="27">
        <v>2007</v>
      </c>
      <c r="B142" s="167">
        <v>86.8</v>
      </c>
      <c r="C142" s="167">
        <v>85</v>
      </c>
      <c r="D142" s="167">
        <v>90.6</v>
      </c>
      <c r="E142" s="167">
        <v>79.6</v>
      </c>
      <c r="F142" s="167">
        <v>77.4</v>
      </c>
      <c r="G142" s="167">
        <v>80.4</v>
      </c>
      <c r="H142" s="167">
        <v>76.6</v>
      </c>
      <c r="I142" s="167" t="s">
        <v>38</v>
      </c>
      <c r="J142" s="167" t="s">
        <v>38</v>
      </c>
      <c r="K142" s="167" t="s">
        <v>38</v>
      </c>
      <c r="L142" s="167" t="s">
        <v>38</v>
      </c>
      <c r="M142" s="167" t="s">
        <v>38</v>
      </c>
      <c r="N142" s="167">
        <f>(B142+C142+D142+E142+F142+G142+H142)/7</f>
        <v>82.34285714285714</v>
      </c>
      <c r="O142" s="170">
        <f>100*(H142-G142)/G142</f>
        <v>-4.726368159203994</v>
      </c>
      <c r="P142" s="170">
        <f>100*(H142-H141)/H141</f>
        <v>9.42857142857142</v>
      </c>
      <c r="Q142" s="168">
        <f>(((B142+C142+D142+E142+F142+G142+H142)/7)-((B141+C141+D141+E141+F141+G141+H141)/7))/((B141+C141+D141+E141+F141+G141+H141)/7)*100</f>
        <v>3.1311504741456435</v>
      </c>
    </row>
    <row r="143" spans="1:17" s="169" customFormat="1" ht="12" customHeight="1">
      <c r="A143" s="28"/>
      <c r="B143" s="167"/>
      <c r="C143" s="167"/>
      <c r="D143" s="167"/>
      <c r="E143" s="167"/>
      <c r="F143" s="167"/>
      <c r="G143" s="167"/>
      <c r="H143" s="167"/>
      <c r="I143" s="167"/>
      <c r="J143" s="167"/>
      <c r="K143" s="167"/>
      <c r="L143" s="167"/>
      <c r="M143" s="167"/>
      <c r="N143" s="167"/>
      <c r="O143" s="170"/>
      <c r="P143" s="170"/>
      <c r="Q143" s="133"/>
    </row>
    <row r="144" spans="1:17" s="169" customFormat="1" ht="12" customHeight="1">
      <c r="A144" s="29" t="s">
        <v>75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27">
        <v>2005</v>
      </c>
      <c r="B145" s="167">
        <v>65.5</v>
      </c>
      <c r="C145" s="167">
        <v>64.8</v>
      </c>
      <c r="D145" s="167">
        <v>74.2</v>
      </c>
      <c r="E145" s="167">
        <v>65.4</v>
      </c>
      <c r="F145" s="167">
        <v>61.6</v>
      </c>
      <c r="G145" s="167">
        <v>60.3</v>
      </c>
      <c r="H145" s="167">
        <v>51.1</v>
      </c>
      <c r="I145" s="167">
        <v>52.3</v>
      </c>
      <c r="J145" s="167">
        <v>71.9</v>
      </c>
      <c r="K145" s="167">
        <v>56.1</v>
      </c>
      <c r="L145" s="167">
        <v>70</v>
      </c>
      <c r="M145" s="167">
        <v>59.7</v>
      </c>
      <c r="N145" s="167">
        <f>(B145+C145+D145+E145+F145+G145+H145+I145+J145+K145+L145+M145)/12</f>
        <v>62.741666666666674</v>
      </c>
      <c r="O145" s="170" t="s">
        <v>172</v>
      </c>
      <c r="P145" s="170" t="s">
        <v>172</v>
      </c>
      <c r="Q145" s="168" t="s">
        <v>184</v>
      </c>
    </row>
    <row r="146" spans="1:17" s="169" customFormat="1" ht="12" customHeight="1">
      <c r="A146" s="27">
        <v>2006</v>
      </c>
      <c r="B146" s="167">
        <v>63.7</v>
      </c>
      <c r="C146" s="167">
        <v>71</v>
      </c>
      <c r="D146" s="167">
        <v>94.9</v>
      </c>
      <c r="E146" s="167">
        <v>64.7</v>
      </c>
      <c r="F146" s="167">
        <v>84.9</v>
      </c>
      <c r="G146" s="167">
        <v>68.9</v>
      </c>
      <c r="H146" s="167">
        <v>60.3</v>
      </c>
      <c r="I146" s="167">
        <v>58.3</v>
      </c>
      <c r="J146" s="167">
        <v>77.4</v>
      </c>
      <c r="K146" s="167">
        <v>75.8</v>
      </c>
      <c r="L146" s="167">
        <v>83.2</v>
      </c>
      <c r="M146" s="167">
        <v>76.4</v>
      </c>
      <c r="N146" s="167">
        <f>(B146+C146+D146+E146+F146+G146+H146+I146+J146+K146+L146+M146)/12</f>
        <v>73.29166666666667</v>
      </c>
      <c r="O146" s="170">
        <f>100*(H146-G146)/G146</f>
        <v>-12.481857764876645</v>
      </c>
      <c r="P146" s="170">
        <f>100*(H146-H145)/H145</f>
        <v>18.003913894324842</v>
      </c>
      <c r="Q146" s="168">
        <f>(((B146+C146+D146+E146+F146+G146+H146)/7)-((B145+C145+D145+E145+F145+G145+H145)/7))/((B145+C145+D145+E145+F145+G145+H145)/7)*100</f>
        <v>14.788891397606676</v>
      </c>
    </row>
    <row r="147" spans="1:17" s="169" customFormat="1" ht="12" customHeight="1">
      <c r="A147" s="27">
        <v>2007</v>
      </c>
      <c r="B147" s="167">
        <v>77.8</v>
      </c>
      <c r="C147" s="167">
        <v>74.7</v>
      </c>
      <c r="D147" s="167">
        <v>81.5</v>
      </c>
      <c r="E147" s="167">
        <v>69.6</v>
      </c>
      <c r="F147" s="167">
        <v>67.4</v>
      </c>
      <c r="G147" s="167">
        <v>71.2</v>
      </c>
      <c r="H147" s="167">
        <v>69.1</v>
      </c>
      <c r="I147" s="167" t="s">
        <v>38</v>
      </c>
      <c r="J147" s="167" t="s">
        <v>38</v>
      </c>
      <c r="K147" s="167" t="s">
        <v>38</v>
      </c>
      <c r="L147" s="167" t="s">
        <v>38</v>
      </c>
      <c r="M147" s="167" t="s">
        <v>38</v>
      </c>
      <c r="N147" s="167">
        <f>(B147+C147+D147+E147+F147+G147+H147)/7</f>
        <v>73.04285714285713</v>
      </c>
      <c r="O147" s="170">
        <f>100*(H147-G147)/G147</f>
        <v>-2.9494382022472028</v>
      </c>
      <c r="P147" s="170">
        <f>100*(H147-H146)/H146</f>
        <v>14.593698175787726</v>
      </c>
      <c r="Q147" s="168">
        <f>(((B147+C147+D147+E147+F147+G147+H147)/7)-((B146+C146+D146+E146+F146+G146+H146)/7))/((B146+C146+D146+E146+F146+G146+H146)/7)*100</f>
        <v>0.5704169944925015</v>
      </c>
    </row>
    <row r="148" spans="1:17" s="169" customFormat="1" ht="12" customHeight="1">
      <c r="A148" s="28"/>
      <c r="B148" s="167"/>
      <c r="C148" s="167"/>
      <c r="D148" s="167"/>
      <c r="E148" s="167"/>
      <c r="F148" s="167"/>
      <c r="G148" s="167"/>
      <c r="H148" s="167"/>
      <c r="I148" s="167"/>
      <c r="J148" s="167"/>
      <c r="K148" s="167"/>
      <c r="L148" s="167"/>
      <c r="M148" s="167"/>
      <c r="N148" s="167"/>
      <c r="O148" s="170"/>
      <c r="P148" s="170"/>
      <c r="Q148" s="133"/>
    </row>
    <row r="149" spans="1:17" s="169" customFormat="1" ht="12" customHeight="1">
      <c r="A149" s="29" t="s">
        <v>76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27">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f>(B150+C150+D150+E150+F150+G150+H150+I150+J150+K150+L150+M150)/12</f>
        <v>111.18333333333332</v>
      </c>
      <c r="O150" s="170" t="s">
        <v>172</v>
      </c>
      <c r="P150" s="170" t="s">
        <v>172</v>
      </c>
      <c r="Q150" s="168" t="s">
        <v>184</v>
      </c>
    </row>
    <row r="151" spans="1:17" s="169" customFormat="1" ht="12" customHeight="1">
      <c r="A151" s="27">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f>(B151+C151+D151+E151+F151+G151+H151+I151+J151+K151+L151+M151)/12</f>
        <v>107.82499999999999</v>
      </c>
      <c r="O151" s="170">
        <f>100*(H151-G151)/G151</f>
        <v>-5.07246376811595</v>
      </c>
      <c r="P151" s="170">
        <f>100*(H151-H150)/H150</f>
        <v>21.436848203939746</v>
      </c>
      <c r="Q151" s="168">
        <f>(((B151+C151+D151+E151+F151+G151+H151)/7)-((B150+C150+D150+E150+F150+G150+H150)/7))/((B150+C150+D150+E150+F150+G150+H150)/7)*100</f>
        <v>-8.081936685288639</v>
      </c>
    </row>
    <row r="152" spans="1:17" s="169" customFormat="1" ht="12" customHeight="1">
      <c r="A152" s="27">
        <v>2007</v>
      </c>
      <c r="B152" s="167">
        <v>118.9</v>
      </c>
      <c r="C152" s="167">
        <v>122.1</v>
      </c>
      <c r="D152" s="167">
        <v>123.4</v>
      </c>
      <c r="E152" s="167">
        <v>115.7</v>
      </c>
      <c r="F152" s="167">
        <v>113.4</v>
      </c>
      <c r="G152" s="167">
        <v>113.5</v>
      </c>
      <c r="H152" s="167">
        <v>103.5</v>
      </c>
      <c r="I152" s="167" t="s">
        <v>38</v>
      </c>
      <c r="J152" s="167" t="s">
        <v>38</v>
      </c>
      <c r="K152" s="167" t="s">
        <v>38</v>
      </c>
      <c r="L152" s="167" t="s">
        <v>38</v>
      </c>
      <c r="M152" s="167" t="s">
        <v>38</v>
      </c>
      <c r="N152" s="167">
        <f>(B152+C152+D152+E152+F152+G152+H152)/7</f>
        <v>115.78571428571429</v>
      </c>
      <c r="O152" s="170">
        <f>100*(H152-G152)/G152</f>
        <v>-8.810572687224669</v>
      </c>
      <c r="P152" s="170">
        <f>100*(H152-H151)/H151</f>
        <v>-1.240458015267173</v>
      </c>
      <c r="Q152" s="168">
        <f>(((B152+C152+D152+E152+F152+G152+H152)/7)-((B151+C151+D151+E151+F151+G151+H151)/7))/((B151+C151+D151+E151+F151+G151+H151)/7)*100</f>
        <v>9.467855213398183</v>
      </c>
    </row>
    <row r="153" spans="1:17" s="169" customFormat="1" ht="12" customHeight="1">
      <c r="A153" s="66"/>
      <c r="B153" s="167"/>
      <c r="C153" s="167"/>
      <c r="D153" s="167"/>
      <c r="E153" s="167"/>
      <c r="F153" s="167"/>
      <c r="G153" s="167"/>
      <c r="H153" s="167"/>
      <c r="I153" s="167"/>
      <c r="J153" s="167"/>
      <c r="K153" s="167"/>
      <c r="L153" s="167"/>
      <c r="M153" s="167"/>
      <c r="N153" s="167"/>
      <c r="O153" s="170"/>
      <c r="P153" s="170"/>
      <c r="Q153" s="168"/>
    </row>
    <row r="154" spans="1:17" s="169" customFormat="1" ht="12" customHeight="1">
      <c r="A154" s="66"/>
      <c r="B154" s="167"/>
      <c r="C154" s="167"/>
      <c r="D154" s="167"/>
      <c r="E154" s="167"/>
      <c r="F154" s="167"/>
      <c r="G154" s="167"/>
      <c r="H154" s="167"/>
      <c r="I154" s="167"/>
      <c r="J154" s="167"/>
      <c r="K154" s="167"/>
      <c r="L154" s="167"/>
      <c r="M154" s="167"/>
      <c r="N154" s="167"/>
      <c r="O154" s="170"/>
      <c r="P154" s="170"/>
      <c r="Q154" s="168"/>
    </row>
    <row r="155" spans="1:17" s="169" customFormat="1" ht="12" customHeight="1">
      <c r="A155" s="66"/>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1"/>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1"/>
      <c r="O157" s="170"/>
      <c r="P157" s="170"/>
    </row>
    <row r="158" spans="1:17" s="133" customFormat="1" ht="12" customHeight="1">
      <c r="A158" s="533" t="s">
        <v>84</v>
      </c>
      <c r="B158" s="533"/>
      <c r="C158" s="533"/>
      <c r="D158" s="533"/>
      <c r="E158" s="533"/>
      <c r="F158" s="533"/>
      <c r="G158" s="533"/>
      <c r="H158" s="533"/>
      <c r="I158" s="533"/>
      <c r="J158" s="533"/>
      <c r="K158" s="533"/>
      <c r="L158" s="533"/>
      <c r="M158" s="533"/>
      <c r="N158" s="533"/>
      <c r="O158" s="533"/>
      <c r="P158" s="533"/>
      <c r="Q158" s="533"/>
    </row>
    <row r="159" spans="1:17" s="133" customFormat="1" ht="12" customHeight="1">
      <c r="A159" s="285"/>
      <c r="B159" s="285"/>
      <c r="C159" s="285"/>
      <c r="D159" s="285"/>
      <c r="E159" s="285"/>
      <c r="F159" s="285"/>
      <c r="G159" s="285"/>
      <c r="H159" s="285"/>
      <c r="I159" s="285"/>
      <c r="J159" s="285"/>
      <c r="K159" s="285"/>
      <c r="L159" s="285"/>
      <c r="M159" s="285"/>
      <c r="N159" s="285"/>
      <c r="O159" s="285"/>
      <c r="P159" s="285"/>
      <c r="Q159" s="285"/>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26" t="s">
        <v>74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27">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f>(B163+C163+D163+E163+F163+G163+H163+I163+J163+K163+L163+M163)/12</f>
        <v>106.30833333333332</v>
      </c>
      <c r="O163" s="170" t="s">
        <v>172</v>
      </c>
      <c r="P163" s="170" t="s">
        <v>172</v>
      </c>
      <c r="Q163" s="168" t="s">
        <v>184</v>
      </c>
    </row>
    <row r="164" spans="1:17" s="169" customFormat="1" ht="12" customHeight="1">
      <c r="A164" s="27">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f>(B164+C164+D164+E164+F164+G164+H164+I164+J164+K164+L164+M164)/12</f>
        <v>105.86666666666666</v>
      </c>
      <c r="O164" s="170">
        <f>100*(H164-G164)/G164</f>
        <v>-2.4928092042185948</v>
      </c>
      <c r="P164" s="170">
        <f>100*(H164-H163)/H163</f>
        <v>1.801801801801799</v>
      </c>
      <c r="Q164" s="168">
        <f>(((B164+C164+D164+E164+F164+G164+H164)/7)-((B163+C163+D163+E163+F163+G163+H163)/7))/((B163+C163+D163+E163+F163+G163+H163)/7)*100</f>
        <v>1.3765978367748335</v>
      </c>
    </row>
    <row r="165" spans="1:17" s="169" customFormat="1" ht="12" customHeight="1">
      <c r="A165" s="27">
        <v>2007</v>
      </c>
      <c r="B165" s="167">
        <v>100.2</v>
      </c>
      <c r="C165" s="167">
        <v>104.1</v>
      </c>
      <c r="D165" s="167">
        <v>118.6</v>
      </c>
      <c r="E165" s="167">
        <v>105.8</v>
      </c>
      <c r="F165" s="167">
        <v>109.3</v>
      </c>
      <c r="G165" s="167">
        <v>109.6</v>
      </c>
      <c r="H165" s="167">
        <v>110.8</v>
      </c>
      <c r="I165" s="167" t="s">
        <v>38</v>
      </c>
      <c r="J165" s="167" t="s">
        <v>38</v>
      </c>
      <c r="K165" s="167" t="s">
        <v>38</v>
      </c>
      <c r="L165" s="167" t="s">
        <v>38</v>
      </c>
      <c r="M165" s="167" t="s">
        <v>38</v>
      </c>
      <c r="N165" s="167">
        <f>(B165+C165+D165+E165+F165+G165+H165)/7</f>
        <v>108.34285714285714</v>
      </c>
      <c r="O165" s="170">
        <f>100*(H165-G165)/G165</f>
        <v>1.0948905109489078</v>
      </c>
      <c r="P165" s="170">
        <f>100*(H165-H164)/H164</f>
        <v>8.947885939036375</v>
      </c>
      <c r="Q165" s="168">
        <f>(((B165+C165+D165+E165+F165+G165+H165)/7)-((B164+C164+D164+E164+F164+G164+H164)/7))/((B164+C164+D164+E164+F164+G164+H164)/7)*100</f>
        <v>5.085215463488974</v>
      </c>
    </row>
    <row r="166" spans="1:17" s="169" customFormat="1" ht="12" customHeight="1">
      <c r="A166" s="28"/>
      <c r="B166" s="167"/>
      <c r="C166" s="167"/>
      <c r="D166" s="167"/>
      <c r="E166" s="167"/>
      <c r="F166" s="167"/>
      <c r="G166" s="167"/>
      <c r="H166" s="167"/>
      <c r="I166" s="167"/>
      <c r="J166" s="167"/>
      <c r="K166" s="167"/>
      <c r="L166" s="167"/>
      <c r="M166" s="167"/>
      <c r="N166" s="167"/>
      <c r="O166" s="170"/>
      <c r="P166" s="170"/>
      <c r="Q166" s="133"/>
    </row>
    <row r="167" spans="1:17" s="169" customFormat="1" ht="12" customHeight="1">
      <c r="A167" s="29" t="s">
        <v>75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27">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f>(B168+C168+D168+E168+F168+G168+H168+I168+J168+K168+L168+M168)/12</f>
        <v>106.40833333333335</v>
      </c>
      <c r="O168" s="170" t="s">
        <v>172</v>
      </c>
      <c r="P168" s="170" t="s">
        <v>172</v>
      </c>
      <c r="Q168" s="168" t="s">
        <v>184</v>
      </c>
    </row>
    <row r="169" spans="1:17" s="169" customFormat="1" ht="12" customHeight="1">
      <c r="A169" s="27">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f>(B169+C169+D169+E169+F169+G169+H169+I169+J169+K169+L169+M169)/12</f>
        <v>102.41666666666664</v>
      </c>
      <c r="O169" s="170">
        <f>100*(H169-G169)/G169</f>
        <v>-3.2770605759682194</v>
      </c>
      <c r="P169" s="170">
        <f>100*(H169-H168)/H168</f>
        <v>-3.084577114427855</v>
      </c>
      <c r="Q169" s="168">
        <f>(((B169+C169+D169+E169+F169+G169+H169)/7)-((B168+C168+D168+E168+F168+G168+H168)/7))/((B168+C168+D168+E168+F168+G168+H168)/7)*100</f>
        <v>-0.9949551569506778</v>
      </c>
    </row>
    <row r="170" spans="1:17" s="169" customFormat="1" ht="12" customHeight="1">
      <c r="A170" s="27">
        <v>2007</v>
      </c>
      <c r="B170" s="167">
        <v>94.4</v>
      </c>
      <c r="C170" s="167">
        <v>97.8</v>
      </c>
      <c r="D170" s="167">
        <v>111.1</v>
      </c>
      <c r="E170" s="167">
        <v>101</v>
      </c>
      <c r="F170" s="167">
        <v>105.9</v>
      </c>
      <c r="G170" s="167">
        <v>104.5</v>
      </c>
      <c r="H170" s="167">
        <v>105.3</v>
      </c>
      <c r="I170" s="167" t="s">
        <v>38</v>
      </c>
      <c r="J170" s="167" t="s">
        <v>38</v>
      </c>
      <c r="K170" s="167" t="s">
        <v>38</v>
      </c>
      <c r="L170" s="167" t="s">
        <v>38</v>
      </c>
      <c r="M170" s="167" t="s">
        <v>38</v>
      </c>
      <c r="N170" s="167">
        <f>(B170+C170+D170+E170+F170+G170+H170)/7</f>
        <v>102.85714285714285</v>
      </c>
      <c r="O170" s="170">
        <f>100*(H170-G170)/G170</f>
        <v>0.7655502392344471</v>
      </c>
      <c r="P170" s="170">
        <f>100*(H170-H169)/H169</f>
        <v>8.11088295687884</v>
      </c>
      <c r="Q170" s="168">
        <f>(((B170+C170+D170+E170+F170+G170+H170)/7)-((B169+C169+D169+E169+F169+G169+H169)/7))/((B169+C169+D169+E169+F169+G169+H169)/7)*100</f>
        <v>1.9108280254776948</v>
      </c>
    </row>
    <row r="171" spans="1:17" s="169" customFormat="1" ht="12" customHeight="1">
      <c r="A171" s="28"/>
      <c r="B171" s="167"/>
      <c r="C171" s="167"/>
      <c r="D171" s="167"/>
      <c r="E171" s="167"/>
      <c r="F171" s="167"/>
      <c r="G171" s="167"/>
      <c r="H171" s="167"/>
      <c r="I171" s="167"/>
      <c r="J171" s="167"/>
      <c r="K171" s="167"/>
      <c r="L171" s="167"/>
      <c r="M171" s="167"/>
      <c r="N171" s="167"/>
      <c r="O171" s="170"/>
      <c r="P171" s="170"/>
      <c r="Q171" s="133"/>
    </row>
    <row r="172" spans="1:17" s="169" customFormat="1" ht="12" customHeight="1">
      <c r="A172" s="29" t="s">
        <v>76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27">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f>(B173+C173+D173+E173+F173+G173+H173+I173+J173+K173+L173+M173)/12</f>
        <v>105.58333333333333</v>
      </c>
      <c r="O173" s="170" t="s">
        <v>172</v>
      </c>
      <c r="P173" s="170" t="s">
        <v>172</v>
      </c>
      <c r="Q173" s="168" t="s">
        <v>184</v>
      </c>
    </row>
    <row r="174" spans="1:17" s="133" customFormat="1" ht="12" customHeight="1">
      <c r="A174" s="27">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f>(B174+C174+D174+E174+F174+G174+H174+I174+J174+K174+L174+M174)/12</f>
        <v>136.58333333333331</v>
      </c>
      <c r="O174" s="170">
        <f>100*(H174-G174)/G174</f>
        <v>3.095062638172452</v>
      </c>
      <c r="P174" s="170">
        <f>100*(H174-H173)/H173</f>
        <v>47.72967265047518</v>
      </c>
      <c r="Q174" s="168">
        <f>(((B174+C174+D174+E174+F174+G174+H174)/7)-((B173+C173+D173+E173+F173+G173+H173)/7))/((B173+C173+D173+E173+F173+G173+H173)/7)*100</f>
        <v>22.68690919507303</v>
      </c>
    </row>
    <row r="175" spans="1:17" s="133" customFormat="1" ht="12" customHeight="1">
      <c r="A175" s="27">
        <v>2007</v>
      </c>
      <c r="B175" s="167">
        <v>151.5</v>
      </c>
      <c r="C175" s="167">
        <v>160.9</v>
      </c>
      <c r="D175" s="167">
        <v>185.5</v>
      </c>
      <c r="E175" s="167">
        <v>148.9</v>
      </c>
      <c r="F175" s="167">
        <v>139.8</v>
      </c>
      <c r="G175" s="167">
        <v>154.7</v>
      </c>
      <c r="H175" s="167">
        <v>159.6</v>
      </c>
      <c r="I175" s="167" t="s">
        <v>38</v>
      </c>
      <c r="J175" s="167" t="s">
        <v>38</v>
      </c>
      <c r="K175" s="167" t="s">
        <v>38</v>
      </c>
      <c r="L175" s="167" t="s">
        <v>38</v>
      </c>
      <c r="M175" s="167" t="s">
        <v>38</v>
      </c>
      <c r="N175" s="167">
        <f>(B175+C175+D175+E175+F175+G175+H175)/7</f>
        <v>157.27142857142854</v>
      </c>
      <c r="O175" s="170">
        <f>100*(H175-G175)/G175</f>
        <v>3.167420814479642</v>
      </c>
      <c r="P175" s="170">
        <f>100*(H175-H174)/H174</f>
        <v>14.081486776268754</v>
      </c>
      <c r="Q175" s="168">
        <f>(((B175+C175+D175+E175+F175+G175+H175)/7)-((B174+C174+D174+E174+F174+G174+H174)/7))/((B174+C174+D174+E174+F174+G174+H174)/7)*100</f>
        <v>28.51972916180244</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3"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3"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51" t="s">
        <v>54</v>
      </c>
      <c r="P185" s="470"/>
      <c r="Q185" s="470"/>
    </row>
    <row r="186" spans="1:17" s="133" customFormat="1" ht="12" customHeight="1">
      <c r="A186" s="141"/>
      <c r="B186" s="142"/>
      <c r="C186" s="143"/>
      <c r="D186" s="143"/>
      <c r="E186" s="143"/>
      <c r="F186" s="143"/>
      <c r="G186" s="143"/>
      <c r="H186" s="143"/>
      <c r="I186" s="143"/>
      <c r="J186" s="143"/>
      <c r="K186" s="143"/>
      <c r="L186" s="143"/>
      <c r="M186" s="143"/>
      <c r="N186" s="144"/>
      <c r="O186" s="145" t="s">
        <v>62</v>
      </c>
      <c r="P186" s="146"/>
      <c r="Q186" s="147" t="s">
        <v>188</v>
      </c>
    </row>
    <row r="187" spans="1:17" s="133" customFormat="1" ht="12" customHeight="1">
      <c r="A187" s="148" t="s">
        <v>56</v>
      </c>
      <c r="B187" s="142" t="s">
        <v>57</v>
      </c>
      <c r="C187" s="143" t="s">
        <v>58</v>
      </c>
      <c r="D187" s="143" t="s">
        <v>59</v>
      </c>
      <c r="E187" s="143" t="s">
        <v>55</v>
      </c>
      <c r="F187" s="143" t="s">
        <v>60</v>
      </c>
      <c r="G187" s="143" t="s">
        <v>61</v>
      </c>
      <c r="H187" s="143" t="s">
        <v>62</v>
      </c>
      <c r="I187" s="143" t="s">
        <v>63</v>
      </c>
      <c r="J187" s="143" t="s">
        <v>64</v>
      </c>
      <c r="K187" s="143" t="s">
        <v>65</v>
      </c>
      <c r="L187" s="143" t="s">
        <v>66</v>
      </c>
      <c r="M187" s="143" t="s">
        <v>67</v>
      </c>
      <c r="N187" s="149" t="s">
        <v>68</v>
      </c>
      <c r="O187" s="471" t="s">
        <v>69</v>
      </c>
      <c r="P187" s="472"/>
      <c r="Q187" s="472"/>
    </row>
    <row r="188" spans="1:17" s="133" customFormat="1" ht="12" customHeight="1">
      <c r="A188" s="141"/>
      <c r="B188" s="142"/>
      <c r="C188" s="143"/>
      <c r="D188" s="143"/>
      <c r="E188" s="143"/>
      <c r="F188" s="143"/>
      <c r="G188" s="143"/>
      <c r="H188" s="143"/>
      <c r="I188" s="143"/>
      <c r="J188" s="143"/>
      <c r="K188" s="143"/>
      <c r="L188" s="143"/>
      <c r="M188" s="143"/>
      <c r="N188" s="144"/>
      <c r="O188" s="149" t="s">
        <v>70</v>
      </c>
      <c r="P188" s="150" t="s">
        <v>71</v>
      </c>
      <c r="Q188" s="151" t="s">
        <v>71</v>
      </c>
    </row>
    <row r="189" spans="1:17" s="133" customFormat="1" ht="12" customHeight="1">
      <c r="A189" s="152"/>
      <c r="B189" s="153"/>
      <c r="C189" s="154"/>
      <c r="D189" s="154"/>
      <c r="E189" s="154"/>
      <c r="F189" s="154"/>
      <c r="G189" s="154"/>
      <c r="H189" s="154"/>
      <c r="I189" s="154"/>
      <c r="J189" s="154"/>
      <c r="K189" s="154"/>
      <c r="L189" s="154"/>
      <c r="M189" s="154"/>
      <c r="N189" s="155"/>
      <c r="O189" s="156" t="s">
        <v>72</v>
      </c>
      <c r="P189" s="157" t="s">
        <v>73</v>
      </c>
      <c r="Q189" s="158" t="s">
        <v>164</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26" t="s">
        <v>74</v>
      </c>
      <c r="B198" s="167"/>
      <c r="C198" s="167"/>
      <c r="D198" s="167"/>
      <c r="E198" s="167"/>
      <c r="F198" s="167"/>
      <c r="G198" s="167"/>
      <c r="H198" s="167"/>
      <c r="I198" s="167"/>
      <c r="J198" s="167"/>
      <c r="K198" s="167"/>
      <c r="L198" s="167"/>
      <c r="M198" s="167"/>
      <c r="N198" s="167"/>
      <c r="O198" s="168"/>
      <c r="P198" s="168"/>
    </row>
    <row r="199" spans="1:17" s="133" customFormat="1" ht="12" customHeight="1">
      <c r="A199" s="27">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f>(B199+C199+D199+E199+F199+G199+H199+I199+J199+K199+L199+M199)/12</f>
        <v>152.13333333333333</v>
      </c>
      <c r="O199" s="170" t="s">
        <v>172</v>
      </c>
      <c r="P199" s="170" t="s">
        <v>172</v>
      </c>
      <c r="Q199" s="168" t="s">
        <v>184</v>
      </c>
    </row>
    <row r="200" spans="1:17" s="133" customFormat="1" ht="12" customHeight="1">
      <c r="A200" s="27">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f>(B200+C200+D200+E200+F200+G200+H200+I200+J200+K200+L200+M200)/12</f>
        <v>178.375</v>
      </c>
      <c r="O200" s="170">
        <f>100*(H200-G200)/G200</f>
        <v>-9.902011346054676</v>
      </c>
      <c r="P200" s="170">
        <f>100*(H200-H199)/H199</f>
        <v>18.601493550577036</v>
      </c>
      <c r="Q200" s="168">
        <f>(((B200+C200+D200+E200+F200+G200+H200)/7)-((B199+C199+D199+E199+F199+G199+H199)/7))/((B199+C199+D199+E199+F199+G199+H199)/7)*100</f>
        <v>15.731089222530361</v>
      </c>
    </row>
    <row r="201" spans="1:17" s="133" customFormat="1" ht="12" customHeight="1">
      <c r="A201" s="27">
        <v>2007</v>
      </c>
      <c r="B201" s="167">
        <v>188.2</v>
      </c>
      <c r="C201" s="167">
        <v>179.2</v>
      </c>
      <c r="D201" s="167">
        <v>199.8</v>
      </c>
      <c r="E201" s="167">
        <v>183.9</v>
      </c>
      <c r="F201" s="167">
        <v>192.9</v>
      </c>
      <c r="G201" s="167">
        <v>202.3</v>
      </c>
      <c r="H201" s="167">
        <v>195.7</v>
      </c>
      <c r="I201" s="167" t="s">
        <v>38</v>
      </c>
      <c r="J201" s="167" t="s">
        <v>38</v>
      </c>
      <c r="K201" s="167" t="s">
        <v>38</v>
      </c>
      <c r="L201" s="167" t="s">
        <v>38</v>
      </c>
      <c r="M201" s="167" t="s">
        <v>38</v>
      </c>
      <c r="N201" s="167">
        <f>(B201+C201+D201+E201+F201+G201+H201)/7</f>
        <v>191.71428571428572</v>
      </c>
      <c r="O201" s="170">
        <f>100*(H201-G201)/G201</f>
        <v>-3.2624814631735157</v>
      </c>
      <c r="P201" s="170">
        <f>100*(H201-H200)/H200</f>
        <v>12.020606754436177</v>
      </c>
      <c r="Q201" s="168">
        <f>(((B201+C201+D201+E201+F201+G201+H201)/7)-((B200+C200+D200+E200+F200+G200+H200)/7))/((B200+C200+D200+E200+F200+G200+H200)/7)*100</f>
        <v>10.890761857544202</v>
      </c>
    </row>
    <row r="202" spans="1:16" s="133" customFormat="1" ht="12" customHeight="1">
      <c r="A202" s="28"/>
      <c r="B202" s="167"/>
      <c r="C202" s="167"/>
      <c r="D202" s="167"/>
      <c r="E202" s="167"/>
      <c r="F202" s="167"/>
      <c r="G202" s="167"/>
      <c r="H202" s="167"/>
      <c r="I202" s="167"/>
      <c r="J202" s="167"/>
      <c r="K202" s="167"/>
      <c r="L202" s="167"/>
      <c r="M202" s="167"/>
      <c r="N202" s="167"/>
      <c r="O202" s="170"/>
      <c r="P202" s="170"/>
    </row>
    <row r="203" spans="1:16" s="133" customFormat="1" ht="12" customHeight="1">
      <c r="A203" s="29" t="s">
        <v>75</v>
      </c>
      <c r="B203" s="167"/>
      <c r="C203" s="167"/>
      <c r="D203" s="167"/>
      <c r="E203" s="167"/>
      <c r="F203" s="167"/>
      <c r="G203" s="167"/>
      <c r="H203" s="167"/>
      <c r="I203" s="167"/>
      <c r="J203" s="167"/>
      <c r="K203" s="167"/>
      <c r="L203" s="167"/>
      <c r="M203" s="167"/>
      <c r="N203" s="167"/>
      <c r="O203" s="170"/>
      <c r="P203" s="170"/>
    </row>
    <row r="204" spans="1:17" s="133" customFormat="1" ht="12" customHeight="1">
      <c r="A204" s="27">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f>(B204+C204+D204+E204+F204+G204+H204+I204+J204+K204+L204+M204)/12</f>
        <v>141.34166666666667</v>
      </c>
      <c r="O204" s="170" t="s">
        <v>172</v>
      </c>
      <c r="P204" s="170" t="s">
        <v>172</v>
      </c>
      <c r="Q204" s="168" t="s">
        <v>184</v>
      </c>
    </row>
    <row r="205" spans="1:17" s="133" customFormat="1" ht="12" customHeight="1">
      <c r="A205" s="27">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f>(B205+C205+D205+E205+F205+G205+H205+I205+J205+K205+L205+M205)/12</f>
        <v>166.51666666666668</v>
      </c>
      <c r="O205" s="170">
        <f>100*(H205-G205)/G205</f>
        <v>-6.797752808988761</v>
      </c>
      <c r="P205" s="170">
        <f>100*(H205-H204)/H204</f>
        <v>18.078291814946624</v>
      </c>
      <c r="Q205" s="168">
        <f>(((B205+C205+D205+E205+F205+G205+H205)/7)-((B204+C204+D204+E204+F204+G204+H204)/7))/((B204+C204+D204+E204+F204+G204+H204)/7)*100</f>
        <v>15.830672571840582</v>
      </c>
    </row>
    <row r="206" spans="1:17" s="133" customFormat="1" ht="12" customHeight="1">
      <c r="A206" s="27">
        <v>2007</v>
      </c>
      <c r="B206" s="167">
        <v>172.3</v>
      </c>
      <c r="C206" s="167">
        <v>162.8</v>
      </c>
      <c r="D206" s="167">
        <v>184.5</v>
      </c>
      <c r="E206" s="167">
        <v>167.4</v>
      </c>
      <c r="F206" s="167">
        <v>175.5</v>
      </c>
      <c r="G206" s="167">
        <v>185.4</v>
      </c>
      <c r="H206" s="167">
        <v>182.4</v>
      </c>
      <c r="I206" s="167" t="s">
        <v>38</v>
      </c>
      <c r="J206" s="167" t="s">
        <v>38</v>
      </c>
      <c r="K206" s="167" t="s">
        <v>38</v>
      </c>
      <c r="L206" s="167" t="s">
        <v>38</v>
      </c>
      <c r="M206" s="167" t="s">
        <v>38</v>
      </c>
      <c r="N206" s="167">
        <f>(B206+C206+D206+E206+F206+G206+H206)/7</f>
        <v>175.7571428571429</v>
      </c>
      <c r="O206" s="170">
        <f>100*(H206-G206)/G206</f>
        <v>-1.6181229773462782</v>
      </c>
      <c r="P206" s="170">
        <f>100*(H206-H205)/H205</f>
        <v>9.945750452079565</v>
      </c>
      <c r="Q206" s="168">
        <f>(((B206+C206+D206+E206+F206+G206+H206)/7)-((B205+C205+D205+E205+F205+G205+H205)/7))/((B205+C205+D205+E205+F205+G205+H205)/7)*100</f>
        <v>9.398897385737163</v>
      </c>
    </row>
    <row r="207" spans="1:16" s="133" customFormat="1" ht="12" customHeight="1">
      <c r="A207" s="28"/>
      <c r="B207" s="167"/>
      <c r="C207" s="167"/>
      <c r="D207" s="167"/>
      <c r="E207" s="167"/>
      <c r="F207" s="167"/>
      <c r="G207" s="167"/>
      <c r="H207" s="167"/>
      <c r="I207" s="167"/>
      <c r="J207" s="167"/>
      <c r="K207" s="167"/>
      <c r="L207" s="167"/>
      <c r="M207" s="167"/>
      <c r="N207" s="167"/>
      <c r="O207" s="170"/>
      <c r="P207" s="170"/>
    </row>
    <row r="208" spans="1:16" s="133" customFormat="1" ht="12" customHeight="1">
      <c r="A208" s="29" t="s">
        <v>76</v>
      </c>
      <c r="B208" s="167"/>
      <c r="C208" s="167"/>
      <c r="D208" s="167"/>
      <c r="E208" s="167"/>
      <c r="F208" s="167"/>
      <c r="G208" s="167"/>
      <c r="H208" s="167"/>
      <c r="I208" s="167"/>
      <c r="J208" s="167"/>
      <c r="K208" s="167"/>
      <c r="L208" s="167"/>
      <c r="M208" s="167"/>
      <c r="N208" s="167"/>
      <c r="O208" s="170"/>
      <c r="P208" s="170"/>
    </row>
    <row r="209" spans="1:17" s="133" customFormat="1" ht="12" customHeight="1">
      <c r="A209" s="27">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f>(B209+C209+D209+E209+F209+G209+H209+I209+J209+K209+L209+M209)/12</f>
        <v>187.14166666666662</v>
      </c>
      <c r="O209" s="170" t="s">
        <v>172</v>
      </c>
      <c r="P209" s="170" t="s">
        <v>172</v>
      </c>
      <c r="Q209" s="168" t="s">
        <v>184</v>
      </c>
    </row>
    <row r="210" spans="1:17" s="133" customFormat="1" ht="12" customHeight="1">
      <c r="A210" s="27">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f>(B210+C210+D210+E210+F210+G210+H210+I210+J210+K210+L210+M210)/12</f>
        <v>216.85833333333332</v>
      </c>
      <c r="O210" s="170">
        <f>100*(H210-G210)/G210</f>
        <v>-17.290480065093572</v>
      </c>
      <c r="P210" s="170">
        <f>100*(H210-H209)/H209</f>
        <v>20.082693443591257</v>
      </c>
      <c r="Q210" s="168">
        <f>(((B210+C210+D210+E210+F210+G210+H210)/7)-((B209+C209+D209+E209+F209+G209+H209)/7))/((B209+C209+D209+E209+F209+G209+H209)/7)*100</f>
        <v>15.4908808692278</v>
      </c>
    </row>
    <row r="211" spans="1:17" s="133" customFormat="1" ht="12" customHeight="1">
      <c r="A211" s="27">
        <v>2007</v>
      </c>
      <c r="B211" s="167">
        <v>239.6</v>
      </c>
      <c r="C211" s="167">
        <v>232.5</v>
      </c>
      <c r="D211" s="167">
        <v>249.4</v>
      </c>
      <c r="E211" s="167">
        <v>237.3</v>
      </c>
      <c r="F211" s="167">
        <v>249.4</v>
      </c>
      <c r="G211" s="167">
        <v>256.8</v>
      </c>
      <c r="H211" s="167">
        <v>238.8</v>
      </c>
      <c r="I211" s="167" t="s">
        <v>38</v>
      </c>
      <c r="J211" s="167" t="s">
        <v>38</v>
      </c>
      <c r="K211" s="167" t="s">
        <v>38</v>
      </c>
      <c r="L211" s="167" t="s">
        <v>38</v>
      </c>
      <c r="M211" s="167" t="s">
        <v>38</v>
      </c>
      <c r="N211" s="167">
        <f>(B211+C211+D211+E211+F211+G211+H211)/7</f>
        <v>243.4</v>
      </c>
      <c r="O211" s="170">
        <f>100*(H211-G211)/G211</f>
        <v>-7.009345794392523</v>
      </c>
      <c r="P211" s="170">
        <f>100*(H211-H210)/H210</f>
        <v>17.461878996556813</v>
      </c>
      <c r="Q211" s="168">
        <f>(((B211+C211+D211+E211+F211+G211+H211)/7)-((B210+C210+D210+E210+F210+G210+H210)/7))/((B210+C210+D210+E210+F210+G210+H210)/7)*100</f>
        <v>14.494993616020446</v>
      </c>
    </row>
    <row r="212" spans="1:17" s="133" customFormat="1" ht="12" customHeight="1">
      <c r="A212" s="66"/>
      <c r="B212" s="167"/>
      <c r="C212" s="167"/>
      <c r="D212" s="167"/>
      <c r="E212" s="167"/>
      <c r="F212" s="167"/>
      <c r="G212" s="167"/>
      <c r="H212" s="167"/>
      <c r="I212" s="167"/>
      <c r="J212" s="167"/>
      <c r="K212" s="167"/>
      <c r="L212" s="167"/>
      <c r="M212" s="167"/>
      <c r="N212" s="167"/>
      <c r="O212" s="170"/>
      <c r="P212" s="170"/>
      <c r="Q212" s="168"/>
    </row>
    <row r="213" spans="1:17" s="133" customFormat="1" ht="12" customHeight="1">
      <c r="A213" s="66"/>
      <c r="B213" s="167"/>
      <c r="C213" s="167"/>
      <c r="D213" s="167"/>
      <c r="E213" s="167"/>
      <c r="F213" s="167"/>
      <c r="G213" s="167"/>
      <c r="H213" s="167"/>
      <c r="I213" s="167"/>
      <c r="J213" s="167"/>
      <c r="K213" s="167"/>
      <c r="L213" s="167"/>
      <c r="M213" s="167"/>
      <c r="N213" s="167"/>
      <c r="O213" s="170"/>
      <c r="P213" s="170"/>
      <c r="Q213" s="168"/>
    </row>
    <row r="214" spans="1:17" s="133" customFormat="1" ht="12" customHeight="1">
      <c r="A214" s="66"/>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1"/>
      <c r="O215" s="170"/>
      <c r="P215" s="170"/>
    </row>
    <row r="216" spans="1:16" s="133" customFormat="1" ht="12" customHeight="1">
      <c r="A216" s="172"/>
      <c r="B216" s="167"/>
      <c r="C216" s="167"/>
      <c r="D216" s="167"/>
      <c r="E216" s="167"/>
      <c r="F216" s="167"/>
      <c r="G216" s="167"/>
      <c r="H216" s="167"/>
      <c r="I216" s="167"/>
      <c r="J216" s="167"/>
      <c r="K216" s="167"/>
      <c r="L216" s="167"/>
      <c r="M216" s="167"/>
      <c r="N216" s="181"/>
      <c r="O216" s="170"/>
      <c r="P216" s="170"/>
    </row>
    <row r="217" spans="1:17" s="133"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0"/>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26" t="s">
        <v>74</v>
      </c>
      <c r="B221" s="167"/>
      <c r="C221" s="167"/>
      <c r="D221" s="167"/>
      <c r="E221" s="167"/>
      <c r="F221" s="167"/>
      <c r="G221" s="167"/>
      <c r="H221" s="167"/>
      <c r="I221" s="167"/>
      <c r="J221" s="167"/>
      <c r="K221" s="167"/>
      <c r="L221" s="167"/>
      <c r="M221" s="167"/>
      <c r="N221" s="167"/>
      <c r="O221" s="170"/>
      <c r="P221" s="170"/>
    </row>
    <row r="222" spans="1:17" s="133" customFormat="1" ht="12" customHeight="1">
      <c r="A222" s="27">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f>(B222+C222+D222+E222+F222+G222+H222+I222+J222+K222+L222+M222)/12</f>
        <v>133.7583333333333</v>
      </c>
      <c r="O222" s="170" t="s">
        <v>172</v>
      </c>
      <c r="P222" s="170" t="s">
        <v>172</v>
      </c>
      <c r="Q222" s="168" t="s">
        <v>184</v>
      </c>
    </row>
    <row r="223" spans="1:17" s="133" customFormat="1" ht="12" customHeight="1">
      <c r="A223" s="27">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f>(B223+C223+D223+E223+F223+G223+H223+I223+J223+K223+L223+M223)/12</f>
        <v>145.01666666666668</v>
      </c>
      <c r="O223" s="170">
        <f>100*(H223-G223)/G223</f>
        <v>-15.608108108108105</v>
      </c>
      <c r="P223" s="170">
        <f>100*(H223-H222)/H222</f>
        <v>7.765314926660914</v>
      </c>
      <c r="Q223" s="168">
        <f>(((B223+C223+D223+E223+F223+G223+H223)/7)-((B222+C222+D222+E222+F222+G222+H222)/7))/((B222+C222+D222+E222+F222+G222+H222)/7)*100</f>
        <v>7.709854014598541</v>
      </c>
    </row>
    <row r="224" spans="1:17" s="133" customFormat="1" ht="12" customHeight="1">
      <c r="A224" s="27">
        <v>2007</v>
      </c>
      <c r="B224" s="167">
        <v>142.1</v>
      </c>
      <c r="C224" s="167">
        <v>160.8</v>
      </c>
      <c r="D224" s="167">
        <v>182.5</v>
      </c>
      <c r="E224" s="167">
        <v>140.7</v>
      </c>
      <c r="F224" s="167">
        <v>152.7</v>
      </c>
      <c r="G224" s="167">
        <v>172.3</v>
      </c>
      <c r="H224" s="167">
        <v>168.1</v>
      </c>
      <c r="I224" s="167" t="s">
        <v>38</v>
      </c>
      <c r="J224" s="167" t="s">
        <v>38</v>
      </c>
      <c r="K224" s="167" t="s">
        <v>38</v>
      </c>
      <c r="L224" s="167" t="s">
        <v>38</v>
      </c>
      <c r="M224" s="167" t="s">
        <v>38</v>
      </c>
      <c r="N224" s="167">
        <f>(B224+C224+D224+E224+F224+G224+H224)/7</f>
        <v>159.88571428571427</v>
      </c>
      <c r="O224" s="170">
        <f>100*(H224-G224)/G224</f>
        <v>-2.4376088218224123</v>
      </c>
      <c r="P224" s="170">
        <f>100*(H224-H223)/H223</f>
        <v>34.587670136108876</v>
      </c>
      <c r="Q224" s="168">
        <f>(((B224+C224+D224+E224+F224+G224+H224)/7)-((B223+C223+D223+E223+F223+G223+H223)/7))/((B223+C223+D223+E223+F223+G223+H223)/7)*100</f>
        <v>18.50910631088521</v>
      </c>
    </row>
    <row r="225" spans="1:16" s="133" customFormat="1" ht="12" customHeight="1">
      <c r="A225" s="28"/>
      <c r="B225" s="167"/>
      <c r="C225" s="167"/>
      <c r="D225" s="167"/>
      <c r="E225" s="167"/>
      <c r="F225" s="167"/>
      <c r="G225" s="167"/>
      <c r="H225" s="167"/>
      <c r="I225" s="167"/>
      <c r="J225" s="167"/>
      <c r="K225" s="167"/>
      <c r="L225" s="167"/>
      <c r="M225" s="167"/>
      <c r="N225" s="167"/>
      <c r="O225" s="170"/>
      <c r="P225" s="170"/>
    </row>
    <row r="226" spans="1:16" s="133" customFormat="1" ht="12" customHeight="1">
      <c r="A226" s="29" t="s">
        <v>75</v>
      </c>
      <c r="B226" s="167"/>
      <c r="C226" s="167"/>
      <c r="D226" s="167"/>
      <c r="E226" s="167"/>
      <c r="F226" s="167"/>
      <c r="G226" s="167"/>
      <c r="H226" s="167"/>
      <c r="I226" s="167"/>
      <c r="J226" s="167"/>
      <c r="K226" s="167"/>
      <c r="L226" s="167"/>
      <c r="M226" s="167"/>
      <c r="N226" s="167"/>
      <c r="O226" s="170"/>
      <c r="P226" s="170"/>
    </row>
    <row r="227" spans="1:17" s="133" customFormat="1" ht="12" customHeight="1">
      <c r="A227" s="27">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f>(B227+C227+D227+E227+F227+G227+H227+I227+J227+K227+L227+M227)/12</f>
        <v>108.74166666666667</v>
      </c>
      <c r="O227" s="170" t="s">
        <v>172</v>
      </c>
      <c r="P227" s="170" t="s">
        <v>172</v>
      </c>
      <c r="Q227" s="168" t="s">
        <v>184</v>
      </c>
    </row>
    <row r="228" spans="1:17" s="133" customFormat="1" ht="12" customHeight="1">
      <c r="A228" s="27">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f>(B228+C228+D228+E228+F228+G228+H228+I228+J228+K228+L228+M228)/12</f>
        <v>118.3</v>
      </c>
      <c r="O228" s="170">
        <f>100*(H228-G228)/G228</f>
        <v>-12.686567164179102</v>
      </c>
      <c r="P228" s="170">
        <f>100*(H228-H227)/H227</f>
        <v>6.903553299492383</v>
      </c>
      <c r="Q228" s="168">
        <f>(((B228+C228+D228+E228+F228+G228+H228)/7)-((B227+C227+D227+E227+F227+G227+H227)/7))/((B227+C227+D227+E227+F227+G227+H227)/7)*100</f>
        <v>7.2542467279309175</v>
      </c>
    </row>
    <row r="229" spans="1:17" s="133" customFormat="1" ht="12" customHeight="1">
      <c r="A229" s="27">
        <v>2007</v>
      </c>
      <c r="B229" s="167">
        <v>110.1</v>
      </c>
      <c r="C229" s="167">
        <v>114.6</v>
      </c>
      <c r="D229" s="167">
        <v>142.8</v>
      </c>
      <c r="E229" s="167">
        <v>122.1</v>
      </c>
      <c r="F229" s="167">
        <v>119.8</v>
      </c>
      <c r="G229" s="167">
        <v>130</v>
      </c>
      <c r="H229" s="167">
        <v>131.2</v>
      </c>
      <c r="I229" s="167" t="s">
        <v>38</v>
      </c>
      <c r="J229" s="167" t="s">
        <v>38</v>
      </c>
      <c r="K229" s="167" t="s">
        <v>38</v>
      </c>
      <c r="L229" s="167" t="s">
        <v>38</v>
      </c>
      <c r="M229" s="167" t="s">
        <v>38</v>
      </c>
      <c r="N229" s="167">
        <f>(B229+C229+D229+E229+F229+G229+H229)/7</f>
        <v>124.37142857142855</v>
      </c>
      <c r="O229" s="170">
        <f>100*(H229-G229)/G229</f>
        <v>0.9230769230769144</v>
      </c>
      <c r="P229" s="170">
        <f>100*(H229-H228)/H228</f>
        <v>24.59639126305792</v>
      </c>
      <c r="Q229" s="168">
        <f>(((B229+C229+D229+E229+F229+G229+H229)/7)-((B228+C228+D228+E228+F228+G228+H228)/7))/((B228+C228+D228+E228+F228+G228+H228)/7)*100</f>
        <v>13.020900947682717</v>
      </c>
    </row>
    <row r="230" spans="1:16" s="133" customFormat="1" ht="12" customHeight="1">
      <c r="A230" s="28"/>
      <c r="B230" s="167"/>
      <c r="C230" s="167"/>
      <c r="D230" s="167"/>
      <c r="E230" s="167"/>
      <c r="F230" s="167"/>
      <c r="G230" s="167"/>
      <c r="H230" s="167"/>
      <c r="I230" s="167"/>
      <c r="J230" s="167"/>
      <c r="K230" s="167"/>
      <c r="L230" s="167"/>
      <c r="M230" s="167"/>
      <c r="N230" s="167"/>
      <c r="O230" s="170"/>
      <c r="P230" s="170"/>
    </row>
    <row r="231" spans="1:16" s="133" customFormat="1" ht="12" customHeight="1">
      <c r="A231" s="29" t="s">
        <v>76</v>
      </c>
      <c r="B231" s="167"/>
      <c r="C231" s="167"/>
      <c r="D231" s="167"/>
      <c r="E231" s="167"/>
      <c r="F231" s="167"/>
      <c r="G231" s="167"/>
      <c r="H231" s="167"/>
      <c r="I231" s="167"/>
      <c r="J231" s="167"/>
      <c r="K231" s="167"/>
      <c r="L231" s="167"/>
      <c r="M231" s="167"/>
      <c r="N231" s="167"/>
      <c r="O231" s="170"/>
      <c r="P231" s="170"/>
    </row>
    <row r="232" spans="1:17" s="133" customFormat="1" ht="12" customHeight="1">
      <c r="A232" s="27">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f>(B232+C232+D232+E232+F232+G232+H232+I232+J232+K232+L232+M232)/12</f>
        <v>182.52499999999998</v>
      </c>
      <c r="O232" s="170" t="s">
        <v>172</v>
      </c>
      <c r="P232" s="170" t="s">
        <v>172</v>
      </c>
      <c r="Q232" s="168" t="s">
        <v>184</v>
      </c>
    </row>
    <row r="233" spans="1:17" s="133" customFormat="1" ht="12" customHeight="1">
      <c r="A233" s="27">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f>(B233+C233+D233+E233+F233+G233+H233+I233+J233+K233+L233+M233)/12</f>
        <v>197.05000000000004</v>
      </c>
      <c r="O233" s="170">
        <f>100*(H233-G233)/G233</f>
        <v>-18.976651763537017</v>
      </c>
      <c r="P233" s="170">
        <f>100*(H233-H232)/H232</f>
        <v>8.951235804943224</v>
      </c>
      <c r="Q233" s="168">
        <f>(((B233+C233+D233+E233+F233+G233+H233)/7)-((B232+C232+D232+E232+F232+G232+H232)/7))/((B232+C232+D232+E232+F232+G232+H232)/7)*100</f>
        <v>8.230730308652374</v>
      </c>
    </row>
    <row r="234" spans="1:17" s="133" customFormat="1" ht="12" customHeight="1">
      <c r="A234" s="27">
        <v>2007</v>
      </c>
      <c r="B234" s="167">
        <v>204.5</v>
      </c>
      <c r="C234" s="167">
        <v>250.8</v>
      </c>
      <c r="D234" s="167">
        <v>259.8</v>
      </c>
      <c r="E234" s="167">
        <v>176.9</v>
      </c>
      <c r="F234" s="167">
        <v>216.9</v>
      </c>
      <c r="G234" s="167">
        <v>254.8</v>
      </c>
      <c r="H234" s="167">
        <v>240.1</v>
      </c>
      <c r="I234" s="167" t="s">
        <v>38</v>
      </c>
      <c r="J234" s="167" t="s">
        <v>38</v>
      </c>
      <c r="K234" s="167" t="s">
        <v>38</v>
      </c>
      <c r="L234" s="167" t="s">
        <v>38</v>
      </c>
      <c r="M234" s="167" t="s">
        <v>38</v>
      </c>
      <c r="N234" s="167">
        <f>(B234+C234+D234+E234+F234+G234+H234)/7</f>
        <v>229.1142857142857</v>
      </c>
      <c r="O234" s="170">
        <f>100*(H234-G234)/G234</f>
        <v>-5.769230769230776</v>
      </c>
      <c r="P234" s="170">
        <f>100*(H234-H233)/H233</f>
        <v>47.21030042918455</v>
      </c>
      <c r="Q234" s="168">
        <f>(((B234+C234+D234+E234+F234+G234+H234)/7)-((B233+C233+D233+E233+F233+G233+H233)/7))/((B233+C233+D233+E233+F233+G233+H233)/7)*100</f>
        <v>24.964936886395513</v>
      </c>
    </row>
    <row r="235" spans="1:16" s="133" customFormat="1" ht="12" customHeight="1">
      <c r="A235" s="172"/>
      <c r="B235" s="167"/>
      <c r="C235" s="167"/>
      <c r="D235" s="167"/>
      <c r="E235" s="167"/>
      <c r="F235" s="167"/>
      <c r="G235" s="167"/>
      <c r="H235" s="167"/>
      <c r="I235" s="167"/>
      <c r="J235" s="167"/>
      <c r="K235" s="167"/>
      <c r="L235" s="167"/>
      <c r="M235" s="167"/>
      <c r="N235" s="181"/>
      <c r="O235" s="177"/>
      <c r="P235" s="177"/>
    </row>
    <row r="236" spans="1:16" s="133" customFormat="1" ht="12" customHeight="1">
      <c r="A236" s="172"/>
      <c r="B236" s="167"/>
      <c r="C236" s="167"/>
      <c r="D236" s="167"/>
      <c r="E236" s="167"/>
      <c r="F236" s="167"/>
      <c r="G236" s="167"/>
      <c r="H236" s="167"/>
      <c r="I236" s="167"/>
      <c r="J236" s="167"/>
      <c r="K236" s="167"/>
      <c r="L236" s="167"/>
      <c r="M236" s="167"/>
      <c r="N236" s="181"/>
      <c r="O236" s="177"/>
      <c r="P236" s="177"/>
    </row>
    <row r="237" spans="1:16" s="133" customFormat="1" ht="12" customHeight="1">
      <c r="A237" s="172"/>
      <c r="B237" s="167"/>
      <c r="C237" s="167"/>
      <c r="D237" s="167"/>
      <c r="E237" s="167"/>
      <c r="F237" s="167"/>
      <c r="G237" s="167"/>
      <c r="H237" s="167"/>
      <c r="I237" s="167"/>
      <c r="J237" s="167"/>
      <c r="K237" s="167"/>
      <c r="L237" s="167"/>
      <c r="M237" s="167"/>
      <c r="N237" s="181"/>
      <c r="O237" s="177"/>
      <c r="P237" s="177"/>
    </row>
    <row r="238" spans="1:16" s="133" customFormat="1" ht="12" customHeight="1">
      <c r="A238" s="172"/>
      <c r="B238" s="167"/>
      <c r="C238" s="167"/>
      <c r="D238" s="167"/>
      <c r="E238" s="167"/>
      <c r="F238" s="167"/>
      <c r="G238" s="167"/>
      <c r="H238" s="167"/>
      <c r="I238" s="167"/>
      <c r="J238" s="167"/>
      <c r="K238" s="167"/>
      <c r="L238" s="167"/>
      <c r="M238" s="167"/>
      <c r="N238" s="181"/>
      <c r="O238" s="177"/>
      <c r="P238" s="177"/>
    </row>
    <row r="239" spans="1:17" s="133"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3"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3"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51" t="s">
        <v>54</v>
      </c>
      <c r="P244" s="470"/>
      <c r="Q244" s="470"/>
    </row>
    <row r="245" spans="1:17" s="133" customFormat="1" ht="12" customHeight="1">
      <c r="A245" s="141"/>
      <c r="B245" s="142"/>
      <c r="C245" s="143"/>
      <c r="D245" s="143"/>
      <c r="E245" s="143"/>
      <c r="F245" s="143"/>
      <c r="G245" s="143"/>
      <c r="H245" s="143"/>
      <c r="I245" s="143"/>
      <c r="J245" s="143"/>
      <c r="K245" s="143"/>
      <c r="L245" s="143"/>
      <c r="M245" s="143"/>
      <c r="N245" s="144"/>
      <c r="O245" s="145" t="s">
        <v>62</v>
      </c>
      <c r="P245" s="146"/>
      <c r="Q245" s="147" t="s">
        <v>188</v>
      </c>
    </row>
    <row r="246" spans="1:17" s="133" customFormat="1" ht="12" customHeight="1">
      <c r="A246" s="148" t="s">
        <v>56</v>
      </c>
      <c r="B246" s="142" t="s">
        <v>57</v>
      </c>
      <c r="C246" s="143" t="s">
        <v>58</v>
      </c>
      <c r="D246" s="143" t="s">
        <v>59</v>
      </c>
      <c r="E246" s="143" t="s">
        <v>55</v>
      </c>
      <c r="F246" s="143" t="s">
        <v>60</v>
      </c>
      <c r="G246" s="143" t="s">
        <v>61</v>
      </c>
      <c r="H246" s="143" t="s">
        <v>62</v>
      </c>
      <c r="I246" s="143" t="s">
        <v>63</v>
      </c>
      <c r="J246" s="143" t="s">
        <v>64</v>
      </c>
      <c r="K246" s="143" t="s">
        <v>65</v>
      </c>
      <c r="L246" s="143" t="s">
        <v>66</v>
      </c>
      <c r="M246" s="143" t="s">
        <v>67</v>
      </c>
      <c r="N246" s="149" t="s">
        <v>68</v>
      </c>
      <c r="O246" s="471" t="s">
        <v>69</v>
      </c>
      <c r="P246" s="472"/>
      <c r="Q246" s="472"/>
    </row>
    <row r="247" spans="1:17" s="133" customFormat="1" ht="12" customHeight="1">
      <c r="A247" s="141"/>
      <c r="B247" s="142"/>
      <c r="C247" s="143"/>
      <c r="D247" s="143"/>
      <c r="E247" s="143"/>
      <c r="F247" s="143"/>
      <c r="G247" s="143"/>
      <c r="H247" s="143"/>
      <c r="I247" s="143"/>
      <c r="J247" s="143"/>
      <c r="K247" s="143"/>
      <c r="L247" s="143"/>
      <c r="M247" s="143"/>
      <c r="N247" s="144"/>
      <c r="O247" s="149" t="s">
        <v>70</v>
      </c>
      <c r="P247" s="150" t="s">
        <v>71</v>
      </c>
      <c r="Q247" s="151" t="s">
        <v>71</v>
      </c>
    </row>
    <row r="248" spans="1:17" s="133" customFormat="1" ht="12" customHeight="1">
      <c r="A248" s="152"/>
      <c r="B248" s="153"/>
      <c r="C248" s="154"/>
      <c r="D248" s="154"/>
      <c r="E248" s="154"/>
      <c r="F248" s="154"/>
      <c r="G248" s="154"/>
      <c r="H248" s="154"/>
      <c r="I248" s="154"/>
      <c r="J248" s="154"/>
      <c r="K248" s="154"/>
      <c r="L248" s="154"/>
      <c r="M248" s="154"/>
      <c r="N248" s="155"/>
      <c r="O248" s="156" t="s">
        <v>72</v>
      </c>
      <c r="P248" s="157" t="s">
        <v>73</v>
      </c>
      <c r="Q248" s="158" t="s">
        <v>164</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79"/>
      <c r="B255" s="177"/>
      <c r="C255" s="177"/>
      <c r="D255" s="177"/>
      <c r="E255" s="177"/>
      <c r="F255" s="177"/>
      <c r="G255" s="177"/>
      <c r="H255" s="177"/>
      <c r="I255" s="177"/>
      <c r="J255" s="177"/>
      <c r="K255" s="177"/>
      <c r="L255" s="177"/>
      <c r="M255" s="177"/>
      <c r="N255" s="177"/>
      <c r="O255" s="177"/>
      <c r="P255" s="177"/>
    </row>
    <row r="256" spans="1:16" s="133" customFormat="1" ht="12" customHeight="1">
      <c r="A256" s="180"/>
      <c r="B256" s="167"/>
      <c r="C256" s="167"/>
      <c r="D256" s="167"/>
      <c r="E256" s="167"/>
      <c r="F256" s="167"/>
      <c r="G256" s="167"/>
      <c r="H256" s="167"/>
      <c r="I256" s="167"/>
      <c r="J256" s="167"/>
      <c r="K256" s="167"/>
      <c r="L256" s="167"/>
      <c r="M256" s="167"/>
      <c r="N256" s="167"/>
      <c r="O256" s="174"/>
      <c r="P256" s="174"/>
    </row>
    <row r="257" spans="1:16" s="133" customFormat="1" ht="12" customHeight="1">
      <c r="A257" s="26" t="s">
        <v>74</v>
      </c>
      <c r="B257" s="167"/>
      <c r="C257" s="167"/>
      <c r="D257" s="167"/>
      <c r="E257" s="167"/>
      <c r="F257" s="167"/>
      <c r="G257" s="167"/>
      <c r="H257" s="167"/>
      <c r="I257" s="167"/>
      <c r="J257" s="167"/>
      <c r="K257" s="167"/>
      <c r="L257" s="167"/>
      <c r="M257" s="167"/>
      <c r="N257" s="167"/>
      <c r="O257" s="168"/>
      <c r="P257" s="168"/>
    </row>
    <row r="258" spans="1:17" s="133" customFormat="1" ht="12" customHeight="1">
      <c r="A258" s="27">
        <v>2005</v>
      </c>
      <c r="B258" s="167">
        <v>80.8</v>
      </c>
      <c r="C258" s="167">
        <v>78.6</v>
      </c>
      <c r="D258" s="167">
        <v>94.8</v>
      </c>
      <c r="E258" s="167">
        <v>80.8</v>
      </c>
      <c r="F258" s="167">
        <v>73</v>
      </c>
      <c r="G258" s="167">
        <v>78.5</v>
      </c>
      <c r="H258" s="167">
        <v>62.5</v>
      </c>
      <c r="I258" s="167">
        <v>65.7</v>
      </c>
      <c r="J258" s="167">
        <v>85.7</v>
      </c>
      <c r="K258" s="167">
        <v>69.6</v>
      </c>
      <c r="L258" s="167">
        <v>85.1</v>
      </c>
      <c r="M258" s="167">
        <v>73.1</v>
      </c>
      <c r="N258" s="167">
        <f>(B258+C258+D258+E258+F258+G258+H258+I258+J258+K258+L258+M258)/12</f>
        <v>77.35000000000001</v>
      </c>
      <c r="O258" s="170" t="s">
        <v>172</v>
      </c>
      <c r="P258" s="170" t="s">
        <v>172</v>
      </c>
      <c r="Q258" s="168" t="s">
        <v>184</v>
      </c>
    </row>
    <row r="259" spans="1:17" s="133" customFormat="1" ht="12" customHeight="1">
      <c r="A259" s="27">
        <v>2006</v>
      </c>
      <c r="B259" s="167">
        <v>78</v>
      </c>
      <c r="C259" s="167">
        <v>83.5</v>
      </c>
      <c r="D259" s="167">
        <v>107.7</v>
      </c>
      <c r="E259" s="167">
        <v>73.7</v>
      </c>
      <c r="F259" s="167">
        <v>92.2</v>
      </c>
      <c r="G259" s="167">
        <v>82.8</v>
      </c>
      <c r="H259" s="167">
        <v>74.2</v>
      </c>
      <c r="I259" s="167">
        <v>77.4</v>
      </c>
      <c r="J259" s="167">
        <v>84.7</v>
      </c>
      <c r="K259" s="167">
        <v>85.7</v>
      </c>
      <c r="L259" s="167">
        <v>101.7</v>
      </c>
      <c r="M259" s="167">
        <v>113.1</v>
      </c>
      <c r="N259" s="167">
        <f>(B259+C259+D259+E259+F259+G259+H259+I259+J259+K259+L259+M259)/12</f>
        <v>87.89166666666667</v>
      </c>
      <c r="O259" s="170">
        <f>100*(H259-G259)/G259</f>
        <v>-10.386473429951684</v>
      </c>
      <c r="P259" s="170">
        <f>100*(H259-H258)/H258</f>
        <v>18.720000000000002</v>
      </c>
      <c r="Q259" s="168">
        <f>(((B259+C259+D259+E259+F259+G259+H259)/7)-((B258+C258+D258+E258+F258+G258+H258)/7))/((B258+C258+D258+E258+F258+G258+H258)/7)*100</f>
        <v>7.850637522768672</v>
      </c>
    </row>
    <row r="260" spans="1:17" s="133" customFormat="1" ht="12" customHeight="1">
      <c r="A260" s="27">
        <v>2007</v>
      </c>
      <c r="B260" s="167">
        <v>92.2</v>
      </c>
      <c r="C260" s="167">
        <v>90.5</v>
      </c>
      <c r="D260" s="167">
        <v>96.6</v>
      </c>
      <c r="E260" s="167">
        <v>84.7</v>
      </c>
      <c r="F260" s="167">
        <v>82.2</v>
      </c>
      <c r="G260" s="167">
        <v>85.6</v>
      </c>
      <c r="H260" s="167">
        <v>81.5</v>
      </c>
      <c r="I260" s="167" t="s">
        <v>38</v>
      </c>
      <c r="J260" s="167" t="s">
        <v>38</v>
      </c>
      <c r="K260" s="167" t="s">
        <v>38</v>
      </c>
      <c r="L260" s="167" t="s">
        <v>38</v>
      </c>
      <c r="M260" s="167" t="s">
        <v>38</v>
      </c>
      <c r="N260" s="167">
        <f>(B260+C260+D260+E260+F260+G260+H260)/7</f>
        <v>87.61428571428571</v>
      </c>
      <c r="O260" s="170">
        <f>100*(H260-G260)/G260</f>
        <v>-4.789719626168218</v>
      </c>
      <c r="P260" s="170">
        <f>100*(H260-H259)/H259</f>
        <v>9.838274932614551</v>
      </c>
      <c r="Q260" s="168">
        <f>(((B260+C260+D260+E260+F260+G260+H260)/7)-((B259+C259+D259+E259+F259+G259+H259)/7))/((B259+C259+D259+E259+F259+G259+H259)/7)*100</f>
        <v>3.5804762709001814</v>
      </c>
    </row>
    <row r="261" spans="1:16" s="133" customFormat="1" ht="12" customHeight="1">
      <c r="A261" s="28"/>
      <c r="B261" s="167"/>
      <c r="C261" s="167"/>
      <c r="D261" s="167"/>
      <c r="E261" s="167"/>
      <c r="F261" s="167"/>
      <c r="G261" s="167"/>
      <c r="H261" s="167"/>
      <c r="I261" s="167"/>
      <c r="J261" s="167"/>
      <c r="K261" s="167"/>
      <c r="L261" s="167"/>
      <c r="M261" s="167"/>
      <c r="N261" s="167"/>
      <c r="O261" s="170"/>
      <c r="P261" s="170"/>
    </row>
    <row r="262" spans="1:16" s="133" customFormat="1" ht="12" customHeight="1">
      <c r="A262" s="29" t="s">
        <v>75</v>
      </c>
      <c r="B262" s="167"/>
      <c r="C262" s="167"/>
      <c r="D262" s="167"/>
      <c r="E262" s="167"/>
      <c r="F262" s="167"/>
      <c r="G262" s="167"/>
      <c r="H262" s="167"/>
      <c r="I262" s="167"/>
      <c r="J262" s="167"/>
      <c r="K262" s="167"/>
      <c r="L262" s="167"/>
      <c r="M262" s="167"/>
      <c r="N262" s="167"/>
      <c r="O262" s="170"/>
      <c r="P262" s="170"/>
    </row>
    <row r="263" spans="1:17" s="133" customFormat="1" ht="12" customHeight="1">
      <c r="A263" s="27">
        <v>2005</v>
      </c>
      <c r="B263" s="167">
        <v>68.9</v>
      </c>
      <c r="C263" s="167">
        <v>68.4</v>
      </c>
      <c r="D263" s="167">
        <v>78.1</v>
      </c>
      <c r="E263" s="167">
        <v>69.3</v>
      </c>
      <c r="F263" s="167">
        <v>64.9</v>
      </c>
      <c r="G263" s="167">
        <v>63.9</v>
      </c>
      <c r="H263" s="167">
        <v>54.3</v>
      </c>
      <c r="I263" s="167">
        <v>55.2</v>
      </c>
      <c r="J263" s="167">
        <v>76.5</v>
      </c>
      <c r="K263" s="167">
        <v>59.4</v>
      </c>
      <c r="L263" s="167">
        <v>74</v>
      </c>
      <c r="M263" s="167">
        <v>63.2</v>
      </c>
      <c r="N263" s="167">
        <f>(B263+C263+D263+E263+F263+G263+H263+I263+J263+K263+L263+M263)/12</f>
        <v>66.34166666666667</v>
      </c>
      <c r="O263" s="170" t="s">
        <v>172</v>
      </c>
      <c r="P263" s="170" t="s">
        <v>172</v>
      </c>
      <c r="Q263" s="168" t="s">
        <v>184</v>
      </c>
    </row>
    <row r="264" spans="1:17" s="133" customFormat="1" ht="12" customHeight="1">
      <c r="A264" s="27">
        <v>2006</v>
      </c>
      <c r="B264" s="167">
        <v>67</v>
      </c>
      <c r="C264" s="167">
        <v>74.6</v>
      </c>
      <c r="D264" s="167">
        <v>100.7</v>
      </c>
      <c r="E264" s="167">
        <v>68.1</v>
      </c>
      <c r="F264" s="167">
        <v>90.6</v>
      </c>
      <c r="G264" s="167">
        <v>73.1</v>
      </c>
      <c r="H264" s="167">
        <v>64</v>
      </c>
      <c r="I264" s="167">
        <v>61.6</v>
      </c>
      <c r="J264" s="167">
        <v>82.1</v>
      </c>
      <c r="K264" s="167">
        <v>80.1</v>
      </c>
      <c r="L264" s="167">
        <v>88.1</v>
      </c>
      <c r="M264" s="167">
        <v>104.8</v>
      </c>
      <c r="N264" s="167">
        <f>(B264+C264+D264+E264+F264+G264+H264+I264+J264+K264+L264+M264)/12</f>
        <v>79.56666666666668</v>
      </c>
      <c r="O264" s="170">
        <f>100*(H264-G264)/G264</f>
        <v>-12.44870041039671</v>
      </c>
      <c r="P264" s="170">
        <f>100*(H264-H263)/H263</f>
        <v>17.86372007366483</v>
      </c>
      <c r="Q264" s="168">
        <f>(((B264+C264+D264+E264+F264+G264+H264)/7)-((B263+C263+D263+E263+F263+G263+H263)/7))/((B263+C263+D263+E263+F263+G263+H263)/7)*100</f>
        <v>15.027789653698163</v>
      </c>
    </row>
    <row r="265" spans="1:17" s="133" customFormat="1" ht="12" customHeight="1">
      <c r="A265" s="27">
        <v>2007</v>
      </c>
      <c r="B265" s="167">
        <v>82.4</v>
      </c>
      <c r="C265" s="167">
        <v>79.3</v>
      </c>
      <c r="D265" s="167">
        <v>86.9</v>
      </c>
      <c r="E265" s="167">
        <v>74.2</v>
      </c>
      <c r="F265" s="167">
        <v>71.5</v>
      </c>
      <c r="G265" s="167">
        <v>75.9</v>
      </c>
      <c r="H265" s="167">
        <v>73.6</v>
      </c>
      <c r="I265" s="167" t="s">
        <v>38</v>
      </c>
      <c r="J265" s="167" t="s">
        <v>38</v>
      </c>
      <c r="K265" s="167" t="s">
        <v>38</v>
      </c>
      <c r="L265" s="167" t="s">
        <v>38</v>
      </c>
      <c r="M265" s="167" t="s">
        <v>38</v>
      </c>
      <c r="N265" s="167">
        <f>(B265+C265+D265+E265+F265+G265+H265)/7</f>
        <v>77.6857142857143</v>
      </c>
      <c r="O265" s="170">
        <f>100*(H265-G265)/G265</f>
        <v>-3.030303030303045</v>
      </c>
      <c r="P265" s="170">
        <f>100*(H265-H264)/H264</f>
        <v>14.999999999999991</v>
      </c>
      <c r="Q265" s="168">
        <f>(((B265+C265+D265+E265+F265+G265+H265)/7)-((B264+C264+D264+E264+F264+G264+H264)/7))/((B264+C264+D264+E264+F264+G264+H264)/7)*100</f>
        <v>1.0592826612153905</v>
      </c>
    </row>
    <row r="266" spans="1:16" s="133" customFormat="1" ht="12" customHeight="1">
      <c r="A266" s="28"/>
      <c r="B266" s="167"/>
      <c r="C266" s="167"/>
      <c r="D266" s="167"/>
      <c r="E266" s="167"/>
      <c r="F266" s="167"/>
      <c r="G266" s="167"/>
      <c r="H266" s="167"/>
      <c r="I266" s="167"/>
      <c r="J266" s="167"/>
      <c r="K266" s="167"/>
      <c r="L266" s="167"/>
      <c r="M266" s="167"/>
      <c r="N266" s="167"/>
      <c r="O266" s="170"/>
      <c r="P266" s="170"/>
    </row>
    <row r="267" spans="1:16" s="133" customFormat="1" ht="12" customHeight="1">
      <c r="A267" s="29" t="s">
        <v>76</v>
      </c>
      <c r="B267" s="167"/>
      <c r="C267" s="167"/>
      <c r="D267" s="167"/>
      <c r="E267" s="167"/>
      <c r="F267" s="167"/>
      <c r="G267" s="167"/>
      <c r="H267" s="167"/>
      <c r="I267" s="167"/>
      <c r="J267" s="167"/>
      <c r="K267" s="167"/>
      <c r="L267" s="167"/>
      <c r="M267" s="167"/>
      <c r="N267" s="167"/>
      <c r="O267" s="170"/>
      <c r="P267" s="170"/>
    </row>
    <row r="268" spans="1:17" s="133" customFormat="1" ht="12" customHeight="1">
      <c r="A268" s="27">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f>(B268+C268+D268+E268+F268+G268+H268+I268+J268+K268+L268+M268)/12</f>
        <v>116.85833333333335</v>
      </c>
      <c r="O268" s="170" t="s">
        <v>172</v>
      </c>
      <c r="P268" s="170" t="s">
        <v>172</v>
      </c>
      <c r="Q268" s="168" t="s">
        <v>184</v>
      </c>
    </row>
    <row r="269" spans="1:17" s="133" customFormat="1" ht="12" customHeight="1">
      <c r="A269" s="27">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f>(B269+C269+D269+E269+F269+G269+H269+I269+J269+K269+L269+M269)/12</f>
        <v>117.72500000000001</v>
      </c>
      <c r="O269" s="170">
        <f>100*(H269-G269)/G269</f>
        <v>-5.692438402718778</v>
      </c>
      <c r="P269" s="170">
        <f>100*(H269-H268)/H268</f>
        <v>21.04689203925845</v>
      </c>
      <c r="Q269" s="168">
        <f>(((B269+C269+D269+E269+F269+G269+H269)/7)-((B268+C268+D268+E268+F268+G268+H268)/7))/((B268+C268+D268+E268+F268+G268+H268)/7)*100</f>
        <v>-6.543723973825119</v>
      </c>
    </row>
    <row r="270" spans="1:17" s="133" customFormat="1" ht="12" customHeight="1">
      <c r="A270" s="27">
        <v>2007</v>
      </c>
      <c r="B270" s="167">
        <v>127.5</v>
      </c>
      <c r="C270" s="167">
        <v>130.6</v>
      </c>
      <c r="D270" s="167">
        <v>131.3</v>
      </c>
      <c r="E270" s="167">
        <v>122.4</v>
      </c>
      <c r="F270" s="167">
        <v>120.7</v>
      </c>
      <c r="G270" s="167">
        <v>120.3</v>
      </c>
      <c r="H270" s="167">
        <v>110.1</v>
      </c>
      <c r="I270" s="167" t="s">
        <v>38</v>
      </c>
      <c r="J270" s="167" t="s">
        <v>38</v>
      </c>
      <c r="K270" s="167" t="s">
        <v>38</v>
      </c>
      <c r="L270" s="167" t="s">
        <v>38</v>
      </c>
      <c r="M270" s="167" t="s">
        <v>38</v>
      </c>
      <c r="N270" s="167">
        <f>(B270+C270+D270+E270+F270+G270+H270)/7</f>
        <v>123.27142857142859</v>
      </c>
      <c r="O270" s="170">
        <f>100*(H270-G270)/G270</f>
        <v>-8.478802992518705</v>
      </c>
      <c r="P270" s="170">
        <f>100*(H270-H269)/H269</f>
        <v>-0.810810810810816</v>
      </c>
      <c r="Q270" s="168">
        <f>(((B270+C270+D270+E270+F270+G270+H270)/7)-((B269+C269+D269+E269+F269+G269+H269)/7))/((B269+C269+D269+E269+F269+G269+H269)/7)*100</f>
        <v>9.85359643539149</v>
      </c>
    </row>
    <row r="271" spans="1:17" s="133" customFormat="1" ht="12" customHeight="1">
      <c r="A271" s="66"/>
      <c r="B271" s="167"/>
      <c r="C271" s="167"/>
      <c r="D271" s="167"/>
      <c r="E271" s="167"/>
      <c r="F271" s="167"/>
      <c r="G271" s="167"/>
      <c r="H271" s="167"/>
      <c r="I271" s="167"/>
      <c r="J271" s="167"/>
      <c r="K271" s="167"/>
      <c r="L271" s="167"/>
      <c r="M271" s="167"/>
      <c r="N271" s="167"/>
      <c r="O271" s="170"/>
      <c r="P271" s="170"/>
      <c r="Q271" s="168"/>
    </row>
    <row r="272" spans="1:17" s="133" customFormat="1" ht="12" customHeight="1">
      <c r="A272" s="66"/>
      <c r="B272" s="167"/>
      <c r="C272" s="167"/>
      <c r="D272" s="167"/>
      <c r="E272" s="167"/>
      <c r="F272" s="167"/>
      <c r="G272" s="167"/>
      <c r="H272" s="167"/>
      <c r="I272" s="167"/>
      <c r="J272" s="167"/>
      <c r="K272" s="167"/>
      <c r="L272" s="167"/>
      <c r="M272" s="167"/>
      <c r="N272" s="167"/>
      <c r="O272" s="170"/>
      <c r="P272" s="170"/>
      <c r="Q272" s="168"/>
    </row>
    <row r="273" spans="1:17" s="133" customFormat="1" ht="12" customHeight="1">
      <c r="A273" s="66"/>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1"/>
      <c r="O274" s="170"/>
      <c r="P274" s="170"/>
    </row>
    <row r="275" spans="1:16" s="133" customFormat="1" ht="12" customHeight="1">
      <c r="A275" s="172"/>
      <c r="B275" s="167"/>
      <c r="C275" s="167"/>
      <c r="D275" s="167"/>
      <c r="E275" s="167"/>
      <c r="F275" s="167"/>
      <c r="G275" s="167"/>
      <c r="H275" s="167"/>
      <c r="I275" s="167"/>
      <c r="J275" s="167"/>
      <c r="K275" s="167"/>
      <c r="L275" s="167"/>
      <c r="M275" s="167"/>
      <c r="N275" s="181"/>
      <c r="O275" s="170"/>
      <c r="P275" s="170"/>
    </row>
    <row r="276" spans="1:17" s="133"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26" t="s">
        <v>74</v>
      </c>
      <c r="B280" s="167"/>
      <c r="C280" s="167"/>
      <c r="D280" s="167"/>
      <c r="E280" s="167"/>
      <c r="F280" s="167"/>
      <c r="G280" s="167"/>
      <c r="H280" s="167"/>
      <c r="I280" s="167"/>
      <c r="J280" s="167"/>
      <c r="K280" s="167"/>
      <c r="L280" s="167"/>
      <c r="M280" s="167"/>
      <c r="N280" s="167"/>
      <c r="O280" s="170"/>
      <c r="P280" s="170"/>
    </row>
    <row r="281" spans="1:17" s="133" customFormat="1" ht="12" customHeight="1">
      <c r="A281" s="27">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f>(B281+C281+D281+E281+F281+G281+H281+I281+J281+K281+L281+M281)/12</f>
        <v>113.33333333333333</v>
      </c>
      <c r="O281" s="170" t="s">
        <v>172</v>
      </c>
      <c r="P281" s="170" t="s">
        <v>172</v>
      </c>
      <c r="Q281" s="168" t="s">
        <v>184</v>
      </c>
    </row>
    <row r="282" spans="1:17" s="133" customFormat="1" ht="12" customHeight="1">
      <c r="A282" s="27">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f>(B282+C282+D282+E282+F282+G282+H282+I282+J282+K282+L282+M282)/12</f>
        <v>115.85833333333333</v>
      </c>
      <c r="O282" s="170">
        <f>100*(H282-G282)/G282</f>
        <v>-2.7409372236958394</v>
      </c>
      <c r="P282" s="170">
        <f>100*(H282-H281)/H281</f>
        <v>3.57815442561205</v>
      </c>
      <c r="Q282" s="168">
        <f>(((B282+C282+D282+E282+F282+G282+H282)/7)-((B281+C281+D281+E281+F281+G281+H281)/7))/((B281+C281+D281+E281+F281+G281+H281)/7)*100</f>
        <v>2.532647407993686</v>
      </c>
    </row>
    <row r="283" spans="1:17" s="133" customFormat="1" ht="12" customHeight="1">
      <c r="A283" s="27">
        <v>2007</v>
      </c>
      <c r="B283" s="167">
        <v>109.2</v>
      </c>
      <c r="C283" s="167">
        <v>113.3</v>
      </c>
      <c r="D283" s="167">
        <v>128.5</v>
      </c>
      <c r="E283" s="167">
        <v>114.8</v>
      </c>
      <c r="F283" s="167">
        <v>119</v>
      </c>
      <c r="G283" s="167">
        <v>119.9</v>
      </c>
      <c r="H283" s="167">
        <v>121.1</v>
      </c>
      <c r="I283" s="167" t="s">
        <v>38</v>
      </c>
      <c r="J283" s="167" t="s">
        <v>38</v>
      </c>
      <c r="K283" s="167" t="s">
        <v>38</v>
      </c>
      <c r="L283" s="167" t="s">
        <v>38</v>
      </c>
      <c r="M283" s="167" t="s">
        <v>38</v>
      </c>
      <c r="N283" s="167">
        <f>(B283+C283+D283+E283+F283+G283+H283)/7</f>
        <v>117.97142857142856</v>
      </c>
      <c r="O283" s="170">
        <f>100*(H283-G283)/G283</f>
        <v>1.0008340283569546</v>
      </c>
      <c r="P283" s="170">
        <f>100*(H283-H282)/H282</f>
        <v>10.090909090909086</v>
      </c>
      <c r="Q283" s="168">
        <f>(((B283+C283+D283+E283+F283+G283+H283)/7)-((B282+C282+D282+E282+F282+G282+H282)/7))/((B282+C282+D282+E282+F282+G282+H282)/7)*100</f>
        <v>6.239547150392359</v>
      </c>
    </row>
    <row r="284" spans="1:16" s="133" customFormat="1" ht="12" customHeight="1">
      <c r="A284" s="28"/>
      <c r="B284" s="167"/>
      <c r="C284" s="167"/>
      <c r="D284" s="167"/>
      <c r="E284" s="167"/>
      <c r="F284" s="167"/>
      <c r="G284" s="167"/>
      <c r="H284" s="167"/>
      <c r="I284" s="167"/>
      <c r="J284" s="167"/>
      <c r="K284" s="167"/>
      <c r="L284" s="167"/>
      <c r="M284" s="167"/>
      <c r="N284" s="167"/>
      <c r="O284" s="170"/>
      <c r="P284" s="170"/>
    </row>
    <row r="285" spans="1:16" s="133" customFormat="1" ht="12" customHeight="1">
      <c r="A285" s="29" t="s">
        <v>75</v>
      </c>
      <c r="B285" s="167"/>
      <c r="C285" s="167"/>
      <c r="D285" s="167"/>
      <c r="E285" s="167"/>
      <c r="F285" s="167"/>
      <c r="G285" s="167"/>
      <c r="H285" s="167"/>
      <c r="I285" s="167"/>
      <c r="J285" s="167"/>
      <c r="K285" s="167"/>
      <c r="L285" s="167"/>
      <c r="M285" s="167"/>
      <c r="N285" s="167"/>
      <c r="O285" s="170"/>
      <c r="P285" s="170"/>
    </row>
    <row r="286" spans="1:17" s="133" customFormat="1" ht="12" customHeight="1">
      <c r="A286" s="27">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f>(B286+C286+D286+E286+F286+G286+H286+I286+J286+K286+L286+M286)/12</f>
        <v>113.48333333333333</v>
      </c>
      <c r="O286" s="170" t="s">
        <v>172</v>
      </c>
      <c r="P286" s="170" t="s">
        <v>172</v>
      </c>
      <c r="Q286" s="168" t="s">
        <v>184</v>
      </c>
    </row>
    <row r="287" spans="1:17" s="133" customFormat="1" ht="12" customHeight="1">
      <c r="A287" s="27">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f>(B287+C287+D287+E287+F287+G287+H287+I287+J287+K287+L287+M287)/12</f>
        <v>112.31666666666666</v>
      </c>
      <c r="O287" s="170">
        <f>100*(H287-G287)/G287</f>
        <v>-3.65296803652968</v>
      </c>
      <c r="P287" s="170">
        <f>100*(H287-H286)/H286</f>
        <v>-1.3096351730589388</v>
      </c>
      <c r="Q287" s="168">
        <f>(((B287+C287+D287+E287+F287+G287+H287)/7)-((B286+C286+D286+E286+F286+G286+H286)/7))/((B286+C286+D286+E286+F286+G286+H286)/7)*100</f>
        <v>0.15781167806418275</v>
      </c>
    </row>
    <row r="288" spans="1:17" s="133" customFormat="1" ht="12" customHeight="1">
      <c r="A288" s="27">
        <v>2007</v>
      </c>
      <c r="B288" s="167">
        <v>103.2</v>
      </c>
      <c r="C288" s="167">
        <v>106.7</v>
      </c>
      <c r="D288" s="167">
        <v>120.5</v>
      </c>
      <c r="E288" s="167">
        <v>109.8</v>
      </c>
      <c r="F288" s="167">
        <v>115.6</v>
      </c>
      <c r="G288" s="167">
        <v>114.7</v>
      </c>
      <c r="H288" s="167">
        <v>115.4</v>
      </c>
      <c r="I288" s="167" t="s">
        <v>38</v>
      </c>
      <c r="J288" s="167" t="s">
        <v>38</v>
      </c>
      <c r="K288" s="167" t="s">
        <v>38</v>
      </c>
      <c r="L288" s="167" t="s">
        <v>38</v>
      </c>
      <c r="M288" s="167" t="s">
        <v>38</v>
      </c>
      <c r="N288" s="167">
        <f>(B288+C288+D288+E288+F288+G288+H288)/7</f>
        <v>112.27142857142857</v>
      </c>
      <c r="O288" s="170">
        <f>100*(H288-G288)/G288</f>
        <v>0.610287707061903</v>
      </c>
      <c r="P288" s="170">
        <f>100*(H288-H287)/H287</f>
        <v>9.383886255924176</v>
      </c>
      <c r="Q288" s="168">
        <f>(((B288+C288+D288+E288+F288+G288+H288)/7)-((B287+C287+D287+E287+F287+G287+H287)/7))/((B287+C287+D287+E287+F287+G287+H287)/7)*100</f>
        <v>3.190651260504205</v>
      </c>
    </row>
    <row r="289" spans="1:16" s="133" customFormat="1" ht="12" customHeight="1">
      <c r="A289" s="28"/>
      <c r="B289" s="167"/>
      <c r="C289" s="167"/>
      <c r="D289" s="167"/>
      <c r="E289" s="167"/>
      <c r="F289" s="167"/>
      <c r="G289" s="167"/>
      <c r="H289" s="167"/>
      <c r="I289" s="167"/>
      <c r="J289" s="167"/>
      <c r="K289" s="167"/>
      <c r="L289" s="167"/>
      <c r="M289" s="167"/>
      <c r="N289" s="167"/>
      <c r="O289" s="170"/>
      <c r="P289" s="170"/>
    </row>
    <row r="290" spans="1:16" s="133" customFormat="1" ht="12" customHeight="1">
      <c r="A290" s="29" t="s">
        <v>76</v>
      </c>
      <c r="B290" s="167"/>
      <c r="C290" s="167"/>
      <c r="D290" s="167"/>
      <c r="E290" s="167"/>
      <c r="F290" s="167"/>
      <c r="G290" s="167"/>
      <c r="H290" s="167"/>
      <c r="I290" s="167"/>
      <c r="J290" s="167"/>
      <c r="K290" s="167"/>
      <c r="L290" s="167"/>
      <c r="M290" s="167"/>
      <c r="N290" s="167"/>
      <c r="O290" s="170"/>
      <c r="P290" s="170"/>
    </row>
    <row r="291" spans="1:17" s="133" customFormat="1" ht="12" customHeight="1">
      <c r="A291" s="27">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f>(B291+C291+D291+E291+F291+G291+H291+I291+J291+K291+L291+M291)/12</f>
        <v>111.89166666666665</v>
      </c>
      <c r="O291" s="170" t="s">
        <v>172</v>
      </c>
      <c r="P291" s="170" t="s">
        <v>172</v>
      </c>
      <c r="Q291" s="168" t="s">
        <v>184</v>
      </c>
    </row>
    <row r="292" spans="1:17" s="133" customFormat="1" ht="12" customHeight="1">
      <c r="A292" s="27">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f>(B292+C292+D292+E292+F292+G292+H292+I292+J292+K292+L292+M292)/12</f>
        <v>147.79999999999998</v>
      </c>
      <c r="O292" s="170">
        <f>100*(H292-G292)/G292</f>
        <v>2.939166097060822</v>
      </c>
      <c r="P292" s="170">
        <f>100*(H292-H291)/H291</f>
        <v>49.85074626865671</v>
      </c>
      <c r="Q292" s="168">
        <f>(((B292+C292+D292+E292+F292+G292+H292)/7)-((B291+C291+D291+E291+F291+G291+H291)/7))/((B291+C291+D291+E291+F291+G291+H291)/7)*100</f>
        <v>24.810195227765707</v>
      </c>
    </row>
    <row r="293" spans="1:17" s="133" customFormat="1" ht="12" customHeight="1">
      <c r="A293" s="27">
        <v>2007</v>
      </c>
      <c r="B293" s="167">
        <v>162.4</v>
      </c>
      <c r="C293" s="167">
        <v>173.1</v>
      </c>
      <c r="D293" s="167">
        <v>200</v>
      </c>
      <c r="E293" s="167">
        <v>159.6</v>
      </c>
      <c r="F293" s="167">
        <v>150.2</v>
      </c>
      <c r="G293" s="167">
        <v>166.4</v>
      </c>
      <c r="H293" s="167">
        <v>172.1</v>
      </c>
      <c r="I293" s="167" t="s">
        <v>38</v>
      </c>
      <c r="J293" s="167" t="s">
        <v>38</v>
      </c>
      <c r="K293" s="167" t="s">
        <v>38</v>
      </c>
      <c r="L293" s="167" t="s">
        <v>38</v>
      </c>
      <c r="M293" s="167" t="s">
        <v>38</v>
      </c>
      <c r="N293" s="167">
        <f>(B293+C293+D293+E293+F293+G293+H293)/7</f>
        <v>169.1142857142857</v>
      </c>
      <c r="O293" s="170">
        <f>100*(H293-G293)/G293</f>
        <v>3.4254807692307625</v>
      </c>
      <c r="P293" s="170">
        <f>100*(H293-H292)/H292</f>
        <v>14.276228419654714</v>
      </c>
      <c r="Q293" s="168">
        <f>(((B293+C293+D293+E293+F293+G293+H293)/7)-((B292+C292+D292+E292+F292+G292+H292)/7))/((B292+C292+D292+E292+F292+G292+H292)/7)*100</f>
        <v>28.590049967412558</v>
      </c>
    </row>
    <row r="294" s="133" customFormat="1" ht="12" customHeight="1"/>
    <row r="295" s="133" customFormat="1" ht="12" customHeight="1"/>
  </sheetData>
  <mergeCells count="35">
    <mergeCell ref="A1:Q1"/>
    <mergeCell ref="O185:Q185"/>
    <mergeCell ref="O187:Q187"/>
    <mergeCell ref="O244:Q244"/>
    <mergeCell ref="O126:Q126"/>
    <mergeCell ref="O128:Q128"/>
    <mergeCell ref="A182:Q182"/>
    <mergeCell ref="A194:Q194"/>
    <mergeCell ref="A217:Q217"/>
    <mergeCell ref="A239:Q239"/>
    <mergeCell ref="A135:Q135"/>
    <mergeCell ref="A158:Q158"/>
    <mergeCell ref="A180:Q180"/>
    <mergeCell ref="A181:Q181"/>
    <mergeCell ref="A99:Q99"/>
    <mergeCell ref="A121:Q121"/>
    <mergeCell ref="A122:Q122"/>
    <mergeCell ref="A123:Q123"/>
    <mergeCell ref="A62:Q62"/>
    <mergeCell ref="A63:Q63"/>
    <mergeCell ref="A64:Q64"/>
    <mergeCell ref="A76:Q76"/>
    <mergeCell ref="O67:Q67"/>
    <mergeCell ref="O69:Q69"/>
    <mergeCell ref="A4:Q4"/>
    <mergeCell ref="A3:Q3"/>
    <mergeCell ref="A16:Q16"/>
    <mergeCell ref="A39:Q39"/>
    <mergeCell ref="O7:Q7"/>
    <mergeCell ref="O9:Q9"/>
    <mergeCell ref="A240:Q240"/>
    <mergeCell ref="A241:Q241"/>
    <mergeCell ref="A253:Q253"/>
    <mergeCell ref="A276:Q276"/>
    <mergeCell ref="O246:Q24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workbookViewId="0" topLeftCell="A1">
      <selection activeCell="A2" sqref="A2"/>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9" customFormat="1" ht="12.75" customHeight="1">
      <c r="A1" s="286"/>
      <c r="B1" s="287"/>
      <c r="C1" s="287"/>
      <c r="D1" s="287"/>
      <c r="E1" s="287"/>
      <c r="F1" s="287"/>
      <c r="G1" s="288"/>
      <c r="H1" s="287"/>
      <c r="I1" s="287"/>
      <c r="J1" s="287"/>
    </row>
    <row r="2" spans="1:10" s="289" customFormat="1" ht="12.75" customHeight="1">
      <c r="A2" s="290"/>
      <c r="B2" s="287"/>
      <c r="C2" s="287"/>
      <c r="D2" s="287"/>
      <c r="E2" s="287"/>
      <c r="F2" s="287"/>
      <c r="G2" s="288"/>
      <c r="H2" s="287"/>
      <c r="I2" s="287"/>
      <c r="J2" s="287"/>
    </row>
    <row r="3" spans="1:10" s="289" customFormat="1" ht="15.75" customHeight="1">
      <c r="A3" s="548" t="s">
        <v>155</v>
      </c>
      <c r="B3" s="548"/>
      <c r="C3" s="548"/>
      <c r="D3" s="548"/>
      <c r="E3" s="548"/>
      <c r="F3" s="548"/>
      <c r="G3" s="548"/>
      <c r="H3" s="548"/>
      <c r="I3" s="548"/>
      <c r="J3" s="548"/>
    </row>
    <row r="4" spans="1:10" s="289" customFormat="1" ht="13.5" customHeight="1">
      <c r="A4" s="549" t="s">
        <v>156</v>
      </c>
      <c r="B4" s="549"/>
      <c r="C4" s="549"/>
      <c r="D4" s="549"/>
      <c r="E4" s="549"/>
      <c r="F4" s="549"/>
      <c r="G4" s="549"/>
      <c r="H4" s="549"/>
      <c r="I4" s="549"/>
      <c r="J4" s="549"/>
    </row>
    <row r="5" spans="1:10" s="289" customFormat="1" ht="13.5" customHeight="1">
      <c r="A5" s="549" t="s">
        <v>53</v>
      </c>
      <c r="B5" s="549"/>
      <c r="C5" s="549"/>
      <c r="D5" s="549"/>
      <c r="E5" s="549"/>
      <c r="F5" s="549"/>
      <c r="G5" s="549"/>
      <c r="H5" s="549"/>
      <c r="I5" s="549"/>
      <c r="J5" s="549"/>
    </row>
    <row r="6" spans="4:10" s="289" customFormat="1" ht="12" customHeight="1">
      <c r="D6" s="291"/>
      <c r="E6" s="291"/>
      <c r="F6" s="291"/>
      <c r="G6" s="292"/>
      <c r="H6" s="293"/>
      <c r="I6" s="293"/>
      <c r="J6" s="293"/>
    </row>
    <row r="7" spans="4:10" s="289" customFormat="1" ht="12" customHeight="1">
      <c r="D7" s="291"/>
      <c r="E7" s="291"/>
      <c r="F7" s="291"/>
      <c r="G7" s="292"/>
      <c r="H7" s="293"/>
      <c r="I7" s="293"/>
      <c r="J7" s="293"/>
    </row>
    <row r="8" spans="1:10" s="297" customFormat="1" ht="11.25" customHeight="1">
      <c r="A8" s="294"/>
      <c r="B8" s="294"/>
      <c r="C8" s="295"/>
      <c r="D8" s="535" t="s">
        <v>189</v>
      </c>
      <c r="E8" s="541" t="s">
        <v>89</v>
      </c>
      <c r="F8" s="542"/>
      <c r="G8" s="545" t="s">
        <v>169</v>
      </c>
      <c r="H8" s="296" t="s">
        <v>54</v>
      </c>
      <c r="I8" s="296"/>
      <c r="J8" s="296"/>
    </row>
    <row r="9" spans="3:10" s="297" customFormat="1" ht="11.25" customHeight="1">
      <c r="C9" s="298"/>
      <c r="D9" s="536"/>
      <c r="E9" s="543"/>
      <c r="F9" s="544"/>
      <c r="G9" s="546"/>
      <c r="H9" s="299" t="s">
        <v>62</v>
      </c>
      <c r="I9" s="300"/>
      <c r="J9" s="301" t="s">
        <v>188</v>
      </c>
    </row>
    <row r="10" spans="1:10" s="297" customFormat="1" ht="11.25" customHeight="1">
      <c r="A10" s="302" t="s">
        <v>90</v>
      </c>
      <c r="B10" s="302"/>
      <c r="C10" s="303"/>
      <c r="D10" s="536"/>
      <c r="E10" s="538" t="s">
        <v>190</v>
      </c>
      <c r="F10" s="538" t="s">
        <v>191</v>
      </c>
      <c r="G10" s="546"/>
      <c r="H10" s="304" t="s">
        <v>69</v>
      </c>
      <c r="I10" s="304"/>
      <c r="J10" s="304"/>
    </row>
    <row r="11" spans="3:10" s="297" customFormat="1" ht="11.25" customHeight="1">
      <c r="C11" s="298"/>
      <c r="D11" s="536"/>
      <c r="E11" s="539"/>
      <c r="F11" s="539" t="s">
        <v>38</v>
      </c>
      <c r="G11" s="546"/>
      <c r="H11" s="305" t="s">
        <v>70</v>
      </c>
      <c r="I11" s="306" t="s">
        <v>71</v>
      </c>
      <c r="J11" s="307" t="s">
        <v>71</v>
      </c>
    </row>
    <row r="12" spans="1:10" s="297" customFormat="1" ht="10.5" customHeight="1">
      <c r="A12" s="308"/>
      <c r="B12" s="308"/>
      <c r="C12" s="309"/>
      <c r="D12" s="537"/>
      <c r="E12" s="540"/>
      <c r="F12" s="540" t="s">
        <v>38</v>
      </c>
      <c r="G12" s="547"/>
      <c r="H12" s="310" t="s">
        <v>72</v>
      </c>
      <c r="I12" s="311" t="s">
        <v>73</v>
      </c>
      <c r="J12" s="312" t="s">
        <v>164</v>
      </c>
    </row>
    <row r="13" spans="1:10" s="297" customFormat="1" ht="10.5" customHeight="1">
      <c r="A13" s="313"/>
      <c r="B13" s="313"/>
      <c r="C13" s="298"/>
      <c r="D13" s="314"/>
      <c r="E13" s="315"/>
      <c r="F13" s="315"/>
      <c r="G13" s="316"/>
      <c r="H13" s="317"/>
      <c r="I13" s="306"/>
      <c r="J13" s="306"/>
    </row>
    <row r="14" spans="1:11" s="297" customFormat="1" ht="10.5" customHeight="1">
      <c r="A14" s="313"/>
      <c r="B14" s="318"/>
      <c r="C14" s="298"/>
      <c r="D14" s="319"/>
      <c r="E14" s="320"/>
      <c r="F14" s="320"/>
      <c r="G14" s="321"/>
      <c r="H14" s="322"/>
      <c r="I14" s="322"/>
      <c r="J14" s="322"/>
      <c r="K14" s="323"/>
    </row>
    <row r="15" spans="1:11" s="297" customFormat="1" ht="10.5" customHeight="1">
      <c r="A15" s="318" t="s">
        <v>132</v>
      </c>
      <c r="B15" s="318"/>
      <c r="C15" s="324"/>
      <c r="D15" s="319">
        <v>133.8</v>
      </c>
      <c r="E15" s="325">
        <v>131.1</v>
      </c>
      <c r="F15" s="325">
        <v>119.6</v>
      </c>
      <c r="G15" s="326">
        <v>130.71428571428572</v>
      </c>
      <c r="H15" s="322">
        <v>2.0594965675057337</v>
      </c>
      <c r="I15" s="322">
        <v>11.872909698996672</v>
      </c>
      <c r="J15" s="322">
        <v>7.105232353974007</v>
      </c>
      <c r="K15" s="323"/>
    </row>
    <row r="16" spans="1:11" s="297" customFormat="1" ht="10.5" customHeight="1">
      <c r="A16" s="318"/>
      <c r="B16" s="318"/>
      <c r="C16" s="324"/>
      <c r="D16" s="319"/>
      <c r="E16" s="325"/>
      <c r="F16" s="325"/>
      <c r="G16" s="326"/>
      <c r="H16" s="322"/>
      <c r="I16" s="322"/>
      <c r="J16" s="322"/>
      <c r="K16" s="323"/>
    </row>
    <row r="17" spans="1:11" s="297" customFormat="1" ht="10.5" customHeight="1">
      <c r="A17" s="318" t="s">
        <v>38</v>
      </c>
      <c r="B17" s="318" t="s">
        <v>75</v>
      </c>
      <c r="C17" s="324"/>
      <c r="D17" s="319">
        <v>124.2</v>
      </c>
      <c r="E17" s="325">
        <v>122.1</v>
      </c>
      <c r="F17" s="325">
        <v>111.2</v>
      </c>
      <c r="G17" s="326">
        <v>120.92857142857144</v>
      </c>
      <c r="H17" s="322">
        <v>1.719901719901727</v>
      </c>
      <c r="I17" s="322">
        <v>11.690647482014388</v>
      </c>
      <c r="J17" s="322">
        <v>3.509415505013458</v>
      </c>
      <c r="K17" s="323"/>
    </row>
    <row r="18" spans="1:11" s="297" customFormat="1" ht="10.5" customHeight="1">
      <c r="A18" s="318"/>
      <c r="B18" s="318" t="s">
        <v>76</v>
      </c>
      <c r="C18" s="324"/>
      <c r="D18" s="319">
        <v>268.4</v>
      </c>
      <c r="E18" s="325">
        <v>258.3</v>
      </c>
      <c r="F18" s="325">
        <v>238.6</v>
      </c>
      <c r="G18" s="326">
        <v>268.2142857142857</v>
      </c>
      <c r="H18" s="322">
        <v>3.9101819589624336</v>
      </c>
      <c r="I18" s="322">
        <v>12.489522212908627</v>
      </c>
      <c r="J18" s="322">
        <v>37.10384109829123</v>
      </c>
      <c r="K18" s="323"/>
    </row>
    <row r="19" spans="1:11" s="297" customFormat="1" ht="10.5" customHeight="1">
      <c r="A19" s="318"/>
      <c r="B19" s="318"/>
      <c r="C19" s="324"/>
      <c r="D19" s="319"/>
      <c r="E19" s="325"/>
      <c r="F19" s="325"/>
      <c r="G19" s="326"/>
      <c r="H19" s="322"/>
      <c r="I19" s="322"/>
      <c r="J19" s="322"/>
      <c r="K19" s="323"/>
    </row>
    <row r="20" spans="1:11" s="297" customFormat="1" ht="10.5" customHeight="1">
      <c r="A20" s="318"/>
      <c r="B20" s="318"/>
      <c r="C20" s="324"/>
      <c r="D20" s="319"/>
      <c r="E20" s="325"/>
      <c r="F20" s="325"/>
      <c r="G20" s="321"/>
      <c r="H20" s="322"/>
      <c r="I20" s="322"/>
      <c r="J20" s="322"/>
      <c r="K20" s="323"/>
    </row>
    <row r="21" spans="1:11" s="297" customFormat="1" ht="10.5" customHeight="1">
      <c r="A21" s="318" t="s">
        <v>91</v>
      </c>
      <c r="B21" s="318"/>
      <c r="C21" s="324"/>
      <c r="D21" s="319">
        <v>89.3</v>
      </c>
      <c r="E21" s="325">
        <v>90.9</v>
      </c>
      <c r="F21" s="325">
        <v>77.5</v>
      </c>
      <c r="G21" s="326">
        <v>88.24285714285713</v>
      </c>
      <c r="H21" s="322">
        <v>-1.7601760176017693</v>
      </c>
      <c r="I21" s="322">
        <v>15.2258064516129</v>
      </c>
      <c r="J21" s="322">
        <v>6.647099447513796</v>
      </c>
      <c r="K21" s="323"/>
    </row>
    <row r="22" spans="1:11" s="297" customFormat="1" ht="10.5" customHeight="1">
      <c r="A22" s="318"/>
      <c r="B22" s="318"/>
      <c r="C22" s="324"/>
      <c r="D22" s="319"/>
      <c r="E22" s="325"/>
      <c r="F22" s="325"/>
      <c r="G22" s="321"/>
      <c r="H22" s="322"/>
      <c r="I22" s="322"/>
      <c r="J22" s="322"/>
      <c r="K22" s="323"/>
    </row>
    <row r="23" spans="1:11" s="297" customFormat="1" ht="10.5" customHeight="1">
      <c r="A23" s="318"/>
      <c r="B23" s="318" t="s">
        <v>75</v>
      </c>
      <c r="C23" s="324"/>
      <c r="D23" s="319">
        <v>86.3</v>
      </c>
      <c r="E23" s="325">
        <v>83.6</v>
      </c>
      <c r="F23" s="325">
        <v>74.6</v>
      </c>
      <c r="G23" s="326">
        <v>82.15714285714286</v>
      </c>
      <c r="H23" s="322">
        <v>3.2296650717703383</v>
      </c>
      <c r="I23" s="322">
        <v>15.68364611260054</v>
      </c>
      <c r="J23" s="322">
        <v>6.5789473684210495</v>
      </c>
      <c r="K23" s="323"/>
    </row>
    <row r="24" spans="1:11" s="297" customFormat="1" ht="10.5" customHeight="1">
      <c r="A24" s="318"/>
      <c r="B24" s="318" t="s">
        <v>76</v>
      </c>
      <c r="C24" s="324"/>
      <c r="D24" s="319">
        <v>97.8</v>
      </c>
      <c r="E24" s="325">
        <v>111.5</v>
      </c>
      <c r="F24" s="325">
        <v>85.8</v>
      </c>
      <c r="G24" s="326">
        <v>105.3142857142857</v>
      </c>
      <c r="H24" s="322">
        <v>-12.28699551569507</v>
      </c>
      <c r="I24" s="322">
        <v>13.986013986013987</v>
      </c>
      <c r="J24" s="322">
        <v>6.778679026651215</v>
      </c>
      <c r="K24" s="323"/>
    </row>
    <row r="25" spans="1:11" s="297" customFormat="1" ht="10.5" customHeight="1">
      <c r="A25" s="318"/>
      <c r="B25" s="318"/>
      <c r="C25" s="324"/>
      <c r="D25" s="319"/>
      <c r="E25" s="320"/>
      <c r="F25" s="320"/>
      <c r="G25" s="326"/>
      <c r="H25" s="322"/>
      <c r="I25" s="322"/>
      <c r="J25" s="322"/>
      <c r="K25" s="323"/>
    </row>
    <row r="26" spans="1:11" s="297" customFormat="1" ht="10.5" customHeight="1">
      <c r="A26" s="318"/>
      <c r="B26" s="318"/>
      <c r="C26" s="324"/>
      <c r="D26" s="319"/>
      <c r="E26" s="320"/>
      <c r="F26" s="320"/>
      <c r="G26" s="321"/>
      <c r="H26" s="322"/>
      <c r="I26" s="322"/>
      <c r="J26" s="327"/>
      <c r="K26" s="323"/>
    </row>
    <row r="27" spans="1:11" s="297" customFormat="1" ht="10.5" customHeight="1">
      <c r="A27" s="318" t="s">
        <v>92</v>
      </c>
      <c r="B27" s="318"/>
      <c r="C27" s="324"/>
      <c r="D27" s="326" t="s">
        <v>173</v>
      </c>
      <c r="E27" s="320" t="s">
        <v>170</v>
      </c>
      <c r="F27" s="328" t="s">
        <v>170</v>
      </c>
      <c r="G27" s="326" t="s">
        <v>171</v>
      </c>
      <c r="H27" s="319" t="s">
        <v>173</v>
      </c>
      <c r="I27" s="322" t="s">
        <v>172</v>
      </c>
      <c r="J27" s="322" t="s">
        <v>173</v>
      </c>
      <c r="K27" s="323"/>
    </row>
    <row r="28" spans="1:11" s="297" customFormat="1" ht="10.5" customHeight="1">
      <c r="A28" s="318"/>
      <c r="B28" s="318"/>
      <c r="C28" s="324"/>
      <c r="D28" s="319"/>
      <c r="E28" s="320"/>
      <c r="F28" s="320"/>
      <c r="G28" s="321"/>
      <c r="H28" s="322"/>
      <c r="I28" s="322"/>
      <c r="J28" s="322"/>
      <c r="K28" s="323"/>
    </row>
    <row r="29" spans="1:11" s="297" customFormat="1" ht="10.5" customHeight="1">
      <c r="A29" s="318"/>
      <c r="B29" s="318"/>
      <c r="C29" s="324"/>
      <c r="D29" s="319"/>
      <c r="E29" s="320"/>
      <c r="F29" s="320"/>
      <c r="G29" s="321"/>
      <c r="H29" s="322"/>
      <c r="I29" s="322"/>
      <c r="J29" s="322"/>
      <c r="K29" s="323"/>
    </row>
    <row r="30" spans="1:11" s="297" customFormat="1" ht="10.5" customHeight="1">
      <c r="A30" s="318" t="s">
        <v>93</v>
      </c>
      <c r="B30" s="318"/>
      <c r="C30" s="324"/>
      <c r="D30" s="319">
        <v>150.5</v>
      </c>
      <c r="E30" s="325">
        <v>160.4</v>
      </c>
      <c r="F30" s="325">
        <v>150.4</v>
      </c>
      <c r="G30" s="326">
        <v>145.24285714285713</v>
      </c>
      <c r="H30" s="322">
        <v>-6.172069825436412</v>
      </c>
      <c r="I30" s="322">
        <v>0.06648936170212388</v>
      </c>
      <c r="J30" s="322">
        <v>-4.901318866336195</v>
      </c>
      <c r="K30" s="323"/>
    </row>
    <row r="31" spans="1:11" s="297" customFormat="1" ht="10.5" customHeight="1">
      <c r="A31" s="318"/>
      <c r="B31" s="318"/>
      <c r="C31" s="324"/>
      <c r="D31" s="319"/>
      <c r="E31" s="325"/>
      <c r="F31" s="325"/>
      <c r="G31" s="326"/>
      <c r="H31" s="322"/>
      <c r="I31" s="322"/>
      <c r="J31" s="322"/>
      <c r="K31" s="323"/>
    </row>
    <row r="32" spans="1:11" s="297" customFormat="1" ht="10.5" customHeight="1">
      <c r="A32" s="318"/>
      <c r="B32" s="318" t="s">
        <v>75</v>
      </c>
      <c r="C32" s="324"/>
      <c r="D32" s="319">
        <v>136</v>
      </c>
      <c r="E32" s="325">
        <v>137.5</v>
      </c>
      <c r="F32" s="325">
        <v>133.4</v>
      </c>
      <c r="G32" s="326">
        <v>129.94285714285715</v>
      </c>
      <c r="H32" s="322">
        <v>-1.0909090909090908</v>
      </c>
      <c r="I32" s="322">
        <v>1.9490254872563675</v>
      </c>
      <c r="J32" s="322">
        <v>0.9320905459387616</v>
      </c>
      <c r="K32" s="323"/>
    </row>
    <row r="33" spans="1:11" s="297" customFormat="1" ht="10.5" customHeight="1">
      <c r="A33" s="318"/>
      <c r="B33" s="318" t="s">
        <v>76</v>
      </c>
      <c r="C33" s="324"/>
      <c r="D33" s="319">
        <v>188</v>
      </c>
      <c r="E33" s="325">
        <v>219.2</v>
      </c>
      <c r="F33" s="325">
        <v>194.1</v>
      </c>
      <c r="G33" s="326">
        <v>184.6285714285714</v>
      </c>
      <c r="H33" s="322">
        <v>-14.233576642335763</v>
      </c>
      <c r="I33" s="322">
        <v>-3.1427099433281787</v>
      </c>
      <c r="J33" s="322">
        <v>-13.885927505330503</v>
      </c>
      <c r="K33" s="323"/>
    </row>
    <row r="34" spans="1:11" s="297" customFormat="1" ht="10.5" customHeight="1">
      <c r="A34" s="318"/>
      <c r="B34" s="318"/>
      <c r="C34" s="324"/>
      <c r="D34" s="319"/>
      <c r="E34" s="325"/>
      <c r="F34" s="325"/>
      <c r="G34" s="326"/>
      <c r="H34" s="322"/>
      <c r="I34" s="322"/>
      <c r="J34" s="322"/>
      <c r="K34" s="323"/>
    </row>
    <row r="35" spans="1:11" s="297" customFormat="1" ht="10.5" customHeight="1">
      <c r="A35" s="318"/>
      <c r="B35" s="318"/>
      <c r="C35" s="324"/>
      <c r="D35" s="319"/>
      <c r="E35" s="325"/>
      <c r="F35" s="325"/>
      <c r="G35" s="326"/>
      <c r="H35" s="322"/>
      <c r="I35" s="322"/>
      <c r="J35" s="322"/>
      <c r="K35" s="323"/>
    </row>
    <row r="36" spans="1:11" s="297" customFormat="1" ht="10.5" customHeight="1">
      <c r="A36" s="318" t="s">
        <v>94</v>
      </c>
      <c r="B36" s="318"/>
      <c r="C36" s="324"/>
      <c r="D36" s="319">
        <v>254.6</v>
      </c>
      <c r="E36" s="325">
        <v>247.6</v>
      </c>
      <c r="F36" s="325">
        <v>203.3</v>
      </c>
      <c r="G36" s="326">
        <v>235.37142857142857</v>
      </c>
      <c r="H36" s="322">
        <v>2.8271405492730213</v>
      </c>
      <c r="I36" s="322">
        <v>25.233644859813072</v>
      </c>
      <c r="J36" s="322">
        <v>22.25272686799732</v>
      </c>
      <c r="K36" s="323"/>
    </row>
    <row r="37" spans="1:11" s="297" customFormat="1" ht="10.5" customHeight="1">
      <c r="A37" s="318"/>
      <c r="B37" s="318"/>
      <c r="C37" s="324"/>
      <c r="D37" s="319"/>
      <c r="E37" s="325"/>
      <c r="F37" s="325"/>
      <c r="G37" s="326"/>
      <c r="H37" s="322"/>
      <c r="I37" s="322"/>
      <c r="J37" s="322"/>
      <c r="K37" s="323"/>
    </row>
    <row r="38" spans="1:11" s="297" customFormat="1" ht="10.5" customHeight="1">
      <c r="A38" s="318"/>
      <c r="B38" s="318" t="s">
        <v>75</v>
      </c>
      <c r="C38" s="324"/>
      <c r="D38" s="319">
        <v>280.6</v>
      </c>
      <c r="E38" s="325">
        <v>277.6</v>
      </c>
      <c r="F38" s="325">
        <v>225</v>
      </c>
      <c r="G38" s="326">
        <v>261.57142857142856</v>
      </c>
      <c r="H38" s="322">
        <v>1.0806916426512967</v>
      </c>
      <c r="I38" s="322">
        <v>24.71111111111112</v>
      </c>
      <c r="J38" s="322">
        <v>24.152427447789528</v>
      </c>
      <c r="K38" s="323"/>
    </row>
    <row r="39" spans="1:11" s="297" customFormat="1" ht="10.5" customHeight="1">
      <c r="A39" s="318"/>
      <c r="B39" s="318" t="s">
        <v>76</v>
      </c>
      <c r="C39" s="324"/>
      <c r="D39" s="319">
        <v>204.9</v>
      </c>
      <c r="E39" s="325">
        <v>190</v>
      </c>
      <c r="F39" s="325">
        <v>161.6</v>
      </c>
      <c r="G39" s="326">
        <v>185.12857142857143</v>
      </c>
      <c r="H39" s="322">
        <v>7.842105263157897</v>
      </c>
      <c r="I39" s="322">
        <v>26.79455445544555</v>
      </c>
      <c r="J39" s="322">
        <v>17.41415239648457</v>
      </c>
      <c r="K39" s="323"/>
    </row>
    <row r="40" spans="1:11" s="297" customFormat="1" ht="10.5" customHeight="1">
      <c r="A40" s="318"/>
      <c r="B40" s="318"/>
      <c r="C40" s="324"/>
      <c r="D40" s="319"/>
      <c r="E40" s="325"/>
      <c r="F40" s="325"/>
      <c r="G40" s="326"/>
      <c r="H40" s="322"/>
      <c r="I40" s="322"/>
      <c r="J40" s="322"/>
      <c r="K40" s="323"/>
    </row>
    <row r="41" spans="1:11" s="297" customFormat="1" ht="10.5" customHeight="1">
      <c r="A41" s="318"/>
      <c r="B41" s="318"/>
      <c r="C41" s="324"/>
      <c r="D41" s="319"/>
      <c r="E41" s="325"/>
      <c r="F41" s="325"/>
      <c r="G41" s="326"/>
      <c r="H41" s="322"/>
      <c r="I41" s="322"/>
      <c r="J41" s="322"/>
      <c r="K41" s="323"/>
    </row>
    <row r="42" spans="1:11" s="297" customFormat="1" ht="10.5" customHeight="1">
      <c r="A42" s="318" t="s">
        <v>95</v>
      </c>
      <c r="B42" s="318"/>
      <c r="C42" s="324"/>
      <c r="D42" s="319"/>
      <c r="E42" s="325"/>
      <c r="F42" s="325"/>
      <c r="G42" s="326"/>
      <c r="H42" s="322"/>
      <c r="I42" s="322"/>
      <c r="J42" s="322"/>
      <c r="K42" s="323"/>
    </row>
    <row r="43" spans="1:11" s="297" customFormat="1" ht="10.5" customHeight="1">
      <c r="A43" s="318" t="s">
        <v>38</v>
      </c>
      <c r="B43" s="318" t="s">
        <v>96</v>
      </c>
      <c r="C43" s="324"/>
      <c r="D43" s="319">
        <v>107.2</v>
      </c>
      <c r="E43" s="325">
        <v>105</v>
      </c>
      <c r="F43" s="325">
        <v>97.6</v>
      </c>
      <c r="G43" s="326">
        <v>105.52857142857144</v>
      </c>
      <c r="H43" s="322">
        <v>2.095238095238098</v>
      </c>
      <c r="I43" s="322">
        <v>9.836065573770501</v>
      </c>
      <c r="J43" s="322">
        <v>1.847511374603623</v>
      </c>
      <c r="K43" s="323"/>
    </row>
    <row r="44" spans="1:11" s="297" customFormat="1" ht="10.5" customHeight="1">
      <c r="A44" s="318"/>
      <c r="B44" s="318"/>
      <c r="C44" s="324"/>
      <c r="D44" s="319"/>
      <c r="E44" s="325"/>
      <c r="F44" s="325"/>
      <c r="G44" s="326"/>
      <c r="H44" s="322"/>
      <c r="I44" s="322"/>
      <c r="J44" s="322"/>
      <c r="K44" s="323"/>
    </row>
    <row r="45" spans="1:11" s="297" customFormat="1" ht="10.5" customHeight="1">
      <c r="A45" s="318"/>
      <c r="B45" s="318" t="s">
        <v>75</v>
      </c>
      <c r="C45" s="324"/>
      <c r="D45" s="319">
        <v>102.6</v>
      </c>
      <c r="E45" s="325">
        <v>99.2</v>
      </c>
      <c r="F45" s="325">
        <v>91.9</v>
      </c>
      <c r="G45" s="326">
        <v>100.8</v>
      </c>
      <c r="H45" s="322">
        <v>3.427419354838701</v>
      </c>
      <c r="I45" s="322">
        <v>11.643090315560379</v>
      </c>
      <c r="J45" s="322">
        <v>0.7712082262210805</v>
      </c>
      <c r="K45" s="323"/>
    </row>
    <row r="46" spans="1:11" s="297" customFormat="1" ht="10.5" customHeight="1">
      <c r="A46" s="318"/>
      <c r="B46" s="318" t="s">
        <v>76</v>
      </c>
      <c r="C46" s="324"/>
      <c r="D46" s="319">
        <v>160.9</v>
      </c>
      <c r="E46" s="325">
        <v>173</v>
      </c>
      <c r="F46" s="325">
        <v>163.2</v>
      </c>
      <c r="G46" s="326">
        <v>160.75714285714284</v>
      </c>
      <c r="H46" s="322">
        <v>-6.994219653179188</v>
      </c>
      <c r="I46" s="322">
        <v>-1.4093137254901857</v>
      </c>
      <c r="J46" s="322">
        <v>10.899773332019304</v>
      </c>
      <c r="K46" s="323"/>
    </row>
    <row r="47" spans="1:11" s="297" customFormat="1" ht="10.5" customHeight="1">
      <c r="A47" s="318"/>
      <c r="B47" s="318"/>
      <c r="C47" s="324"/>
      <c r="D47" s="319"/>
      <c r="E47" s="325"/>
      <c r="F47" s="325"/>
      <c r="G47" s="326"/>
      <c r="H47" s="322"/>
      <c r="I47" s="322"/>
      <c r="J47" s="322"/>
      <c r="K47" s="323"/>
    </row>
    <row r="48" spans="1:11" s="297" customFormat="1" ht="10.5" customHeight="1">
      <c r="A48" s="318"/>
      <c r="B48" s="318"/>
      <c r="C48" s="324"/>
      <c r="D48" s="319"/>
      <c r="E48" s="325"/>
      <c r="F48" s="325"/>
      <c r="G48" s="321"/>
      <c r="H48" s="322"/>
      <c r="I48" s="322"/>
      <c r="J48" s="322"/>
      <c r="K48" s="323"/>
    </row>
    <row r="49" spans="1:11" s="297" customFormat="1" ht="10.5" customHeight="1">
      <c r="A49" s="318" t="s">
        <v>97</v>
      </c>
      <c r="B49" s="318"/>
      <c r="C49" s="324"/>
      <c r="D49" s="319">
        <v>185.8</v>
      </c>
      <c r="E49" s="325">
        <v>200.5</v>
      </c>
      <c r="F49" s="325">
        <v>193.3</v>
      </c>
      <c r="G49" s="326">
        <v>193.1285714285714</v>
      </c>
      <c r="H49" s="322">
        <v>-7.3316708229426375</v>
      </c>
      <c r="I49" s="322">
        <v>-3.8799793067770305</v>
      </c>
      <c r="J49" s="322">
        <v>4.798449612403092</v>
      </c>
      <c r="K49" s="323"/>
    </row>
    <row r="50" spans="1:11" s="297" customFormat="1" ht="10.5" customHeight="1">
      <c r="A50" s="318"/>
      <c r="B50" s="318"/>
      <c r="C50" s="324"/>
      <c r="D50" s="319"/>
      <c r="E50" s="325"/>
      <c r="F50" s="325"/>
      <c r="G50" s="326"/>
      <c r="H50" s="322"/>
      <c r="I50" s="322"/>
      <c r="J50" s="322"/>
      <c r="K50" s="323"/>
    </row>
    <row r="51" spans="1:11" s="297" customFormat="1" ht="10.5" customHeight="1">
      <c r="A51" s="318"/>
      <c r="B51" s="318" t="s">
        <v>75</v>
      </c>
      <c r="C51" s="324"/>
      <c r="D51" s="319">
        <v>212.7</v>
      </c>
      <c r="E51" s="325">
        <v>233.7</v>
      </c>
      <c r="F51" s="325">
        <v>235.2</v>
      </c>
      <c r="G51" s="326">
        <v>218.95714285714286</v>
      </c>
      <c r="H51" s="322">
        <v>-8.985879332477536</v>
      </c>
      <c r="I51" s="322">
        <v>-9.566326530612246</v>
      </c>
      <c r="J51" s="322">
        <v>3.904820012202562</v>
      </c>
      <c r="K51" s="323"/>
    </row>
    <row r="52" spans="1:11" s="297" customFormat="1" ht="10.5" customHeight="1">
      <c r="A52" s="318"/>
      <c r="B52" s="318" t="s">
        <v>76</v>
      </c>
      <c r="C52" s="324"/>
      <c r="D52" s="319">
        <v>144.6</v>
      </c>
      <c r="E52" s="325">
        <v>149.6</v>
      </c>
      <c r="F52" s="325">
        <v>129.2</v>
      </c>
      <c r="G52" s="326">
        <v>153.54285714285714</v>
      </c>
      <c r="H52" s="322">
        <v>-3.342245989304813</v>
      </c>
      <c r="I52" s="322">
        <v>11.919504643962853</v>
      </c>
      <c r="J52" s="322">
        <v>6.775283131333193</v>
      </c>
      <c r="K52" s="323"/>
    </row>
    <row r="53" spans="1:11" s="297" customFormat="1" ht="10.5" customHeight="1">
      <c r="A53" s="318"/>
      <c r="B53" s="318"/>
      <c r="C53" s="324"/>
      <c r="D53" s="319"/>
      <c r="E53" s="325"/>
      <c r="F53" s="325"/>
      <c r="G53" s="326"/>
      <c r="H53" s="322"/>
      <c r="I53" s="322"/>
      <c r="J53" s="322"/>
      <c r="K53" s="323"/>
    </row>
    <row r="54" spans="1:11" s="297" customFormat="1" ht="10.5" customHeight="1">
      <c r="A54" s="318"/>
      <c r="B54" s="318"/>
      <c r="C54" s="329"/>
      <c r="D54" s="330"/>
      <c r="E54" s="325"/>
      <c r="F54" s="325"/>
      <c r="G54" s="321"/>
      <c r="H54" s="322"/>
      <c r="I54" s="322"/>
      <c r="J54" s="322"/>
      <c r="K54" s="323"/>
    </row>
    <row r="55" spans="1:11" s="297" customFormat="1" ht="10.5" customHeight="1">
      <c r="A55" s="318" t="s">
        <v>98</v>
      </c>
      <c r="B55" s="318"/>
      <c r="C55" s="324"/>
      <c r="D55" s="319">
        <v>214.4</v>
      </c>
      <c r="E55" s="325">
        <v>211.9</v>
      </c>
      <c r="F55" s="325">
        <v>189.8</v>
      </c>
      <c r="G55" s="326">
        <v>198.41428571428574</v>
      </c>
      <c r="H55" s="322">
        <v>1.1798017932987257</v>
      </c>
      <c r="I55" s="322">
        <v>12.961011591148575</v>
      </c>
      <c r="J55" s="322">
        <v>9.673089071383448</v>
      </c>
      <c r="K55" s="323"/>
    </row>
    <row r="56" spans="1:11" s="297" customFormat="1" ht="10.5" customHeight="1">
      <c r="A56" s="318"/>
      <c r="B56" s="318"/>
      <c r="C56" s="324"/>
      <c r="D56" s="319"/>
      <c r="E56" s="325"/>
      <c r="F56" s="325"/>
      <c r="G56" s="326"/>
      <c r="H56" s="322"/>
      <c r="I56" s="322"/>
      <c r="J56" s="322"/>
      <c r="K56" s="323"/>
    </row>
    <row r="57" spans="1:11" s="297" customFormat="1" ht="10.5" customHeight="1">
      <c r="A57" s="318"/>
      <c r="B57" s="318" t="s">
        <v>75</v>
      </c>
      <c r="C57" s="324"/>
      <c r="D57" s="319">
        <v>170.6</v>
      </c>
      <c r="E57" s="325">
        <v>167.9</v>
      </c>
      <c r="F57" s="325">
        <v>159</v>
      </c>
      <c r="G57" s="326">
        <v>158.3</v>
      </c>
      <c r="H57" s="322">
        <v>1.6081000595592547</v>
      </c>
      <c r="I57" s="322">
        <v>7.295597484276727</v>
      </c>
      <c r="J57" s="322">
        <v>5.432921027592779</v>
      </c>
      <c r="K57" s="323"/>
    </row>
    <row r="58" spans="1:11" s="297" customFormat="1" ht="10.5" customHeight="1">
      <c r="A58" s="318"/>
      <c r="B58" s="318" t="s">
        <v>76</v>
      </c>
      <c r="C58" s="324"/>
      <c r="D58" s="319">
        <v>403.4</v>
      </c>
      <c r="E58" s="325">
        <v>401.6</v>
      </c>
      <c r="F58" s="325">
        <v>322.7</v>
      </c>
      <c r="G58" s="326">
        <v>371.3857142857143</v>
      </c>
      <c r="H58" s="322">
        <v>0.4482071713147297</v>
      </c>
      <c r="I58" s="322">
        <v>25.00774713356058</v>
      </c>
      <c r="J58" s="322">
        <v>18.41577844584133</v>
      </c>
      <c r="K58" s="323"/>
    </row>
    <row r="59" spans="1:11" s="297" customFormat="1" ht="10.5" customHeight="1">
      <c r="A59" s="318"/>
      <c r="B59" s="318"/>
      <c r="C59" s="324"/>
      <c r="D59" s="319"/>
      <c r="E59" s="325"/>
      <c r="F59" s="325"/>
      <c r="G59" s="326"/>
      <c r="H59" s="322"/>
      <c r="I59" s="322"/>
      <c r="J59" s="322"/>
      <c r="K59" s="323"/>
    </row>
    <row r="60" spans="1:11" s="297" customFormat="1" ht="10.5" customHeight="1">
      <c r="A60" s="318"/>
      <c r="B60" s="318"/>
      <c r="C60" s="324"/>
      <c r="D60" s="319"/>
      <c r="E60" s="325"/>
      <c r="F60" s="325"/>
      <c r="G60" s="326"/>
      <c r="H60" s="322"/>
      <c r="I60" s="322"/>
      <c r="J60" s="322"/>
      <c r="K60" s="323"/>
    </row>
    <row r="61" spans="1:11" s="297" customFormat="1" ht="10.5" customHeight="1">
      <c r="A61" s="318" t="s">
        <v>99</v>
      </c>
      <c r="B61" s="318"/>
      <c r="C61" s="324"/>
      <c r="D61" s="319">
        <v>116.2</v>
      </c>
      <c r="E61" s="325">
        <v>118.5</v>
      </c>
      <c r="F61" s="325">
        <v>116.6</v>
      </c>
      <c r="G61" s="326">
        <v>111.45714285714287</v>
      </c>
      <c r="H61" s="322">
        <v>-1.9409282700421917</v>
      </c>
      <c r="I61" s="322">
        <v>-0.3430531732418452</v>
      </c>
      <c r="J61" s="322">
        <v>8.844866071428592</v>
      </c>
      <c r="K61" s="323"/>
    </row>
    <row r="62" spans="1:11" s="297" customFormat="1" ht="10.5" customHeight="1">
      <c r="A62" s="318"/>
      <c r="B62" s="318" t="s">
        <v>100</v>
      </c>
      <c r="C62" s="324"/>
      <c r="E62" s="325"/>
      <c r="F62" s="325"/>
      <c r="K62" s="323"/>
    </row>
    <row r="63" spans="1:11" s="297" customFormat="1" ht="10.5" customHeight="1">
      <c r="A63" s="318"/>
      <c r="B63" s="318"/>
      <c r="C63" s="324"/>
      <c r="D63" s="319"/>
      <c r="E63" s="325"/>
      <c r="F63" s="325"/>
      <c r="G63" s="326"/>
      <c r="H63" s="322"/>
      <c r="I63" s="322"/>
      <c r="J63" s="322"/>
      <c r="K63" s="323"/>
    </row>
    <row r="64" spans="1:11" s="297" customFormat="1" ht="10.5" customHeight="1">
      <c r="A64" s="318"/>
      <c r="B64" s="318" t="s">
        <v>75</v>
      </c>
      <c r="C64" s="324"/>
      <c r="D64" s="319">
        <v>108</v>
      </c>
      <c r="E64" s="325">
        <v>108</v>
      </c>
      <c r="F64" s="325">
        <v>108.7</v>
      </c>
      <c r="G64" s="326">
        <v>99.67142857142858</v>
      </c>
      <c r="H64" s="322">
        <v>0</v>
      </c>
      <c r="I64" s="322">
        <v>-0.6439742410303614</v>
      </c>
      <c r="J64" s="322">
        <v>7.091327705295482</v>
      </c>
      <c r="K64" s="323"/>
    </row>
    <row r="65" spans="1:10" s="289" customFormat="1" ht="12.75" customHeight="1">
      <c r="A65" s="318"/>
      <c r="B65" s="318" t="s">
        <v>76</v>
      </c>
      <c r="C65" s="324"/>
      <c r="D65" s="319">
        <v>156.8</v>
      </c>
      <c r="E65" s="325">
        <v>170.2</v>
      </c>
      <c r="F65" s="325">
        <v>155.6</v>
      </c>
      <c r="G65" s="326">
        <v>169.57142857142858</v>
      </c>
      <c r="H65" s="322">
        <v>-7.873090481786121</v>
      </c>
      <c r="I65" s="322">
        <v>0.7712082262210906</v>
      </c>
      <c r="J65" s="322">
        <v>14.321487046133115</v>
      </c>
    </row>
    <row r="66" spans="1:10" s="289" customFormat="1" ht="12.75" customHeight="1">
      <c r="A66" s="318"/>
      <c r="B66" s="318"/>
      <c r="C66" s="329"/>
      <c r="D66" s="319"/>
      <c r="E66" s="319"/>
      <c r="F66" s="328"/>
      <c r="G66" s="326"/>
      <c r="H66" s="322"/>
      <c r="I66" s="322"/>
      <c r="J66" s="331"/>
    </row>
    <row r="67" spans="1:10" s="289" customFormat="1" ht="12.75" customHeight="1">
      <c r="A67" s="318"/>
      <c r="B67" s="318"/>
      <c r="C67" s="329"/>
      <c r="D67" s="319"/>
      <c r="E67" s="319"/>
      <c r="F67" s="328"/>
      <c r="G67" s="326"/>
      <c r="H67" s="322"/>
      <c r="I67" s="322"/>
      <c r="J67" s="331"/>
    </row>
    <row r="68" spans="1:10" s="289" customFormat="1" ht="12.75" customHeight="1">
      <c r="A68" s="318"/>
      <c r="B68" s="318"/>
      <c r="C68" s="329"/>
      <c r="D68" s="319"/>
      <c r="E68" s="319"/>
      <c r="F68" s="328"/>
      <c r="G68" s="326"/>
      <c r="H68" s="322"/>
      <c r="I68" s="322"/>
      <c r="J68" s="331"/>
    </row>
    <row r="69" spans="1:10" s="289" customFormat="1" ht="12.75" customHeight="1">
      <c r="A69" s="290"/>
      <c r="B69" s="287"/>
      <c r="C69" s="287"/>
      <c r="D69" s="287"/>
      <c r="E69" s="287"/>
      <c r="F69" s="287"/>
      <c r="G69" s="288"/>
      <c r="H69" s="287"/>
      <c r="I69" s="287"/>
      <c r="J69" s="331"/>
    </row>
    <row r="70" spans="1:10" s="289" customFormat="1" ht="12.75" customHeight="1">
      <c r="A70" s="290"/>
      <c r="B70" s="287"/>
      <c r="C70" s="287"/>
      <c r="D70" s="287"/>
      <c r="E70" s="287"/>
      <c r="F70" s="287"/>
      <c r="G70" s="288"/>
      <c r="H70" s="287"/>
      <c r="I70" s="287"/>
      <c r="J70" s="331"/>
    </row>
    <row r="71" spans="1:10" s="289" customFormat="1" ht="12.75" customHeight="1">
      <c r="A71" s="290"/>
      <c r="B71" s="287"/>
      <c r="C71" s="287"/>
      <c r="D71" s="287"/>
      <c r="E71" s="287"/>
      <c r="F71" s="287"/>
      <c r="G71" s="288"/>
      <c r="H71" s="287"/>
      <c r="I71" s="287"/>
      <c r="J71" s="331"/>
    </row>
    <row r="72" spans="1:10" s="289" customFormat="1" ht="12.75" customHeight="1">
      <c r="A72" s="290"/>
      <c r="B72" s="287"/>
      <c r="C72" s="287"/>
      <c r="D72" s="287"/>
      <c r="E72" s="287"/>
      <c r="F72" s="287"/>
      <c r="G72" s="288"/>
      <c r="H72" s="287"/>
      <c r="I72" s="287"/>
      <c r="J72" s="331"/>
    </row>
    <row r="73" spans="1:10" s="289" customFormat="1" ht="12.75" customHeight="1">
      <c r="A73" s="290"/>
      <c r="B73" s="287"/>
      <c r="C73" s="287"/>
      <c r="D73" s="287"/>
      <c r="E73" s="287"/>
      <c r="F73" s="287"/>
      <c r="G73" s="288"/>
      <c r="H73" s="287"/>
      <c r="I73" s="287"/>
      <c r="J73" s="331"/>
    </row>
    <row r="74" spans="1:10" s="289" customFormat="1" ht="12.75" customHeight="1">
      <c r="A74" s="290"/>
      <c r="B74" s="287"/>
      <c r="C74" s="287"/>
      <c r="D74" s="287"/>
      <c r="E74" s="287"/>
      <c r="F74" s="287"/>
      <c r="G74" s="288"/>
      <c r="H74" s="287"/>
      <c r="I74" s="287"/>
      <c r="J74" s="331"/>
    </row>
    <row r="75" spans="1:10" s="289" customFormat="1" ht="13.5" customHeight="1">
      <c r="A75" s="549" t="s">
        <v>133</v>
      </c>
      <c r="B75" s="549"/>
      <c r="C75" s="549"/>
      <c r="D75" s="549"/>
      <c r="E75" s="549"/>
      <c r="F75" s="549"/>
      <c r="G75" s="549"/>
      <c r="H75" s="549"/>
      <c r="I75" s="549"/>
      <c r="J75" s="549"/>
    </row>
    <row r="76" spans="1:10" s="289" customFormat="1" ht="13.5" customHeight="1">
      <c r="A76" s="534" t="s">
        <v>157</v>
      </c>
      <c r="B76" s="534"/>
      <c r="C76" s="534"/>
      <c r="D76" s="534"/>
      <c r="E76" s="534"/>
      <c r="F76" s="534"/>
      <c r="G76" s="534"/>
      <c r="H76" s="534"/>
      <c r="I76" s="534"/>
      <c r="J76" s="534"/>
    </row>
    <row r="77" spans="1:10" s="289" customFormat="1" ht="13.5" customHeight="1">
      <c r="A77" s="534" t="s">
        <v>53</v>
      </c>
      <c r="B77" s="534"/>
      <c r="C77" s="534"/>
      <c r="D77" s="534"/>
      <c r="E77" s="534"/>
      <c r="F77" s="534"/>
      <c r="G77" s="534"/>
      <c r="H77" s="534"/>
      <c r="I77" s="534"/>
      <c r="J77" s="534"/>
    </row>
    <row r="78" spans="1:10" s="289" customFormat="1" ht="12" customHeight="1">
      <c r="A78" s="332"/>
      <c r="B78" s="332"/>
      <c r="C78" s="332"/>
      <c r="D78" s="293"/>
      <c r="E78" s="293"/>
      <c r="F78" s="293"/>
      <c r="G78" s="333"/>
      <c r="H78" s="293"/>
      <c r="I78" s="293"/>
      <c r="J78" s="334"/>
    </row>
    <row r="79" spans="4:10" s="289" customFormat="1" ht="12.75" customHeight="1">
      <c r="D79" s="291"/>
      <c r="E79" s="291"/>
      <c r="F79" s="291"/>
      <c r="G79" s="292"/>
      <c r="H79" s="293"/>
      <c r="I79" s="293"/>
      <c r="J79" s="293"/>
    </row>
    <row r="80" spans="1:10" s="297" customFormat="1" ht="11.25" customHeight="1">
      <c r="A80" s="294"/>
      <c r="B80" s="294"/>
      <c r="C80" s="295"/>
      <c r="D80" s="535" t="s">
        <v>189</v>
      </c>
      <c r="E80" s="541" t="s">
        <v>89</v>
      </c>
      <c r="F80" s="542"/>
      <c r="G80" s="545" t="s">
        <v>169</v>
      </c>
      <c r="H80" s="296" t="s">
        <v>54</v>
      </c>
      <c r="I80" s="296"/>
      <c r="J80" s="296"/>
    </row>
    <row r="81" spans="3:10" s="297" customFormat="1" ht="11.25" customHeight="1">
      <c r="C81" s="298"/>
      <c r="D81" s="536"/>
      <c r="E81" s="543"/>
      <c r="F81" s="544"/>
      <c r="G81" s="546"/>
      <c r="H81" s="299" t="s">
        <v>62</v>
      </c>
      <c r="I81" s="300"/>
      <c r="J81" s="301" t="s">
        <v>188</v>
      </c>
    </row>
    <row r="82" spans="1:10" s="297" customFormat="1" ht="11.25" customHeight="1">
      <c r="A82" s="302" t="s">
        <v>90</v>
      </c>
      <c r="B82" s="302"/>
      <c r="C82" s="303"/>
      <c r="D82" s="536"/>
      <c r="E82" s="538" t="s">
        <v>190</v>
      </c>
      <c r="F82" s="538" t="s">
        <v>191</v>
      </c>
      <c r="G82" s="546"/>
      <c r="H82" s="304" t="s">
        <v>69</v>
      </c>
      <c r="I82" s="304"/>
      <c r="J82" s="304"/>
    </row>
    <row r="83" spans="3:10" s="297" customFormat="1" ht="11.25" customHeight="1">
      <c r="C83" s="298"/>
      <c r="D83" s="536"/>
      <c r="E83" s="539"/>
      <c r="F83" s="539" t="s">
        <v>38</v>
      </c>
      <c r="G83" s="546"/>
      <c r="H83" s="305" t="s">
        <v>70</v>
      </c>
      <c r="I83" s="306" t="s">
        <v>71</v>
      </c>
      <c r="J83" s="307" t="s">
        <v>71</v>
      </c>
    </row>
    <row r="84" spans="1:10" s="297" customFormat="1" ht="11.25" customHeight="1">
      <c r="A84" s="308"/>
      <c r="B84" s="308"/>
      <c r="C84" s="309"/>
      <c r="D84" s="537"/>
      <c r="E84" s="540"/>
      <c r="F84" s="540" t="s">
        <v>38</v>
      </c>
      <c r="G84" s="547"/>
      <c r="H84" s="310" t="s">
        <v>72</v>
      </c>
      <c r="I84" s="311" t="s">
        <v>73</v>
      </c>
      <c r="J84" s="312" t="s">
        <v>164</v>
      </c>
    </row>
    <row r="85" spans="1:10" s="297" customFormat="1" ht="11.25" customHeight="1">
      <c r="A85" s="313"/>
      <c r="B85" s="313"/>
      <c r="C85" s="298"/>
      <c r="D85" s="314"/>
      <c r="E85" s="315"/>
      <c r="F85" s="315"/>
      <c r="G85" s="316"/>
      <c r="H85" s="317"/>
      <c r="I85" s="306"/>
      <c r="J85" s="306"/>
    </row>
    <row r="86" spans="1:10" s="297" customFormat="1" ht="10.5" customHeight="1">
      <c r="A86" s="318"/>
      <c r="B86" s="318"/>
      <c r="C86" s="324"/>
      <c r="D86" s="319"/>
      <c r="E86" s="319"/>
      <c r="F86" s="328"/>
      <c r="G86" s="321"/>
      <c r="H86" s="322"/>
      <c r="I86" s="322"/>
      <c r="J86" s="322"/>
    </row>
    <row r="87" spans="1:11" s="297" customFormat="1" ht="10.5" customHeight="1">
      <c r="A87" s="318" t="s">
        <v>103</v>
      </c>
      <c r="B87" s="318"/>
      <c r="C87" s="324"/>
      <c r="D87" s="319">
        <v>155.3</v>
      </c>
      <c r="E87" s="325">
        <v>178.8</v>
      </c>
      <c r="F87" s="325">
        <v>139.2</v>
      </c>
      <c r="G87" s="326">
        <v>170.98571428571427</v>
      </c>
      <c r="H87" s="322">
        <v>-13.14317673378076</v>
      </c>
      <c r="I87" s="322">
        <v>11.566091954023006</v>
      </c>
      <c r="J87" s="322">
        <v>14.766516444529678</v>
      </c>
      <c r="K87" s="323"/>
    </row>
    <row r="88" spans="1:11" s="297" customFormat="1" ht="10.5" customHeight="1">
      <c r="A88" s="318"/>
      <c r="B88" s="318"/>
      <c r="C88" s="324"/>
      <c r="D88" s="319"/>
      <c r="E88" s="325"/>
      <c r="F88" s="325"/>
      <c r="G88" s="321"/>
      <c r="H88" s="322"/>
      <c r="I88" s="322"/>
      <c r="J88" s="322"/>
      <c r="K88" s="323"/>
    </row>
    <row r="89" spans="1:11" s="297" customFormat="1" ht="10.5" customHeight="1">
      <c r="A89" s="318"/>
      <c r="B89" s="318"/>
      <c r="C89" s="324"/>
      <c r="D89" s="319"/>
      <c r="E89" s="325"/>
      <c r="F89" s="325"/>
      <c r="G89" s="321"/>
      <c r="H89" s="322"/>
      <c r="I89" s="322"/>
      <c r="J89" s="322"/>
      <c r="K89" s="323"/>
    </row>
    <row r="90" spans="1:11" s="297" customFormat="1" ht="10.5" customHeight="1">
      <c r="A90" s="318" t="s">
        <v>104</v>
      </c>
      <c r="B90" s="318"/>
      <c r="C90" s="324"/>
      <c r="D90" s="319">
        <v>202.1</v>
      </c>
      <c r="E90" s="325">
        <v>192.6</v>
      </c>
      <c r="F90" s="325">
        <v>184</v>
      </c>
      <c r="G90" s="326">
        <v>185.7142857142857</v>
      </c>
      <c r="H90" s="322">
        <v>4.932502596053998</v>
      </c>
      <c r="I90" s="322">
        <v>9.836956521739127</v>
      </c>
      <c r="J90" s="322">
        <v>7.83012607830125</v>
      </c>
      <c r="K90" s="323"/>
    </row>
    <row r="91" spans="1:11" s="297" customFormat="1" ht="10.5" customHeight="1">
      <c r="A91" s="318"/>
      <c r="B91" s="318"/>
      <c r="C91" s="324"/>
      <c r="D91" s="319"/>
      <c r="E91" s="325"/>
      <c r="F91" s="325"/>
      <c r="G91" s="326"/>
      <c r="H91" s="322"/>
      <c r="I91" s="322"/>
      <c r="J91" s="322"/>
      <c r="K91" s="323"/>
    </row>
    <row r="92" spans="1:11" s="297" customFormat="1" ht="10.5" customHeight="1">
      <c r="A92" s="318"/>
      <c r="B92" s="318" t="s">
        <v>75</v>
      </c>
      <c r="C92" s="324"/>
      <c r="D92" s="319">
        <v>183.5</v>
      </c>
      <c r="E92" s="325">
        <v>172.8</v>
      </c>
      <c r="F92" s="325">
        <v>171.3</v>
      </c>
      <c r="G92" s="326">
        <v>166.54285714285714</v>
      </c>
      <c r="H92" s="322">
        <v>6.192129629629623</v>
      </c>
      <c r="I92" s="322">
        <v>7.1220081727962565</v>
      </c>
      <c r="J92" s="322">
        <v>8.496975337366218</v>
      </c>
      <c r="K92" s="323"/>
    </row>
    <row r="93" spans="1:11" s="297" customFormat="1" ht="10.5" customHeight="1">
      <c r="A93" s="318"/>
      <c r="B93" s="318" t="s">
        <v>76</v>
      </c>
      <c r="C93" s="324"/>
      <c r="D93" s="319">
        <v>278.6</v>
      </c>
      <c r="E93" s="325">
        <v>274.3</v>
      </c>
      <c r="F93" s="325">
        <v>236.2</v>
      </c>
      <c r="G93" s="326">
        <v>264.65714285714284</v>
      </c>
      <c r="H93" s="322">
        <v>1.5676266861101025</v>
      </c>
      <c r="I93" s="322">
        <v>17.95088907705336</v>
      </c>
      <c r="J93" s="322">
        <v>6.166189111747862</v>
      </c>
      <c r="K93" s="323"/>
    </row>
    <row r="94" spans="1:11" s="297" customFormat="1" ht="10.5" customHeight="1">
      <c r="A94" s="318"/>
      <c r="B94" s="318"/>
      <c r="C94" s="324"/>
      <c r="D94" s="319"/>
      <c r="E94" s="325"/>
      <c r="F94" s="325"/>
      <c r="G94" s="326"/>
      <c r="H94" s="322"/>
      <c r="I94" s="322"/>
      <c r="J94" s="322"/>
      <c r="K94" s="323"/>
    </row>
    <row r="95" spans="1:11" s="297" customFormat="1" ht="10.5" customHeight="1">
      <c r="A95" s="318"/>
      <c r="B95" s="318"/>
      <c r="C95" s="324"/>
      <c r="D95" s="319"/>
      <c r="E95" s="325"/>
      <c r="F95" s="325"/>
      <c r="G95" s="321"/>
      <c r="H95" s="322"/>
      <c r="I95" s="322"/>
      <c r="J95" s="322"/>
      <c r="K95" s="323"/>
    </row>
    <row r="96" spans="1:11" s="297" customFormat="1" ht="10.5" customHeight="1">
      <c r="A96" s="318" t="s">
        <v>105</v>
      </c>
      <c r="B96" s="318"/>
      <c r="C96" s="324"/>
      <c r="D96" s="319">
        <v>150</v>
      </c>
      <c r="E96" s="325">
        <v>161.6</v>
      </c>
      <c r="F96" s="325">
        <v>126.5</v>
      </c>
      <c r="G96" s="326">
        <v>146.18571428571428</v>
      </c>
      <c r="H96" s="322">
        <v>-7.178217821782176</v>
      </c>
      <c r="I96" s="322">
        <v>18.57707509881423</v>
      </c>
      <c r="J96" s="322">
        <v>20.714875545593962</v>
      </c>
      <c r="K96" s="323"/>
    </row>
    <row r="97" spans="1:11" s="297" customFormat="1" ht="10.5" customHeight="1">
      <c r="A97" s="318"/>
      <c r="B97" s="318"/>
      <c r="C97" s="324"/>
      <c r="D97" s="319"/>
      <c r="E97" s="325"/>
      <c r="F97" s="325"/>
      <c r="G97" s="326"/>
      <c r="H97" s="322"/>
      <c r="I97" s="322"/>
      <c r="J97" s="322"/>
      <c r="K97" s="323"/>
    </row>
    <row r="98" spans="1:11" s="297" customFormat="1" ht="10.5" customHeight="1">
      <c r="A98" s="318"/>
      <c r="B98" s="318" t="s">
        <v>75</v>
      </c>
      <c r="C98" s="324"/>
      <c r="D98" s="319">
        <v>150.7</v>
      </c>
      <c r="E98" s="325">
        <v>154.2</v>
      </c>
      <c r="F98" s="325">
        <v>119</v>
      </c>
      <c r="G98" s="326">
        <v>138.95714285714286</v>
      </c>
      <c r="H98" s="322">
        <v>-2.269779507133593</v>
      </c>
      <c r="I98" s="322">
        <v>26.638655462184865</v>
      </c>
      <c r="J98" s="322">
        <v>22.029858236105873</v>
      </c>
      <c r="K98" s="323"/>
    </row>
    <row r="99" spans="1:11" s="297" customFormat="1" ht="10.5" customHeight="1">
      <c r="A99" s="318"/>
      <c r="B99" s="318" t="s">
        <v>76</v>
      </c>
      <c r="C99" s="324"/>
      <c r="D99" s="319">
        <v>148.1</v>
      </c>
      <c r="E99" s="325">
        <v>180.5</v>
      </c>
      <c r="F99" s="325">
        <v>145.5</v>
      </c>
      <c r="G99" s="326">
        <v>164.64285714285714</v>
      </c>
      <c r="H99" s="322">
        <v>-17.950138504155127</v>
      </c>
      <c r="I99" s="322">
        <v>1.7869415807560098</v>
      </c>
      <c r="J99" s="322">
        <v>17.95107972571896</v>
      </c>
      <c r="K99" s="323"/>
    </row>
    <row r="100" spans="1:11" s="297" customFormat="1" ht="10.5" customHeight="1">
      <c r="A100" s="318"/>
      <c r="B100" s="318"/>
      <c r="C100" s="324"/>
      <c r="D100" s="319"/>
      <c r="E100" s="325"/>
      <c r="F100" s="325"/>
      <c r="G100" s="326"/>
      <c r="H100" s="322"/>
      <c r="I100" s="322"/>
      <c r="J100" s="322"/>
      <c r="K100" s="323"/>
    </row>
    <row r="101" spans="1:11" s="297" customFormat="1" ht="10.5" customHeight="1">
      <c r="A101" s="318"/>
      <c r="B101" s="318"/>
      <c r="C101" s="324"/>
      <c r="D101" s="319"/>
      <c r="E101" s="325"/>
      <c r="F101" s="325"/>
      <c r="G101" s="326"/>
      <c r="H101" s="322"/>
      <c r="I101" s="322"/>
      <c r="J101" s="322"/>
      <c r="K101" s="323"/>
    </row>
    <row r="102" spans="1:11" s="297" customFormat="1" ht="10.5" customHeight="1">
      <c r="A102" s="318" t="s">
        <v>106</v>
      </c>
      <c r="B102" s="318"/>
      <c r="C102" s="324"/>
      <c r="D102" s="319"/>
      <c r="E102" s="325"/>
      <c r="F102" s="325"/>
      <c r="G102" s="326"/>
      <c r="H102" s="322"/>
      <c r="I102" s="322"/>
      <c r="J102" s="322"/>
      <c r="K102" s="323"/>
    </row>
    <row r="103" spans="1:11" s="297" customFormat="1" ht="10.5" customHeight="1">
      <c r="A103" s="318"/>
      <c r="B103" s="318" t="s">
        <v>107</v>
      </c>
      <c r="C103" s="324"/>
      <c r="D103" s="319">
        <v>168.9</v>
      </c>
      <c r="E103" s="325">
        <v>180.7</v>
      </c>
      <c r="F103" s="325">
        <v>145.1</v>
      </c>
      <c r="G103" s="326">
        <v>170.58571428571432</v>
      </c>
      <c r="H103" s="322">
        <v>-6.53016048699501</v>
      </c>
      <c r="I103" s="322">
        <v>16.40248104755342</v>
      </c>
      <c r="J103" s="322">
        <v>3.9794496691048655</v>
      </c>
      <c r="K103" s="323"/>
    </row>
    <row r="104" spans="1:11" s="297" customFormat="1" ht="10.5" customHeight="1">
      <c r="A104" s="318"/>
      <c r="B104" s="318"/>
      <c r="C104" s="324"/>
      <c r="D104" s="319"/>
      <c r="E104" s="325"/>
      <c r="F104" s="325"/>
      <c r="G104" s="326"/>
      <c r="H104" s="322"/>
      <c r="I104" s="322"/>
      <c r="J104" s="322"/>
      <c r="K104" s="323"/>
    </row>
    <row r="105" spans="1:11" s="297" customFormat="1" ht="10.5" customHeight="1">
      <c r="A105" s="318"/>
      <c r="B105" s="318" t="s">
        <v>75</v>
      </c>
      <c r="C105" s="324"/>
      <c r="D105" s="319">
        <v>159.9</v>
      </c>
      <c r="E105" s="325">
        <v>169.3</v>
      </c>
      <c r="F105" s="325">
        <v>140</v>
      </c>
      <c r="G105" s="326">
        <v>162.04285714285714</v>
      </c>
      <c r="H105" s="322">
        <v>-5.552274069698763</v>
      </c>
      <c r="I105" s="322">
        <v>14.214285714285717</v>
      </c>
      <c r="J105" s="322">
        <v>0.7102903311728643</v>
      </c>
      <c r="K105" s="323"/>
    </row>
    <row r="106" spans="1:11" s="297" customFormat="1" ht="10.5" customHeight="1">
      <c r="A106" s="318"/>
      <c r="B106" s="318" t="s">
        <v>76</v>
      </c>
      <c r="C106" s="324"/>
      <c r="D106" s="319">
        <v>238.3</v>
      </c>
      <c r="E106" s="325">
        <v>268.7</v>
      </c>
      <c r="F106" s="325">
        <v>184.2</v>
      </c>
      <c r="G106" s="326">
        <v>236.45714285714286</v>
      </c>
      <c r="H106" s="322">
        <v>-11.31373278749534</v>
      </c>
      <c r="I106" s="322">
        <v>29.37024972855593</v>
      </c>
      <c r="J106" s="322">
        <v>25.479493594117194</v>
      </c>
      <c r="K106" s="323"/>
    </row>
    <row r="107" spans="1:11" s="297" customFormat="1" ht="10.5" customHeight="1">
      <c r="A107" s="318"/>
      <c r="B107" s="318"/>
      <c r="C107" s="324"/>
      <c r="D107" s="319"/>
      <c r="E107" s="325"/>
      <c r="F107" s="325"/>
      <c r="G107" s="326"/>
      <c r="H107" s="322"/>
      <c r="I107" s="322"/>
      <c r="J107" s="322"/>
      <c r="K107" s="323"/>
    </row>
    <row r="108" spans="1:11" s="297" customFormat="1" ht="10.5" customHeight="1">
      <c r="A108" s="318"/>
      <c r="B108" s="318"/>
      <c r="C108" s="324"/>
      <c r="D108" s="319"/>
      <c r="E108" s="325"/>
      <c r="F108" s="325"/>
      <c r="G108" s="326"/>
      <c r="H108" s="322"/>
      <c r="I108" s="322"/>
      <c r="J108" s="322"/>
      <c r="K108" s="323"/>
    </row>
    <row r="109" spans="1:11" s="297" customFormat="1" ht="10.5" customHeight="1">
      <c r="A109" s="318" t="s">
        <v>108</v>
      </c>
      <c r="B109" s="318"/>
      <c r="C109" s="324"/>
      <c r="D109" s="319">
        <v>278.2</v>
      </c>
      <c r="E109" s="325">
        <v>306.1</v>
      </c>
      <c r="F109" s="325">
        <v>231</v>
      </c>
      <c r="G109" s="326">
        <v>274.4</v>
      </c>
      <c r="H109" s="322">
        <v>-9.114668409016673</v>
      </c>
      <c r="I109" s="322">
        <v>20.43290043290043</v>
      </c>
      <c r="J109" s="322">
        <v>14.52420701168615</v>
      </c>
      <c r="K109" s="323"/>
    </row>
    <row r="110" spans="1:11" s="297" customFormat="1" ht="10.5" customHeight="1">
      <c r="A110" s="318"/>
      <c r="B110" s="318"/>
      <c r="C110" s="324"/>
      <c r="D110" s="319"/>
      <c r="E110" s="325"/>
      <c r="F110" s="325"/>
      <c r="G110" s="321"/>
      <c r="H110" s="322"/>
      <c r="I110" s="322"/>
      <c r="J110" s="322"/>
      <c r="K110" s="323"/>
    </row>
    <row r="111" spans="1:11" s="297" customFormat="1" ht="10.5" customHeight="1">
      <c r="A111" s="318"/>
      <c r="B111" s="318" t="s">
        <v>75</v>
      </c>
      <c r="C111" s="324"/>
      <c r="D111" s="319">
        <v>252</v>
      </c>
      <c r="E111" s="325">
        <v>271.5</v>
      </c>
      <c r="F111" s="325">
        <v>225.5</v>
      </c>
      <c r="G111" s="326">
        <v>255.07142857142858</v>
      </c>
      <c r="H111" s="322">
        <v>-7.18232044198895</v>
      </c>
      <c r="I111" s="322">
        <v>11.751662971175167</v>
      </c>
      <c r="J111" s="322">
        <v>11.273837716564882</v>
      </c>
      <c r="K111" s="323"/>
    </row>
    <row r="112" spans="1:11" s="297" customFormat="1" ht="10.5" customHeight="1">
      <c r="A112" s="318"/>
      <c r="B112" s="318" t="s">
        <v>76</v>
      </c>
      <c r="C112" s="324"/>
      <c r="D112" s="319">
        <v>318.5</v>
      </c>
      <c r="E112" s="325">
        <v>359.6</v>
      </c>
      <c r="F112" s="325">
        <v>239.5</v>
      </c>
      <c r="G112" s="326">
        <v>304.2428571428572</v>
      </c>
      <c r="H112" s="322">
        <v>-11.429365962180205</v>
      </c>
      <c r="I112" s="322">
        <v>32.98538622129436</v>
      </c>
      <c r="J112" s="322">
        <v>19.01754778137925</v>
      </c>
      <c r="K112" s="323"/>
    </row>
    <row r="113" spans="1:11" s="297" customFormat="1" ht="10.5" customHeight="1">
      <c r="A113" s="318"/>
      <c r="B113" s="318"/>
      <c r="C113" s="324"/>
      <c r="D113" s="319"/>
      <c r="E113" s="325"/>
      <c r="F113" s="325"/>
      <c r="G113" s="326"/>
      <c r="H113" s="322"/>
      <c r="I113" s="322"/>
      <c r="J113" s="322"/>
      <c r="K113" s="323"/>
    </row>
    <row r="114" spans="1:11" s="297" customFormat="1" ht="10.5" customHeight="1">
      <c r="A114" s="327"/>
      <c r="B114" s="327"/>
      <c r="C114" s="335"/>
      <c r="D114" s="319"/>
      <c r="E114" s="325"/>
      <c r="F114" s="325"/>
      <c r="G114" s="326"/>
      <c r="H114" s="322"/>
      <c r="I114" s="322"/>
      <c r="J114" s="322"/>
      <c r="K114" s="323"/>
    </row>
    <row r="115" spans="1:11" s="297" customFormat="1" ht="10.5" customHeight="1">
      <c r="A115" s="318" t="s">
        <v>109</v>
      </c>
      <c r="B115" s="327"/>
      <c r="C115" s="335"/>
      <c r="D115" s="319"/>
      <c r="E115" s="325"/>
      <c r="F115" s="325"/>
      <c r="G115" s="326"/>
      <c r="H115" s="322"/>
      <c r="I115" s="322"/>
      <c r="J115" s="322"/>
      <c r="K115" s="323"/>
    </row>
    <row r="116" spans="1:11" s="297" customFormat="1" ht="10.5" customHeight="1">
      <c r="A116" s="318"/>
      <c r="B116" s="318" t="s">
        <v>110</v>
      </c>
      <c r="C116" s="335"/>
      <c r="D116" s="319">
        <v>156.4</v>
      </c>
      <c r="E116" s="325">
        <v>169.8</v>
      </c>
      <c r="F116" s="325">
        <v>143.9</v>
      </c>
      <c r="G116" s="326">
        <v>161.5</v>
      </c>
      <c r="H116" s="322">
        <v>-7.89163722025913</v>
      </c>
      <c r="I116" s="322">
        <v>8.686587908269631</v>
      </c>
      <c r="J116" s="322">
        <v>5.153009022416537</v>
      </c>
      <c r="K116" s="323"/>
    </row>
    <row r="117" spans="1:11" s="297" customFormat="1" ht="10.5" customHeight="1">
      <c r="A117" s="318"/>
      <c r="B117" s="318"/>
      <c r="C117" s="335"/>
      <c r="D117" s="319"/>
      <c r="E117" s="325"/>
      <c r="F117" s="325"/>
      <c r="G117" s="326"/>
      <c r="H117" s="322"/>
      <c r="I117" s="322"/>
      <c r="J117" s="322"/>
      <c r="K117" s="323"/>
    </row>
    <row r="118" spans="1:11" s="297" customFormat="1" ht="10.5" customHeight="1">
      <c r="A118" s="318"/>
      <c r="B118" s="318" t="s">
        <v>75</v>
      </c>
      <c r="C118" s="335"/>
      <c r="D118" s="319">
        <v>128.2</v>
      </c>
      <c r="E118" s="325">
        <v>132.6</v>
      </c>
      <c r="F118" s="325">
        <v>119.7</v>
      </c>
      <c r="G118" s="326">
        <v>131.44285714285712</v>
      </c>
      <c r="H118" s="322">
        <v>-3.318250377073911</v>
      </c>
      <c r="I118" s="322">
        <v>7.101086048454458</v>
      </c>
      <c r="J118" s="322">
        <v>-0.7229175658178881</v>
      </c>
      <c r="K118" s="323"/>
    </row>
    <row r="119" spans="1:11" s="297" customFormat="1" ht="10.5" customHeight="1">
      <c r="A119" s="318"/>
      <c r="B119" s="318" t="s">
        <v>76</v>
      </c>
      <c r="C119" s="335"/>
      <c r="D119" s="319">
        <v>193.7</v>
      </c>
      <c r="E119" s="325">
        <v>219.2</v>
      </c>
      <c r="F119" s="325">
        <v>175.9</v>
      </c>
      <c r="G119" s="326">
        <v>201.34285714285716</v>
      </c>
      <c r="H119" s="322">
        <v>-11.633211678832117</v>
      </c>
      <c r="I119" s="322">
        <v>10.119386014781115</v>
      </c>
      <c r="J119" s="322">
        <v>10.836741113557737</v>
      </c>
      <c r="K119" s="323"/>
    </row>
    <row r="120" spans="1:11" s="297" customFormat="1" ht="10.5" customHeight="1">
      <c r="A120" s="318"/>
      <c r="B120" s="318"/>
      <c r="C120" s="335"/>
      <c r="D120" s="319"/>
      <c r="E120" s="325"/>
      <c r="F120" s="325"/>
      <c r="G120" s="326"/>
      <c r="H120" s="322"/>
      <c r="I120" s="322"/>
      <c r="J120" s="322"/>
      <c r="K120" s="323"/>
    </row>
    <row r="121" spans="1:11" s="297" customFormat="1" ht="10.5" customHeight="1">
      <c r="A121" s="318"/>
      <c r="B121" s="318"/>
      <c r="C121" s="335"/>
      <c r="D121" s="319"/>
      <c r="E121" s="325"/>
      <c r="F121" s="325"/>
      <c r="G121" s="326"/>
      <c r="H121" s="322"/>
      <c r="I121" s="322"/>
      <c r="J121" s="322"/>
      <c r="K121" s="323"/>
    </row>
    <row r="122" spans="1:11" s="297" customFormat="1" ht="10.5" customHeight="1">
      <c r="A122" s="318" t="s">
        <v>111</v>
      </c>
      <c r="B122" s="318"/>
      <c r="C122" s="335"/>
      <c r="D122" s="319">
        <v>205.1</v>
      </c>
      <c r="E122" s="325">
        <v>213</v>
      </c>
      <c r="F122" s="325">
        <v>139.6</v>
      </c>
      <c r="G122" s="326">
        <v>190.04285714285714</v>
      </c>
      <c r="H122" s="322">
        <v>-3.7089201877934297</v>
      </c>
      <c r="I122" s="322">
        <v>46.91977077363897</v>
      </c>
      <c r="J122" s="322">
        <v>27.815142198308997</v>
      </c>
      <c r="K122" s="323"/>
    </row>
    <row r="123" spans="1:11" s="297" customFormat="1" ht="10.5" customHeight="1">
      <c r="A123" s="318"/>
      <c r="B123" s="318"/>
      <c r="C123" s="335"/>
      <c r="D123" s="319"/>
      <c r="E123" s="325"/>
      <c r="F123" s="325"/>
      <c r="G123" s="326"/>
      <c r="H123" s="322"/>
      <c r="I123" s="322"/>
      <c r="J123" s="322"/>
      <c r="K123" s="323"/>
    </row>
    <row r="124" spans="1:11" s="297" customFormat="1" ht="10.5" customHeight="1">
      <c r="A124" s="318"/>
      <c r="B124" s="318" t="s">
        <v>75</v>
      </c>
      <c r="C124" s="335"/>
      <c r="D124" s="319">
        <v>160.8</v>
      </c>
      <c r="E124" s="325">
        <v>162.9</v>
      </c>
      <c r="F124" s="325">
        <v>125.3</v>
      </c>
      <c r="G124" s="326">
        <v>149.71428571428572</v>
      </c>
      <c r="H124" s="322">
        <v>-1.2891344383057055</v>
      </c>
      <c r="I124" s="322">
        <v>28.332003192338398</v>
      </c>
      <c r="J124" s="322">
        <v>11.489361702127672</v>
      </c>
      <c r="K124" s="323"/>
    </row>
    <row r="125" spans="1:11" s="297" customFormat="1" ht="10.5" customHeight="1">
      <c r="A125" s="318"/>
      <c r="B125" s="318" t="s">
        <v>76</v>
      </c>
      <c r="C125" s="335"/>
      <c r="D125" s="319">
        <v>276.3</v>
      </c>
      <c r="E125" s="325">
        <v>293.7</v>
      </c>
      <c r="F125" s="325">
        <v>162.8</v>
      </c>
      <c r="G125" s="326">
        <v>254.94285714285712</v>
      </c>
      <c r="H125" s="322">
        <v>-5.924412665985693</v>
      </c>
      <c r="I125" s="322">
        <v>69.7174447174447</v>
      </c>
      <c r="J125" s="322">
        <v>48.32114361702126</v>
      </c>
      <c r="K125" s="323"/>
    </row>
    <row r="126" spans="1:11" s="297" customFormat="1" ht="10.5" customHeight="1">
      <c r="A126" s="318"/>
      <c r="B126" s="318"/>
      <c r="C126" s="335"/>
      <c r="D126" s="319"/>
      <c r="E126" s="325"/>
      <c r="F126" s="325"/>
      <c r="G126" s="326"/>
      <c r="H126" s="322"/>
      <c r="I126" s="322"/>
      <c r="J126" s="322"/>
      <c r="K126" s="323"/>
    </row>
    <row r="127" spans="1:11" s="297" customFormat="1" ht="10.5" customHeight="1">
      <c r="A127" s="318"/>
      <c r="B127" s="318"/>
      <c r="C127" s="335"/>
      <c r="D127" s="319"/>
      <c r="E127" s="325"/>
      <c r="F127" s="325"/>
      <c r="G127" s="326"/>
      <c r="H127" s="322"/>
      <c r="I127" s="322"/>
      <c r="J127" s="322"/>
      <c r="K127" s="323"/>
    </row>
    <row r="128" spans="1:11" s="297" customFormat="1" ht="10.5" customHeight="1">
      <c r="A128" s="318" t="s">
        <v>112</v>
      </c>
      <c r="B128" s="318"/>
      <c r="C128" s="335"/>
      <c r="D128" s="319">
        <v>72.9</v>
      </c>
      <c r="E128" s="325">
        <v>89.9</v>
      </c>
      <c r="F128" s="325">
        <v>68.8</v>
      </c>
      <c r="G128" s="326">
        <v>81.8</v>
      </c>
      <c r="H128" s="322">
        <v>-18.909899888765292</v>
      </c>
      <c r="I128" s="322">
        <v>5.959302325581408</v>
      </c>
      <c r="J128" s="322">
        <v>16.146044624746423</v>
      </c>
      <c r="K128" s="323"/>
    </row>
    <row r="129" spans="1:11" s="297" customFormat="1" ht="10.5" customHeight="1">
      <c r="A129" s="318"/>
      <c r="B129" s="318"/>
      <c r="C129" s="335"/>
      <c r="D129" s="319"/>
      <c r="E129" s="325"/>
      <c r="F129" s="325"/>
      <c r="G129" s="326"/>
      <c r="H129" s="322"/>
      <c r="I129" s="322"/>
      <c r="J129" s="322"/>
      <c r="K129" s="323"/>
    </row>
    <row r="130" spans="1:11" s="297" customFormat="1" ht="10.5" customHeight="1">
      <c r="A130" s="327"/>
      <c r="B130" s="327"/>
      <c r="C130" s="335"/>
      <c r="D130" s="319"/>
      <c r="E130" s="325"/>
      <c r="F130" s="325"/>
      <c r="G130" s="326"/>
      <c r="H130" s="322"/>
      <c r="I130" s="322"/>
      <c r="J130" s="322"/>
      <c r="K130" s="323"/>
    </row>
    <row r="131" spans="1:11" s="297" customFormat="1" ht="10.5" customHeight="1">
      <c r="A131" s="318" t="s">
        <v>113</v>
      </c>
      <c r="B131" s="318"/>
      <c r="C131" s="324"/>
      <c r="D131" s="319"/>
      <c r="E131" s="325"/>
      <c r="F131" s="325"/>
      <c r="G131" s="326"/>
      <c r="H131" s="322"/>
      <c r="I131" s="322"/>
      <c r="J131" s="322"/>
      <c r="K131" s="323"/>
    </row>
    <row r="132" spans="1:11" s="297" customFormat="1" ht="10.5" customHeight="1">
      <c r="A132" s="318"/>
      <c r="B132" s="318" t="s">
        <v>114</v>
      </c>
      <c r="C132" s="324"/>
      <c r="D132" s="319">
        <v>69.4</v>
      </c>
      <c r="E132" s="325">
        <v>73.4</v>
      </c>
      <c r="F132" s="325">
        <v>59.7</v>
      </c>
      <c r="G132" s="326">
        <v>71.34285714285714</v>
      </c>
      <c r="H132" s="322">
        <v>-5.449591280653951</v>
      </c>
      <c r="I132" s="322">
        <v>16.247906197654945</v>
      </c>
      <c r="J132" s="322">
        <v>5.0704818009678</v>
      </c>
      <c r="K132" s="323"/>
    </row>
    <row r="133" spans="1:11" s="297" customFormat="1" ht="10.5" customHeight="1">
      <c r="A133" s="318"/>
      <c r="B133" s="318"/>
      <c r="C133" s="324"/>
      <c r="D133" s="319"/>
      <c r="E133" s="325"/>
      <c r="F133" s="325"/>
      <c r="G133" s="326"/>
      <c r="H133" s="322"/>
      <c r="I133" s="322"/>
      <c r="J133" s="322"/>
      <c r="K133" s="323"/>
    </row>
    <row r="134" spans="1:10" s="297" customFormat="1" ht="10.5" customHeight="1">
      <c r="A134" s="318"/>
      <c r="B134" s="318" t="s">
        <v>75</v>
      </c>
      <c r="C134" s="324"/>
      <c r="D134" s="319">
        <v>62.9</v>
      </c>
      <c r="E134" s="325">
        <v>67</v>
      </c>
      <c r="F134" s="325">
        <v>55.4</v>
      </c>
      <c r="G134" s="326">
        <v>65.15714285714286</v>
      </c>
      <c r="H134" s="322">
        <v>-6.119402985074629</v>
      </c>
      <c r="I134" s="322">
        <v>13.537906137184116</v>
      </c>
      <c r="J134" s="322">
        <v>2.771518702118087</v>
      </c>
    </row>
    <row r="135" spans="1:10" s="297" customFormat="1" ht="10.5" customHeight="1">
      <c r="A135" s="318"/>
      <c r="B135" s="318" t="s">
        <v>76</v>
      </c>
      <c r="C135" s="324"/>
      <c r="D135" s="319">
        <v>120.4</v>
      </c>
      <c r="E135" s="325">
        <v>123.2</v>
      </c>
      <c r="F135" s="325">
        <v>92.7</v>
      </c>
      <c r="G135" s="326">
        <v>119.45714285714287</v>
      </c>
      <c r="H135" s="322">
        <v>-2.2727272727272703</v>
      </c>
      <c r="I135" s="322">
        <v>29.881337648327943</v>
      </c>
      <c r="J135" s="322">
        <v>16.30041724617523</v>
      </c>
    </row>
    <row r="136" spans="1:10" s="297" customFormat="1" ht="10.5" customHeight="1">
      <c r="A136" s="327"/>
      <c r="B136" s="327"/>
      <c r="C136" s="336"/>
      <c r="D136" s="337"/>
      <c r="E136" s="337"/>
      <c r="F136" s="326"/>
      <c r="G136" s="338"/>
      <c r="H136" s="339"/>
      <c r="I136" s="339"/>
      <c r="J136" s="339"/>
    </row>
    <row r="137" spans="1:10" s="297" customFormat="1" ht="12.75">
      <c r="A137" s="327"/>
      <c r="B137" s="327"/>
      <c r="C137" s="336"/>
      <c r="D137" s="340"/>
      <c r="E137" s="340"/>
      <c r="F137" s="326"/>
      <c r="G137" s="341"/>
      <c r="H137" s="340"/>
      <c r="I137" s="340"/>
      <c r="J137" s="340"/>
    </row>
    <row r="138" spans="1:10" s="297" customFormat="1" ht="10.5" customHeight="1">
      <c r="A138" s="327"/>
      <c r="C138" s="313"/>
      <c r="D138" s="340"/>
      <c r="E138" s="340"/>
      <c r="F138" s="326"/>
      <c r="G138" s="341"/>
      <c r="H138" s="340"/>
      <c r="I138" s="340"/>
      <c r="J138" s="340"/>
    </row>
    <row r="139" spans="1:10" s="297" customFormat="1" ht="10.5" customHeight="1">
      <c r="A139" s="327"/>
      <c r="B139" s="327"/>
      <c r="C139" s="336"/>
      <c r="D139" s="340"/>
      <c r="E139" s="340"/>
      <c r="F139" s="326"/>
      <c r="G139" s="341"/>
      <c r="H139" s="340"/>
      <c r="I139" s="340"/>
      <c r="J139" s="34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workbookViewId="0" topLeftCell="A1">
      <selection activeCell="B1" sqref="B1"/>
    </sheetView>
  </sheetViews>
  <sheetFormatPr defaultColWidth="11.421875" defaultRowHeight="12.75"/>
  <cols>
    <col min="1" max="1" width="1.1484375" style="398" customWidth="1"/>
    <col min="2" max="2" width="11.140625" style="398" customWidth="1"/>
    <col min="3" max="3" width="25.140625" style="398" customWidth="1"/>
    <col min="4" max="4" width="7.7109375" style="398" customWidth="1"/>
    <col min="5" max="6" width="7.8515625" style="398" customWidth="1"/>
    <col min="7" max="7" width="7.00390625" style="398" customWidth="1"/>
    <col min="8" max="8" width="7.140625" style="398" customWidth="1"/>
    <col min="9" max="9" width="6.8515625" style="398" customWidth="1"/>
    <col min="10" max="10" width="7.00390625" style="398" customWidth="1"/>
    <col min="11" max="16384" width="11.421875" style="398"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50" t="s">
        <v>133</v>
      </c>
      <c r="B3" s="550"/>
      <c r="C3" s="550"/>
      <c r="D3" s="550"/>
      <c r="E3" s="550"/>
      <c r="F3" s="550"/>
      <c r="G3" s="550"/>
      <c r="H3" s="550"/>
      <c r="I3" s="550"/>
      <c r="J3" s="550"/>
    </row>
    <row r="4" spans="1:10" s="346" customFormat="1" ht="13.5" customHeight="1">
      <c r="A4" s="551" t="s">
        <v>134</v>
      </c>
      <c r="B4" s="551"/>
      <c r="C4" s="551"/>
      <c r="D4" s="551"/>
      <c r="E4" s="551"/>
      <c r="F4" s="551"/>
      <c r="G4" s="551"/>
      <c r="H4" s="551"/>
      <c r="I4" s="551"/>
      <c r="J4" s="551"/>
    </row>
    <row r="5" spans="1:10" s="346" customFormat="1" ht="13.5" customHeight="1">
      <c r="A5" s="551" t="s">
        <v>53</v>
      </c>
      <c r="B5" s="551"/>
      <c r="C5" s="551"/>
      <c r="D5" s="551"/>
      <c r="E5" s="551"/>
      <c r="F5" s="551"/>
      <c r="G5" s="551"/>
      <c r="H5" s="551"/>
      <c r="I5" s="551"/>
      <c r="J5" s="551"/>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62" t="s">
        <v>189</v>
      </c>
      <c r="E8" s="558" t="s">
        <v>89</v>
      </c>
      <c r="F8" s="559"/>
      <c r="G8" s="555" t="s">
        <v>169</v>
      </c>
      <c r="H8" s="353" t="s">
        <v>54</v>
      </c>
      <c r="I8" s="353"/>
      <c r="J8" s="353"/>
    </row>
    <row r="9" spans="3:10" s="354" customFormat="1" ht="11.25" customHeight="1">
      <c r="C9" s="355"/>
      <c r="D9" s="563"/>
      <c r="E9" s="560"/>
      <c r="F9" s="561"/>
      <c r="G9" s="556"/>
      <c r="H9" s="356" t="s">
        <v>62</v>
      </c>
      <c r="I9" s="357"/>
      <c r="J9" s="358" t="s">
        <v>188</v>
      </c>
    </row>
    <row r="10" spans="1:10" s="354" customFormat="1" ht="11.25" customHeight="1">
      <c r="A10" s="359" t="s">
        <v>90</v>
      </c>
      <c r="B10" s="359"/>
      <c r="C10" s="360"/>
      <c r="D10" s="563"/>
      <c r="E10" s="552" t="s">
        <v>190</v>
      </c>
      <c r="F10" s="552" t="s">
        <v>191</v>
      </c>
      <c r="G10" s="556"/>
      <c r="H10" s="361" t="s">
        <v>69</v>
      </c>
      <c r="I10" s="361"/>
      <c r="J10" s="361"/>
    </row>
    <row r="11" spans="3:10" s="354" customFormat="1" ht="11.25" customHeight="1">
      <c r="C11" s="355"/>
      <c r="D11" s="563"/>
      <c r="E11" s="553"/>
      <c r="F11" s="553" t="s">
        <v>38</v>
      </c>
      <c r="G11" s="556"/>
      <c r="H11" s="362" t="s">
        <v>70</v>
      </c>
      <c r="I11" s="363" t="s">
        <v>71</v>
      </c>
      <c r="J11" s="364" t="s">
        <v>71</v>
      </c>
    </row>
    <row r="12" spans="1:10" s="354" customFormat="1" ht="10.5" customHeight="1">
      <c r="A12" s="365"/>
      <c r="B12" s="365"/>
      <c r="C12" s="366"/>
      <c r="D12" s="564"/>
      <c r="E12" s="554"/>
      <c r="F12" s="554" t="s">
        <v>38</v>
      </c>
      <c r="G12" s="557"/>
      <c r="H12" s="367" t="s">
        <v>72</v>
      </c>
      <c r="I12" s="368" t="s">
        <v>73</v>
      </c>
      <c r="J12" s="369" t="s">
        <v>164</v>
      </c>
    </row>
    <row r="13" spans="1:11" s="354" customFormat="1" ht="10.5" customHeight="1">
      <c r="A13" s="370"/>
      <c r="B13" s="371"/>
      <c r="C13" s="355"/>
      <c r="D13" s="372"/>
      <c r="E13" s="373"/>
      <c r="F13" s="374"/>
      <c r="G13" s="375"/>
      <c r="H13" s="376"/>
      <c r="I13" s="376"/>
      <c r="J13" s="376"/>
      <c r="K13" s="377"/>
    </row>
    <row r="14" spans="1:11" s="354" customFormat="1" ht="10.5" customHeight="1">
      <c r="A14" s="371"/>
      <c r="B14" s="370"/>
      <c r="C14" s="355"/>
      <c r="D14" s="372"/>
      <c r="E14" s="373"/>
      <c r="F14" s="373"/>
      <c r="G14" s="378"/>
      <c r="H14" s="376"/>
      <c r="I14" s="376"/>
      <c r="J14" s="376"/>
      <c r="K14" s="377"/>
    </row>
    <row r="15" spans="1:11" s="354" customFormat="1" ht="10.5" customHeight="1">
      <c r="A15" s="370" t="s">
        <v>132</v>
      </c>
      <c r="B15" s="370"/>
      <c r="C15" s="379"/>
      <c r="D15" s="372">
        <v>149</v>
      </c>
      <c r="E15" s="380">
        <v>145.7</v>
      </c>
      <c r="F15" s="380">
        <v>131.4</v>
      </c>
      <c r="G15" s="375">
        <v>144.31428571428572</v>
      </c>
      <c r="H15" s="376">
        <v>2.264927934111195</v>
      </c>
      <c r="I15" s="376">
        <v>13.394216133942157</v>
      </c>
      <c r="J15" s="376">
        <v>8.506981740064449</v>
      </c>
      <c r="K15" s="377"/>
    </row>
    <row r="16" spans="1:11" s="354" customFormat="1" ht="10.5" customHeight="1">
      <c r="A16" s="370"/>
      <c r="B16" s="370"/>
      <c r="C16" s="379"/>
      <c r="D16" s="372"/>
      <c r="E16" s="380"/>
      <c r="F16" s="380"/>
      <c r="G16" s="375"/>
      <c r="H16" s="376"/>
      <c r="I16" s="376"/>
      <c r="J16" s="376"/>
      <c r="K16" s="377"/>
    </row>
    <row r="17" spans="1:11" s="354" customFormat="1" ht="10.5" customHeight="1">
      <c r="A17" s="370" t="s">
        <v>38</v>
      </c>
      <c r="B17" s="370" t="s">
        <v>75</v>
      </c>
      <c r="C17" s="379"/>
      <c r="D17" s="372">
        <v>138.8</v>
      </c>
      <c r="E17" s="380">
        <v>136</v>
      </c>
      <c r="F17" s="380">
        <v>122.2</v>
      </c>
      <c r="G17" s="375">
        <v>133.8857142857143</v>
      </c>
      <c r="H17" s="376">
        <v>2.058823529411773</v>
      </c>
      <c r="I17" s="376">
        <v>13.584288052373166</v>
      </c>
      <c r="J17" s="376">
        <v>5.232427576914452</v>
      </c>
      <c r="K17" s="377"/>
    </row>
    <row r="18" spans="1:11" s="354" customFormat="1" ht="10.5" customHeight="1">
      <c r="A18" s="370"/>
      <c r="B18" s="370" t="s">
        <v>76</v>
      </c>
      <c r="C18" s="379"/>
      <c r="D18" s="372">
        <v>294.7</v>
      </c>
      <c r="E18" s="380">
        <v>282.7</v>
      </c>
      <c r="F18" s="380">
        <v>263</v>
      </c>
      <c r="G18" s="375">
        <v>292.85714285714283</v>
      </c>
      <c r="H18" s="376">
        <v>4.244782454899187</v>
      </c>
      <c r="I18" s="376">
        <v>12.053231939163494</v>
      </c>
      <c r="J18" s="376">
        <v>36.095067383655305</v>
      </c>
      <c r="K18" s="377"/>
    </row>
    <row r="19" spans="1:11" s="354" customFormat="1" ht="10.5" customHeight="1">
      <c r="A19" s="370"/>
      <c r="B19" s="370"/>
      <c r="C19" s="379"/>
      <c r="D19" s="372"/>
      <c r="E19" s="380"/>
      <c r="F19" s="380"/>
      <c r="G19" s="375"/>
      <c r="H19" s="376"/>
      <c r="I19" s="376"/>
      <c r="J19" s="376"/>
      <c r="K19" s="377"/>
    </row>
    <row r="20" spans="1:11" s="354" customFormat="1" ht="10.5" customHeight="1">
      <c r="A20" s="370"/>
      <c r="B20" s="370"/>
      <c r="C20" s="379"/>
      <c r="D20" s="372"/>
      <c r="E20" s="380"/>
      <c r="F20" s="380"/>
      <c r="G20" s="378"/>
      <c r="H20" s="376"/>
      <c r="I20" s="376"/>
      <c r="J20" s="376"/>
      <c r="K20" s="377"/>
    </row>
    <row r="21" spans="1:11" s="354" customFormat="1" ht="10.5" customHeight="1">
      <c r="A21" s="370" t="s">
        <v>91</v>
      </c>
      <c r="B21" s="370"/>
      <c r="C21" s="379"/>
      <c r="D21" s="372">
        <v>94.9</v>
      </c>
      <c r="E21" s="380">
        <v>96.1</v>
      </c>
      <c r="F21" s="380">
        <v>81.6</v>
      </c>
      <c r="G21" s="375">
        <v>93.01428571428572</v>
      </c>
      <c r="H21" s="376">
        <v>-1.2486992715920797</v>
      </c>
      <c r="I21" s="376">
        <v>16.299019607843153</v>
      </c>
      <c r="J21" s="376">
        <v>7.833719774759849</v>
      </c>
      <c r="K21" s="377"/>
    </row>
    <row r="22" spans="1:11" s="354" customFormat="1" ht="10.5" customHeight="1">
      <c r="A22" s="370"/>
      <c r="B22" s="370"/>
      <c r="C22" s="379"/>
      <c r="D22" s="372"/>
      <c r="E22" s="380"/>
      <c r="F22" s="380"/>
      <c r="G22" s="378"/>
      <c r="H22" s="376"/>
      <c r="I22" s="376"/>
      <c r="J22" s="376"/>
      <c r="K22" s="377"/>
    </row>
    <row r="23" spans="1:11" s="354" customFormat="1" ht="10.5" customHeight="1">
      <c r="A23" s="370"/>
      <c r="B23" s="370" t="s">
        <v>75</v>
      </c>
      <c r="C23" s="379"/>
      <c r="D23" s="372">
        <v>91</v>
      </c>
      <c r="E23" s="380">
        <v>87.6</v>
      </c>
      <c r="F23" s="380">
        <v>78.6</v>
      </c>
      <c r="G23" s="375">
        <v>85.9</v>
      </c>
      <c r="H23" s="376">
        <v>3.881278538812792</v>
      </c>
      <c r="I23" s="376">
        <v>15.776081424936393</v>
      </c>
      <c r="J23" s="376">
        <v>6.180469715698411</v>
      </c>
      <c r="K23" s="377"/>
    </row>
    <row r="24" spans="1:11" s="354" customFormat="1" ht="10.5" customHeight="1">
      <c r="A24" s="370"/>
      <c r="B24" s="370" t="s">
        <v>76</v>
      </c>
      <c r="C24" s="379"/>
      <c r="D24" s="372">
        <v>106.3</v>
      </c>
      <c r="E24" s="380">
        <v>120.4</v>
      </c>
      <c r="F24" s="380">
        <v>90.2</v>
      </c>
      <c r="G24" s="375">
        <v>113.27142857142856</v>
      </c>
      <c r="H24" s="376">
        <v>-11.710963455149509</v>
      </c>
      <c r="I24" s="376">
        <v>17.849223946784917</v>
      </c>
      <c r="J24" s="376">
        <v>11.51898734177214</v>
      </c>
      <c r="K24" s="377"/>
    </row>
    <row r="25" spans="1:11" s="354" customFormat="1" ht="10.5" customHeight="1">
      <c r="A25" s="370"/>
      <c r="B25" s="370"/>
      <c r="C25" s="379"/>
      <c r="D25" s="372"/>
      <c r="E25" s="373"/>
      <c r="F25" s="373"/>
      <c r="G25" s="375"/>
      <c r="H25" s="376"/>
      <c r="I25" s="376"/>
      <c r="J25" s="376"/>
      <c r="K25" s="377"/>
    </row>
    <row r="26" spans="1:11" s="354" customFormat="1" ht="10.5" customHeight="1">
      <c r="A26" s="370"/>
      <c r="B26" s="370"/>
      <c r="C26" s="379"/>
      <c r="D26" s="372"/>
      <c r="E26" s="373"/>
      <c r="F26" s="374"/>
      <c r="G26" s="378"/>
      <c r="H26" s="376"/>
      <c r="I26" s="376"/>
      <c r="J26" s="381"/>
      <c r="K26" s="377"/>
    </row>
    <row r="27" spans="1:11" s="354" customFormat="1" ht="10.5" customHeight="1">
      <c r="A27" s="370" t="s">
        <v>92</v>
      </c>
      <c r="B27" s="370"/>
      <c r="C27" s="379"/>
      <c r="D27" s="375" t="s">
        <v>173</v>
      </c>
      <c r="E27" s="373" t="s">
        <v>170</v>
      </c>
      <c r="F27" s="374" t="s">
        <v>170</v>
      </c>
      <c r="G27" s="375" t="s">
        <v>171</v>
      </c>
      <c r="H27" s="372" t="s">
        <v>173</v>
      </c>
      <c r="I27" s="376" t="s">
        <v>172</v>
      </c>
      <c r="J27" s="376" t="s">
        <v>173</v>
      </c>
      <c r="K27" s="377"/>
    </row>
    <row r="28" spans="1:11" s="354" customFormat="1" ht="10.5" customHeight="1">
      <c r="A28" s="370"/>
      <c r="B28" s="370"/>
      <c r="C28" s="379"/>
      <c r="D28" s="382"/>
      <c r="E28" s="373"/>
      <c r="F28" s="374"/>
      <c r="G28" s="383"/>
      <c r="H28" s="372"/>
      <c r="I28" s="376"/>
      <c r="J28" s="376"/>
      <c r="K28" s="377"/>
    </row>
    <row r="29" spans="1:11" s="354" customFormat="1" ht="10.5" customHeight="1">
      <c r="A29" s="370"/>
      <c r="B29" s="370"/>
      <c r="C29" s="379"/>
      <c r="D29" s="372"/>
      <c r="E29" s="373"/>
      <c r="F29" s="374"/>
      <c r="G29" s="378"/>
      <c r="H29" s="376"/>
      <c r="I29" s="376"/>
      <c r="J29" s="376"/>
      <c r="K29" s="377"/>
    </row>
    <row r="30" spans="1:11" s="354" customFormat="1" ht="10.5" customHeight="1">
      <c r="A30" s="370" t="s">
        <v>93</v>
      </c>
      <c r="B30" s="370"/>
      <c r="C30" s="379"/>
      <c r="D30" s="372">
        <v>165.6</v>
      </c>
      <c r="E30" s="380">
        <v>178.1</v>
      </c>
      <c r="F30" s="380">
        <v>152.9</v>
      </c>
      <c r="G30" s="375">
        <v>161.45714285714286</v>
      </c>
      <c r="H30" s="376">
        <v>-7.018528916339135</v>
      </c>
      <c r="I30" s="376">
        <v>8.306082406801824</v>
      </c>
      <c r="J30" s="376">
        <v>7.464105733574198</v>
      </c>
      <c r="K30" s="377"/>
    </row>
    <row r="31" spans="1:11" s="354" customFormat="1" ht="10.5" customHeight="1">
      <c r="A31" s="370"/>
      <c r="B31" s="370"/>
      <c r="C31" s="379"/>
      <c r="D31" s="372"/>
      <c r="E31" s="380"/>
      <c r="F31" s="380"/>
      <c r="G31" s="375"/>
      <c r="H31" s="376"/>
      <c r="I31" s="376"/>
      <c r="J31" s="376"/>
      <c r="K31" s="377"/>
    </row>
    <row r="32" spans="1:11" s="354" customFormat="1" ht="10.5" customHeight="1">
      <c r="A32" s="370"/>
      <c r="B32" s="370" t="s">
        <v>75</v>
      </c>
      <c r="C32" s="379"/>
      <c r="D32" s="372">
        <v>148.8</v>
      </c>
      <c r="E32" s="380">
        <v>151.6</v>
      </c>
      <c r="F32" s="380">
        <v>134.4</v>
      </c>
      <c r="G32" s="375">
        <v>143.84285714285716</v>
      </c>
      <c r="H32" s="376">
        <v>-1.846965699208432</v>
      </c>
      <c r="I32" s="376">
        <v>10.714285714285717</v>
      </c>
      <c r="J32" s="376">
        <v>15.179592770533082</v>
      </c>
      <c r="K32" s="377"/>
    </row>
    <row r="33" spans="1:11" s="354" customFormat="1" ht="10.5" customHeight="1">
      <c r="A33" s="370"/>
      <c r="B33" s="370" t="s">
        <v>76</v>
      </c>
      <c r="C33" s="379"/>
      <c r="D33" s="372">
        <v>208.7</v>
      </c>
      <c r="E33" s="380">
        <v>246.3</v>
      </c>
      <c r="F33" s="380">
        <v>200.4</v>
      </c>
      <c r="G33" s="375">
        <v>206.72857142857146</v>
      </c>
      <c r="H33" s="376">
        <v>-15.265935850588722</v>
      </c>
      <c r="I33" s="376">
        <v>4.1417165668662586</v>
      </c>
      <c r="J33" s="376">
        <v>-4.025732855816424</v>
      </c>
      <c r="K33" s="377"/>
    </row>
    <row r="34" spans="1:11" s="354" customFormat="1" ht="10.5" customHeight="1">
      <c r="A34" s="370"/>
      <c r="B34" s="370"/>
      <c r="C34" s="379"/>
      <c r="D34" s="372"/>
      <c r="E34" s="380"/>
      <c r="F34" s="380"/>
      <c r="G34" s="375"/>
      <c r="H34" s="376"/>
      <c r="I34" s="376"/>
      <c r="J34" s="376"/>
      <c r="K34" s="377"/>
    </row>
    <row r="35" spans="1:11" s="354" customFormat="1" ht="10.5" customHeight="1">
      <c r="A35" s="370"/>
      <c r="B35" s="370"/>
      <c r="C35" s="379"/>
      <c r="D35" s="372"/>
      <c r="E35" s="380"/>
      <c r="F35" s="380"/>
      <c r="G35" s="375"/>
      <c r="H35" s="376"/>
      <c r="I35" s="376"/>
      <c r="J35" s="376"/>
      <c r="K35" s="377"/>
    </row>
    <row r="36" spans="1:11" s="354" customFormat="1" ht="10.5" customHeight="1">
      <c r="A36" s="370" t="s">
        <v>94</v>
      </c>
      <c r="B36" s="370"/>
      <c r="C36" s="379"/>
      <c r="D36" s="372">
        <v>267</v>
      </c>
      <c r="E36" s="380">
        <v>258.6</v>
      </c>
      <c r="F36" s="380">
        <v>203.9</v>
      </c>
      <c r="G36" s="375">
        <v>243.37142857142857</v>
      </c>
      <c r="H36" s="376">
        <v>3.248259860788854</v>
      </c>
      <c r="I36" s="376">
        <v>30.94654242275625</v>
      </c>
      <c r="J36" s="376">
        <v>27.030049958988865</v>
      </c>
      <c r="K36" s="377"/>
    </row>
    <row r="37" spans="1:11" s="354" customFormat="1" ht="10.5" customHeight="1">
      <c r="A37" s="370"/>
      <c r="B37" s="370"/>
      <c r="C37" s="379"/>
      <c r="D37" s="372"/>
      <c r="E37" s="380"/>
      <c r="F37" s="380"/>
      <c r="G37" s="375"/>
      <c r="H37" s="376"/>
      <c r="I37" s="376"/>
      <c r="J37" s="376"/>
      <c r="K37" s="377"/>
    </row>
    <row r="38" spans="1:11" s="354" customFormat="1" ht="10.5" customHeight="1">
      <c r="A38" s="370"/>
      <c r="B38" s="370" t="s">
        <v>75</v>
      </c>
      <c r="C38" s="379"/>
      <c r="D38" s="372">
        <v>299.5</v>
      </c>
      <c r="E38" s="380">
        <v>295.7</v>
      </c>
      <c r="F38" s="380">
        <v>231.4</v>
      </c>
      <c r="G38" s="375">
        <v>275.4428571428571</v>
      </c>
      <c r="H38" s="376">
        <v>1.2850862360500546</v>
      </c>
      <c r="I38" s="376">
        <v>29.4295592048401</v>
      </c>
      <c r="J38" s="376">
        <v>28.660082743894275</v>
      </c>
      <c r="K38" s="377"/>
    </row>
    <row r="39" spans="1:11" s="354" customFormat="1" ht="10.5" customHeight="1">
      <c r="A39" s="370"/>
      <c r="B39" s="370" t="s">
        <v>76</v>
      </c>
      <c r="C39" s="379"/>
      <c r="D39" s="372">
        <v>205.4</v>
      </c>
      <c r="E39" s="380">
        <v>188.4</v>
      </c>
      <c r="F39" s="380">
        <v>151.9</v>
      </c>
      <c r="G39" s="375">
        <v>182.62857142857143</v>
      </c>
      <c r="H39" s="376">
        <v>9.023354564755838</v>
      </c>
      <c r="I39" s="376">
        <v>35.22053982883476</v>
      </c>
      <c r="J39" s="376">
        <v>22.593018795550428</v>
      </c>
      <c r="K39" s="377"/>
    </row>
    <row r="40" spans="1:11" s="354" customFormat="1" ht="10.5" customHeight="1">
      <c r="A40" s="370"/>
      <c r="B40" s="370"/>
      <c r="C40" s="379"/>
      <c r="D40" s="372"/>
      <c r="E40" s="380"/>
      <c r="F40" s="380"/>
      <c r="G40" s="375"/>
      <c r="H40" s="376"/>
      <c r="I40" s="376"/>
      <c r="J40" s="376"/>
      <c r="K40" s="377"/>
    </row>
    <row r="41" spans="1:11" s="354" customFormat="1" ht="10.5" customHeight="1">
      <c r="A41" s="370"/>
      <c r="B41" s="370"/>
      <c r="C41" s="379"/>
      <c r="D41" s="372"/>
      <c r="E41" s="380"/>
      <c r="F41" s="380"/>
      <c r="G41" s="375"/>
      <c r="H41" s="376"/>
      <c r="I41" s="376"/>
      <c r="J41" s="376"/>
      <c r="K41" s="377"/>
    </row>
    <row r="42" spans="1:11" s="354" customFormat="1" ht="10.5" customHeight="1">
      <c r="A42" s="370" t="s">
        <v>95</v>
      </c>
      <c r="B42" s="370"/>
      <c r="C42" s="379"/>
      <c r="D42" s="372"/>
      <c r="E42" s="380"/>
      <c r="F42" s="380"/>
      <c r="G42" s="375"/>
      <c r="H42" s="376"/>
      <c r="I42" s="376"/>
      <c r="J42" s="376"/>
      <c r="K42" s="377"/>
    </row>
    <row r="43" spans="1:11" s="354" customFormat="1" ht="10.5" customHeight="1">
      <c r="A43" s="370" t="s">
        <v>38</v>
      </c>
      <c r="B43" s="370" t="s">
        <v>96</v>
      </c>
      <c r="C43" s="379"/>
      <c r="D43" s="372">
        <v>109.7</v>
      </c>
      <c r="E43" s="380">
        <v>107.8</v>
      </c>
      <c r="F43" s="380">
        <v>97.9</v>
      </c>
      <c r="G43" s="375">
        <v>108.05714285714285</v>
      </c>
      <c r="H43" s="376">
        <v>1.762523191094625</v>
      </c>
      <c r="I43" s="376">
        <v>12.053115423901938</v>
      </c>
      <c r="J43" s="376">
        <v>4.029707055425676</v>
      </c>
      <c r="K43" s="377"/>
    </row>
    <row r="44" spans="1:11" s="354" customFormat="1" ht="10.5" customHeight="1">
      <c r="A44" s="370"/>
      <c r="B44" s="370"/>
      <c r="C44" s="379"/>
      <c r="D44" s="372"/>
      <c r="E44" s="380"/>
      <c r="F44" s="380"/>
      <c r="G44" s="375"/>
      <c r="H44" s="376"/>
      <c r="I44" s="376"/>
      <c r="J44" s="376"/>
      <c r="K44" s="377"/>
    </row>
    <row r="45" spans="1:11" s="354" customFormat="1" ht="10.5" customHeight="1">
      <c r="A45" s="370"/>
      <c r="B45" s="370" t="s">
        <v>75</v>
      </c>
      <c r="C45" s="379"/>
      <c r="D45" s="372">
        <v>105.5</v>
      </c>
      <c r="E45" s="380">
        <v>102.5</v>
      </c>
      <c r="F45" s="380">
        <v>92.5</v>
      </c>
      <c r="G45" s="375">
        <v>103.71428571428571</v>
      </c>
      <c r="H45" s="376">
        <v>2.926829268292683</v>
      </c>
      <c r="I45" s="376">
        <v>14.054054054054054</v>
      </c>
      <c r="J45" s="376">
        <v>3.1836270608300055</v>
      </c>
      <c r="K45" s="377"/>
    </row>
    <row r="46" spans="1:11" s="354" customFormat="1" ht="10.5" customHeight="1">
      <c r="A46" s="370"/>
      <c r="B46" s="370" t="s">
        <v>76</v>
      </c>
      <c r="C46" s="379"/>
      <c r="D46" s="372">
        <v>158.1</v>
      </c>
      <c r="E46" s="380">
        <v>170.1</v>
      </c>
      <c r="F46" s="380">
        <v>160</v>
      </c>
      <c r="G46" s="375">
        <v>158.6</v>
      </c>
      <c r="H46" s="376">
        <v>-7.0546737213403885</v>
      </c>
      <c r="I46" s="376">
        <v>-1.1875</v>
      </c>
      <c r="J46" s="376">
        <v>10.86478929498702</v>
      </c>
      <c r="K46" s="377"/>
    </row>
    <row r="47" spans="1:11" s="354" customFormat="1" ht="10.5" customHeight="1">
      <c r="A47" s="370"/>
      <c r="B47" s="370"/>
      <c r="C47" s="379"/>
      <c r="D47" s="372"/>
      <c r="E47" s="380"/>
      <c r="F47" s="380"/>
      <c r="G47" s="375"/>
      <c r="H47" s="376"/>
      <c r="I47" s="376"/>
      <c r="J47" s="376"/>
      <c r="K47" s="377"/>
    </row>
    <row r="48" spans="1:11" s="354" customFormat="1" ht="10.5" customHeight="1">
      <c r="A48" s="370"/>
      <c r="B48" s="370"/>
      <c r="C48" s="379"/>
      <c r="D48" s="372"/>
      <c r="E48" s="380"/>
      <c r="F48" s="380"/>
      <c r="G48" s="378"/>
      <c r="H48" s="376"/>
      <c r="I48" s="376"/>
      <c r="J48" s="376"/>
      <c r="K48" s="377"/>
    </row>
    <row r="49" spans="1:11" s="354" customFormat="1" ht="10.5" customHeight="1">
      <c r="A49" s="370" t="s">
        <v>97</v>
      </c>
      <c r="B49" s="370"/>
      <c r="C49" s="379"/>
      <c r="D49" s="372">
        <v>210</v>
      </c>
      <c r="E49" s="380">
        <v>226.2</v>
      </c>
      <c r="F49" s="380">
        <v>210.3</v>
      </c>
      <c r="G49" s="375">
        <v>216.2571428571429</v>
      </c>
      <c r="H49" s="376">
        <v>-7.1618037135278465</v>
      </c>
      <c r="I49" s="376">
        <v>-0.1426533523537857</v>
      </c>
      <c r="J49" s="376">
        <v>7.194448378416664</v>
      </c>
      <c r="K49" s="377"/>
    </row>
    <row r="50" spans="1:11" s="354" customFormat="1" ht="10.5" customHeight="1">
      <c r="A50" s="370"/>
      <c r="B50" s="370"/>
      <c r="C50" s="379"/>
      <c r="D50" s="372"/>
      <c r="E50" s="380"/>
      <c r="F50" s="380"/>
      <c r="G50" s="375"/>
      <c r="H50" s="376"/>
      <c r="I50" s="376"/>
      <c r="J50" s="376"/>
      <c r="K50" s="377"/>
    </row>
    <row r="51" spans="1:11" s="354" customFormat="1" ht="10.5" customHeight="1">
      <c r="A51" s="370"/>
      <c r="B51" s="370" t="s">
        <v>75</v>
      </c>
      <c r="C51" s="379"/>
      <c r="D51" s="372">
        <v>236.4</v>
      </c>
      <c r="E51" s="380">
        <v>258.4</v>
      </c>
      <c r="F51" s="380">
        <v>250.1</v>
      </c>
      <c r="G51" s="375">
        <v>239.94285714285712</v>
      </c>
      <c r="H51" s="376">
        <v>-8.513931888544882</v>
      </c>
      <c r="I51" s="376">
        <v>-5.477808876449416</v>
      </c>
      <c r="J51" s="376">
        <v>6.276891926094663</v>
      </c>
      <c r="K51" s="377"/>
    </row>
    <row r="52" spans="1:11" s="354" customFormat="1" ht="10.5" customHeight="1">
      <c r="A52" s="370"/>
      <c r="B52" s="370" t="s">
        <v>76</v>
      </c>
      <c r="C52" s="379"/>
      <c r="D52" s="372">
        <v>169.1</v>
      </c>
      <c r="E52" s="380">
        <v>176</v>
      </c>
      <c r="F52" s="380">
        <v>148.4</v>
      </c>
      <c r="G52" s="375">
        <v>179.38571428571427</v>
      </c>
      <c r="H52" s="376">
        <v>-3.9204545454545485</v>
      </c>
      <c r="I52" s="376">
        <v>13.948787061994603</v>
      </c>
      <c r="J52" s="376">
        <v>9.105917108349962</v>
      </c>
      <c r="K52" s="377"/>
    </row>
    <row r="53" spans="1:11" s="354" customFormat="1" ht="10.5" customHeight="1">
      <c r="A53" s="370"/>
      <c r="B53" s="370"/>
      <c r="C53" s="379"/>
      <c r="D53" s="372"/>
      <c r="E53" s="380"/>
      <c r="F53" s="380"/>
      <c r="G53" s="375"/>
      <c r="H53" s="376"/>
      <c r="I53" s="376"/>
      <c r="J53" s="376"/>
      <c r="K53" s="377"/>
    </row>
    <row r="54" spans="1:11" s="354" customFormat="1" ht="10.5" customHeight="1">
      <c r="A54" s="370"/>
      <c r="B54" s="370"/>
      <c r="C54" s="384"/>
      <c r="D54" s="385"/>
      <c r="E54" s="380"/>
      <c r="F54" s="380"/>
      <c r="G54" s="378"/>
      <c r="H54" s="376"/>
      <c r="I54" s="376"/>
      <c r="J54" s="376"/>
      <c r="K54" s="377"/>
    </row>
    <row r="55" spans="1:11" s="354" customFormat="1" ht="10.5" customHeight="1">
      <c r="A55" s="370" t="s">
        <v>98</v>
      </c>
      <c r="B55" s="370"/>
      <c r="C55" s="379"/>
      <c r="D55" s="372">
        <v>230</v>
      </c>
      <c r="E55" s="380">
        <v>227.2</v>
      </c>
      <c r="F55" s="380">
        <v>201.5</v>
      </c>
      <c r="G55" s="375">
        <v>212.32857142857142</v>
      </c>
      <c r="H55" s="376">
        <v>1.2323943661971881</v>
      </c>
      <c r="I55" s="376">
        <v>14.1439205955335</v>
      </c>
      <c r="J55" s="376">
        <v>11.191740854342783</v>
      </c>
      <c r="K55" s="377"/>
    </row>
    <row r="56" spans="1:11" s="354" customFormat="1" ht="10.5" customHeight="1">
      <c r="A56" s="370"/>
      <c r="B56" s="370"/>
      <c r="C56" s="379"/>
      <c r="D56" s="372"/>
      <c r="E56" s="380"/>
      <c r="F56" s="380"/>
      <c r="G56" s="375"/>
      <c r="H56" s="376"/>
      <c r="I56" s="376"/>
      <c r="J56" s="376"/>
      <c r="K56" s="377"/>
    </row>
    <row r="57" spans="1:11" s="354" customFormat="1" ht="10.5" customHeight="1">
      <c r="A57" s="370"/>
      <c r="B57" s="370" t="s">
        <v>75</v>
      </c>
      <c r="C57" s="379"/>
      <c r="D57" s="372">
        <v>182.2</v>
      </c>
      <c r="E57" s="380">
        <v>179</v>
      </c>
      <c r="F57" s="380">
        <v>167.7</v>
      </c>
      <c r="G57" s="375">
        <v>168.5285714285714</v>
      </c>
      <c r="H57" s="376">
        <v>1.7877094972066976</v>
      </c>
      <c r="I57" s="376">
        <v>8.646392367322601</v>
      </c>
      <c r="J57" s="376">
        <v>7.196728759654685</v>
      </c>
      <c r="K57" s="377"/>
    </row>
    <row r="58" spans="1:11" s="354" customFormat="1" ht="10.5" customHeight="1">
      <c r="A58" s="370"/>
      <c r="B58" s="370" t="s">
        <v>76</v>
      </c>
      <c r="C58" s="379"/>
      <c r="D58" s="372">
        <v>436.7</v>
      </c>
      <c r="E58" s="380">
        <v>435.8</v>
      </c>
      <c r="F58" s="380">
        <v>348</v>
      </c>
      <c r="G58" s="375">
        <v>401.82857142857137</v>
      </c>
      <c r="H58" s="376">
        <v>0.20651675080311546</v>
      </c>
      <c r="I58" s="376">
        <v>25.488505747126432</v>
      </c>
      <c r="J58" s="376">
        <v>19.242019585399984</v>
      </c>
      <c r="K58" s="377"/>
    </row>
    <row r="59" spans="1:11" s="354" customFormat="1" ht="10.5" customHeight="1">
      <c r="A59" s="370"/>
      <c r="B59" s="370"/>
      <c r="C59" s="379"/>
      <c r="D59" s="372"/>
      <c r="E59" s="380"/>
      <c r="F59" s="380"/>
      <c r="G59" s="375"/>
      <c r="H59" s="376"/>
      <c r="I59" s="376"/>
      <c r="J59" s="376"/>
      <c r="K59" s="377"/>
    </row>
    <row r="60" spans="1:11" s="354" customFormat="1" ht="10.5" customHeight="1">
      <c r="A60" s="370"/>
      <c r="B60" s="370"/>
      <c r="C60" s="379"/>
      <c r="D60" s="372"/>
      <c r="E60" s="380"/>
      <c r="F60" s="380"/>
      <c r="G60" s="375"/>
      <c r="H60" s="376"/>
      <c r="I60" s="376"/>
      <c r="J60" s="376"/>
      <c r="K60" s="377"/>
    </row>
    <row r="61" spans="1:11" s="354" customFormat="1" ht="10.5" customHeight="1">
      <c r="A61" s="370" t="s">
        <v>99</v>
      </c>
      <c r="B61" s="370"/>
      <c r="C61" s="379"/>
      <c r="D61" s="372">
        <v>124.2</v>
      </c>
      <c r="E61" s="380">
        <v>126.8</v>
      </c>
      <c r="F61" s="380">
        <v>120.3</v>
      </c>
      <c r="G61" s="375">
        <v>119.21428571428571</v>
      </c>
      <c r="H61" s="376">
        <v>-2.0504731861198695</v>
      </c>
      <c r="I61" s="376">
        <v>3.241895261845391</v>
      </c>
      <c r="J61" s="376">
        <v>13.229308005427397</v>
      </c>
      <c r="K61" s="377"/>
    </row>
    <row r="62" spans="1:11" s="354" customFormat="1" ht="10.5" customHeight="1">
      <c r="A62" s="370"/>
      <c r="B62" s="370" t="s">
        <v>100</v>
      </c>
      <c r="C62" s="379"/>
      <c r="E62" s="380"/>
      <c r="F62" s="380"/>
      <c r="J62" s="376">
        <v>21.376811594202902</v>
      </c>
      <c r="K62" s="377"/>
    </row>
    <row r="63" spans="1:11" s="354" customFormat="1" ht="10.5" customHeight="1">
      <c r="A63" s="370"/>
      <c r="B63" s="370"/>
      <c r="C63" s="379"/>
      <c r="D63" s="372"/>
      <c r="E63" s="380"/>
      <c r="F63" s="380"/>
      <c r="G63" s="375"/>
      <c r="H63" s="376"/>
      <c r="I63" s="376"/>
      <c r="J63" s="376"/>
      <c r="K63" s="377"/>
    </row>
    <row r="64" spans="1:11" s="354" customFormat="1" ht="10.5" customHeight="1">
      <c r="A64" s="370"/>
      <c r="B64" s="370" t="s">
        <v>75</v>
      </c>
      <c r="C64" s="379"/>
      <c r="D64" s="372">
        <v>115.8</v>
      </c>
      <c r="E64" s="380">
        <v>115.7</v>
      </c>
      <c r="F64" s="380">
        <v>111.8</v>
      </c>
      <c r="G64" s="375">
        <v>106.4857142857143</v>
      </c>
      <c r="H64" s="376">
        <v>0.08643042350907028</v>
      </c>
      <c r="I64" s="376">
        <v>3.5778175313059033</v>
      </c>
      <c r="J64" s="376">
        <v>11.520047875523654</v>
      </c>
      <c r="K64" s="377"/>
    </row>
    <row r="65" spans="1:10" s="346" customFormat="1" ht="12.75" customHeight="1">
      <c r="A65" s="370"/>
      <c r="B65" s="370" t="s">
        <v>76</v>
      </c>
      <c r="C65" s="379"/>
      <c r="D65" s="372">
        <v>165.9</v>
      </c>
      <c r="E65" s="380">
        <v>181.6</v>
      </c>
      <c r="F65" s="380">
        <v>162.5</v>
      </c>
      <c r="G65" s="375">
        <v>182.12857142857143</v>
      </c>
      <c r="H65" s="376">
        <v>-8.6453744493392</v>
      </c>
      <c r="I65" s="376">
        <v>2.092307692307696</v>
      </c>
      <c r="J65" s="376">
        <v>18.441099962839097</v>
      </c>
    </row>
    <row r="66" spans="1:10" s="346" customFormat="1" ht="12.75" customHeight="1">
      <c r="A66" s="370"/>
      <c r="B66" s="370"/>
      <c r="C66" s="384"/>
      <c r="D66" s="372"/>
      <c r="E66" s="372"/>
      <c r="F66" s="373"/>
      <c r="G66" s="375"/>
      <c r="H66" s="376"/>
      <c r="I66" s="376"/>
      <c r="J66" s="386"/>
    </row>
    <row r="67" spans="1:10" s="346" customFormat="1" ht="12.75" customHeight="1">
      <c r="A67" s="347"/>
      <c r="B67" s="344"/>
      <c r="C67" s="344"/>
      <c r="D67" s="344"/>
      <c r="E67" s="344"/>
      <c r="F67" s="344"/>
      <c r="G67" s="345"/>
      <c r="H67" s="344"/>
      <c r="I67" s="344"/>
      <c r="J67" s="386"/>
    </row>
    <row r="68" spans="1:10" s="346" customFormat="1" ht="12.75" customHeight="1">
      <c r="A68" s="347"/>
      <c r="B68" s="344"/>
      <c r="C68" s="344"/>
      <c r="D68" s="344"/>
      <c r="E68" s="344"/>
      <c r="F68" s="344"/>
      <c r="G68" s="345"/>
      <c r="H68" s="344"/>
      <c r="I68" s="344"/>
      <c r="J68" s="386"/>
    </row>
    <row r="69" spans="1:10" s="346" customFormat="1" ht="12.75" customHeight="1">
      <c r="A69" s="347"/>
      <c r="B69" s="344"/>
      <c r="C69" s="344"/>
      <c r="D69" s="344"/>
      <c r="E69" s="344"/>
      <c r="F69" s="344"/>
      <c r="G69" s="345"/>
      <c r="H69" s="344"/>
      <c r="I69" s="344"/>
      <c r="J69" s="386"/>
    </row>
    <row r="70" spans="1:10" s="346" customFormat="1" ht="12.75" customHeight="1">
      <c r="A70" s="347"/>
      <c r="B70" s="344"/>
      <c r="C70" s="344"/>
      <c r="D70" s="344"/>
      <c r="E70" s="344"/>
      <c r="F70" s="344"/>
      <c r="G70" s="345"/>
      <c r="H70" s="344"/>
      <c r="I70" s="344"/>
      <c r="J70" s="386"/>
    </row>
    <row r="71" spans="1:10" s="346" customFormat="1" ht="12.75" customHeight="1">
      <c r="A71" s="347"/>
      <c r="B71" s="344"/>
      <c r="C71" s="344"/>
      <c r="D71" s="344"/>
      <c r="E71" s="344"/>
      <c r="F71" s="344"/>
      <c r="G71" s="345"/>
      <c r="H71" s="344"/>
      <c r="I71" s="344"/>
      <c r="J71" s="386"/>
    </row>
    <row r="72" spans="1:10" s="346" customFormat="1" ht="12.75" customHeight="1">
      <c r="A72" s="347"/>
      <c r="B72" s="344"/>
      <c r="C72" s="344"/>
      <c r="D72" s="344"/>
      <c r="E72" s="344"/>
      <c r="F72" s="344"/>
      <c r="G72" s="345"/>
      <c r="H72" s="344"/>
      <c r="I72" s="344"/>
      <c r="J72" s="386"/>
    </row>
    <row r="73" spans="1:10" s="346" customFormat="1" ht="12.75" customHeight="1">
      <c r="A73" s="347"/>
      <c r="B73" s="344"/>
      <c r="C73" s="344"/>
      <c r="D73" s="344"/>
      <c r="E73" s="344"/>
      <c r="F73" s="344"/>
      <c r="G73" s="345"/>
      <c r="H73" s="344"/>
      <c r="I73" s="344"/>
      <c r="J73" s="386"/>
    </row>
    <row r="74" spans="1:10" s="346" customFormat="1" ht="12.75" customHeight="1">
      <c r="A74" s="347"/>
      <c r="B74" s="344"/>
      <c r="C74" s="344"/>
      <c r="D74" s="344"/>
      <c r="E74" s="344"/>
      <c r="F74" s="344"/>
      <c r="G74" s="345"/>
      <c r="H74" s="344"/>
      <c r="I74" s="344"/>
      <c r="J74" s="386"/>
    </row>
    <row r="75" spans="1:10" s="346" customFormat="1" ht="13.5" customHeight="1">
      <c r="A75" s="551" t="s">
        <v>133</v>
      </c>
      <c r="B75" s="551"/>
      <c r="C75" s="551"/>
      <c r="D75" s="551"/>
      <c r="E75" s="551"/>
      <c r="F75" s="551"/>
      <c r="G75" s="551"/>
      <c r="H75" s="551"/>
      <c r="I75" s="551"/>
      <c r="J75" s="551"/>
    </row>
    <row r="76" spans="1:10" s="346" customFormat="1" ht="13.5" customHeight="1">
      <c r="A76" s="551" t="s">
        <v>135</v>
      </c>
      <c r="B76" s="551"/>
      <c r="C76" s="551"/>
      <c r="D76" s="551"/>
      <c r="E76" s="551"/>
      <c r="F76" s="551"/>
      <c r="G76" s="551"/>
      <c r="H76" s="551"/>
      <c r="I76" s="551"/>
      <c r="J76" s="551"/>
    </row>
    <row r="77" spans="1:10" s="346" customFormat="1" ht="13.5" customHeight="1">
      <c r="A77" s="551" t="s">
        <v>53</v>
      </c>
      <c r="B77" s="551"/>
      <c r="C77" s="551"/>
      <c r="D77" s="551"/>
      <c r="E77" s="551"/>
      <c r="F77" s="551"/>
      <c r="G77" s="551"/>
      <c r="H77" s="551"/>
      <c r="I77" s="551"/>
      <c r="J77" s="551"/>
    </row>
    <row r="78" spans="1:10" s="346" customFormat="1" ht="12" customHeight="1">
      <c r="A78" s="387"/>
      <c r="B78" s="387"/>
      <c r="C78" s="387"/>
      <c r="D78" s="350"/>
      <c r="E78" s="350"/>
      <c r="F78" s="350"/>
      <c r="G78" s="388"/>
      <c r="H78" s="350"/>
      <c r="I78" s="350"/>
      <c r="J78" s="389"/>
    </row>
    <row r="79" spans="4:10" s="346" customFormat="1" ht="12.75" customHeight="1">
      <c r="D79" s="348"/>
      <c r="E79" s="348"/>
      <c r="F79" s="348"/>
      <c r="G79" s="349"/>
      <c r="H79" s="350"/>
      <c r="I79" s="350"/>
      <c r="J79" s="350"/>
    </row>
    <row r="80" spans="1:10" s="354" customFormat="1" ht="11.25" customHeight="1">
      <c r="A80" s="351"/>
      <c r="B80" s="351"/>
      <c r="C80" s="352"/>
      <c r="D80" s="562" t="s">
        <v>189</v>
      </c>
      <c r="E80" s="558" t="s">
        <v>89</v>
      </c>
      <c r="F80" s="559"/>
      <c r="G80" s="555" t="s">
        <v>169</v>
      </c>
      <c r="H80" s="353" t="s">
        <v>54</v>
      </c>
      <c r="I80" s="353"/>
      <c r="J80" s="353"/>
    </row>
    <row r="81" spans="3:10" s="354" customFormat="1" ht="11.25" customHeight="1">
      <c r="C81" s="355"/>
      <c r="D81" s="563"/>
      <c r="E81" s="560"/>
      <c r="F81" s="561"/>
      <c r="G81" s="556"/>
      <c r="H81" s="356" t="s">
        <v>62</v>
      </c>
      <c r="I81" s="357"/>
      <c r="J81" s="358" t="s">
        <v>188</v>
      </c>
    </row>
    <row r="82" spans="1:10" s="354" customFormat="1" ht="11.25" customHeight="1">
      <c r="A82" s="359" t="s">
        <v>90</v>
      </c>
      <c r="B82" s="359"/>
      <c r="C82" s="360"/>
      <c r="D82" s="563"/>
      <c r="E82" s="552" t="s">
        <v>190</v>
      </c>
      <c r="F82" s="552" t="s">
        <v>191</v>
      </c>
      <c r="G82" s="556"/>
      <c r="H82" s="361" t="s">
        <v>69</v>
      </c>
      <c r="I82" s="361"/>
      <c r="J82" s="361"/>
    </row>
    <row r="83" spans="3:10" s="354" customFormat="1" ht="11.25" customHeight="1">
      <c r="C83" s="355"/>
      <c r="D83" s="563"/>
      <c r="E83" s="553"/>
      <c r="F83" s="553" t="s">
        <v>38</v>
      </c>
      <c r="G83" s="556"/>
      <c r="H83" s="362" t="s">
        <v>70</v>
      </c>
      <c r="I83" s="363" t="s">
        <v>71</v>
      </c>
      <c r="J83" s="364" t="s">
        <v>71</v>
      </c>
    </row>
    <row r="84" spans="1:10" s="354" customFormat="1" ht="11.25" customHeight="1">
      <c r="A84" s="365"/>
      <c r="B84" s="365"/>
      <c r="C84" s="366"/>
      <c r="D84" s="564"/>
      <c r="E84" s="554"/>
      <c r="F84" s="554" t="s">
        <v>38</v>
      </c>
      <c r="G84" s="557"/>
      <c r="H84" s="367" t="s">
        <v>72</v>
      </c>
      <c r="I84" s="368" t="s">
        <v>73</v>
      </c>
      <c r="J84" s="369" t="s">
        <v>164</v>
      </c>
    </row>
    <row r="85" spans="1:10" s="354" customFormat="1" ht="11.25" customHeight="1">
      <c r="A85" s="371"/>
      <c r="B85" s="371"/>
      <c r="C85" s="355"/>
      <c r="D85" s="390"/>
      <c r="E85" s="391"/>
      <c r="F85" s="391"/>
      <c r="G85" s="392"/>
      <c r="H85" s="393"/>
      <c r="I85" s="363"/>
      <c r="J85" s="363"/>
    </row>
    <row r="86" spans="1:10" s="354" customFormat="1" ht="10.5" customHeight="1">
      <c r="A86" s="370"/>
      <c r="B86" s="370"/>
      <c r="C86" s="379"/>
      <c r="D86" s="372"/>
      <c r="E86" s="372"/>
      <c r="F86" s="374"/>
      <c r="G86" s="378"/>
      <c r="H86" s="376"/>
      <c r="I86" s="376"/>
      <c r="J86" s="376"/>
    </row>
    <row r="87" spans="1:11" s="354" customFormat="1" ht="10.5" customHeight="1">
      <c r="A87" s="370" t="s">
        <v>103</v>
      </c>
      <c r="B87" s="370"/>
      <c r="C87" s="379"/>
      <c r="D87" s="372">
        <v>229.7</v>
      </c>
      <c r="E87" s="380">
        <v>272.3</v>
      </c>
      <c r="F87" s="380">
        <v>194.3</v>
      </c>
      <c r="G87" s="375">
        <v>256.0857142857143</v>
      </c>
      <c r="H87" s="376">
        <v>-15.644509731913336</v>
      </c>
      <c r="I87" s="376">
        <v>18.21924858466288</v>
      </c>
      <c r="J87" s="376">
        <v>27.04464918497519</v>
      </c>
      <c r="K87" s="377"/>
    </row>
    <row r="88" spans="1:11" s="354" customFormat="1" ht="10.5" customHeight="1">
      <c r="A88" s="370"/>
      <c r="B88" s="370"/>
      <c r="C88" s="379"/>
      <c r="D88" s="372"/>
      <c r="E88" s="380"/>
      <c r="F88" s="380"/>
      <c r="G88" s="378"/>
      <c r="H88" s="376"/>
      <c r="I88" s="376"/>
      <c r="J88" s="376"/>
      <c r="K88" s="377"/>
    </row>
    <row r="89" spans="1:11" s="354" customFormat="1" ht="10.5" customHeight="1">
      <c r="A89" s="370"/>
      <c r="B89" s="370"/>
      <c r="C89" s="379"/>
      <c r="D89" s="372"/>
      <c r="E89" s="380"/>
      <c r="F89" s="380"/>
      <c r="G89" s="378"/>
      <c r="H89" s="376"/>
      <c r="I89" s="376"/>
      <c r="J89" s="376"/>
      <c r="K89" s="377"/>
    </row>
    <row r="90" spans="1:11" s="354" customFormat="1" ht="10.5" customHeight="1">
      <c r="A90" s="370" t="s">
        <v>104</v>
      </c>
      <c r="B90" s="370"/>
      <c r="C90" s="379"/>
      <c r="D90" s="372">
        <v>227.9</v>
      </c>
      <c r="E90" s="380">
        <v>217.8</v>
      </c>
      <c r="F90" s="380">
        <v>202.4</v>
      </c>
      <c r="G90" s="375">
        <v>208.62857142857143</v>
      </c>
      <c r="H90" s="376">
        <v>4.63728191000918</v>
      </c>
      <c r="I90" s="376">
        <v>12.598814229249012</v>
      </c>
      <c r="J90" s="376">
        <v>11.226199543031205</v>
      </c>
      <c r="K90" s="377"/>
    </row>
    <row r="91" spans="1:11" s="354" customFormat="1" ht="10.5" customHeight="1">
      <c r="A91" s="370"/>
      <c r="B91" s="370"/>
      <c r="C91" s="379"/>
      <c r="D91" s="372"/>
      <c r="E91" s="380"/>
      <c r="F91" s="380"/>
      <c r="G91" s="375"/>
      <c r="H91" s="376"/>
      <c r="I91" s="376"/>
      <c r="J91" s="376"/>
      <c r="K91" s="377"/>
    </row>
    <row r="92" spans="1:11" s="354" customFormat="1" ht="10.5" customHeight="1">
      <c r="A92" s="370"/>
      <c r="B92" s="370" t="s">
        <v>75</v>
      </c>
      <c r="C92" s="379"/>
      <c r="D92" s="372">
        <v>207.8</v>
      </c>
      <c r="E92" s="380">
        <v>196</v>
      </c>
      <c r="F92" s="380">
        <v>188.1</v>
      </c>
      <c r="G92" s="375">
        <v>187.6285714285714</v>
      </c>
      <c r="H92" s="376">
        <v>6.020408163265312</v>
      </c>
      <c r="I92" s="376">
        <v>10.473152578415746</v>
      </c>
      <c r="J92" s="376">
        <v>12.767236198162594</v>
      </c>
      <c r="K92" s="377"/>
    </row>
    <row r="93" spans="1:11" s="354" customFormat="1" ht="10.5" customHeight="1">
      <c r="A93" s="370"/>
      <c r="B93" s="370" t="s">
        <v>76</v>
      </c>
      <c r="C93" s="379"/>
      <c r="D93" s="372">
        <v>310.4</v>
      </c>
      <c r="E93" s="380">
        <v>307.6</v>
      </c>
      <c r="F93" s="380">
        <v>261.1</v>
      </c>
      <c r="G93" s="375">
        <v>294.9</v>
      </c>
      <c r="H93" s="376">
        <v>0.9102730819245626</v>
      </c>
      <c r="I93" s="376">
        <v>18.88165453849098</v>
      </c>
      <c r="J93" s="376">
        <v>7.319989602287512</v>
      </c>
      <c r="K93" s="377"/>
    </row>
    <row r="94" spans="1:11" s="354" customFormat="1" ht="10.5" customHeight="1">
      <c r="A94" s="370"/>
      <c r="B94" s="370"/>
      <c r="C94" s="379"/>
      <c r="D94" s="372"/>
      <c r="E94" s="380"/>
      <c r="F94" s="380"/>
      <c r="G94" s="375"/>
      <c r="H94" s="376"/>
      <c r="I94" s="376"/>
      <c r="J94" s="376"/>
      <c r="K94" s="377"/>
    </row>
    <row r="95" spans="1:11" s="354" customFormat="1" ht="10.5" customHeight="1">
      <c r="A95" s="370"/>
      <c r="B95" s="370"/>
      <c r="C95" s="379"/>
      <c r="D95" s="372"/>
      <c r="E95" s="380"/>
      <c r="F95" s="380"/>
      <c r="G95" s="378"/>
      <c r="H95" s="376"/>
      <c r="I95" s="376"/>
      <c r="J95" s="376"/>
      <c r="K95" s="377"/>
    </row>
    <row r="96" spans="1:11" s="354" customFormat="1" ht="10.5" customHeight="1">
      <c r="A96" s="370" t="s">
        <v>105</v>
      </c>
      <c r="B96" s="370"/>
      <c r="C96" s="379"/>
      <c r="D96" s="372">
        <v>167.3</v>
      </c>
      <c r="E96" s="380">
        <v>180</v>
      </c>
      <c r="F96" s="380">
        <v>137.9</v>
      </c>
      <c r="G96" s="375">
        <v>162.1</v>
      </c>
      <c r="H96" s="376">
        <v>-7.055555555555549</v>
      </c>
      <c r="I96" s="376">
        <v>21.31979695431472</v>
      </c>
      <c r="J96" s="376">
        <v>23.511483618156074</v>
      </c>
      <c r="K96" s="377"/>
    </row>
    <row r="97" spans="1:11" s="354" customFormat="1" ht="10.5" customHeight="1">
      <c r="A97" s="370"/>
      <c r="B97" s="370"/>
      <c r="C97" s="379"/>
      <c r="D97" s="372"/>
      <c r="E97" s="380"/>
      <c r="F97" s="380"/>
      <c r="G97" s="375"/>
      <c r="H97" s="376"/>
      <c r="I97" s="376"/>
      <c r="J97" s="376"/>
      <c r="K97" s="377"/>
    </row>
    <row r="98" spans="1:11" s="354" customFormat="1" ht="10.5" customHeight="1">
      <c r="A98" s="370"/>
      <c r="B98" s="370" t="s">
        <v>75</v>
      </c>
      <c r="C98" s="379"/>
      <c r="D98" s="372">
        <v>167.7</v>
      </c>
      <c r="E98" s="380">
        <v>171.9</v>
      </c>
      <c r="F98" s="380">
        <v>129.7</v>
      </c>
      <c r="G98" s="375">
        <v>154.02857142857144</v>
      </c>
      <c r="H98" s="376">
        <v>-2.443280977312401</v>
      </c>
      <c r="I98" s="376">
        <v>29.29838087895143</v>
      </c>
      <c r="J98" s="376">
        <v>25.02319109461966</v>
      </c>
      <c r="K98" s="377"/>
    </row>
    <row r="99" spans="1:11" s="354" customFormat="1" ht="10.5" customHeight="1">
      <c r="A99" s="370"/>
      <c r="B99" s="370" t="s">
        <v>76</v>
      </c>
      <c r="C99" s="379"/>
      <c r="D99" s="372">
        <v>166.2</v>
      </c>
      <c r="E99" s="380">
        <v>200.6</v>
      </c>
      <c r="F99" s="380">
        <v>159</v>
      </c>
      <c r="G99" s="375">
        <v>182.78571428571428</v>
      </c>
      <c r="H99" s="376">
        <v>-17.148554336989037</v>
      </c>
      <c r="I99" s="376">
        <v>4.528301886792446</v>
      </c>
      <c r="J99" s="376">
        <v>20.33292579704692</v>
      </c>
      <c r="K99" s="377"/>
    </row>
    <row r="100" spans="1:11" s="354" customFormat="1" ht="10.5" customHeight="1">
      <c r="A100" s="370"/>
      <c r="B100" s="370"/>
      <c r="C100" s="379"/>
      <c r="D100" s="372"/>
      <c r="E100" s="380"/>
      <c r="F100" s="380"/>
      <c r="G100" s="375"/>
      <c r="H100" s="376"/>
      <c r="I100" s="376"/>
      <c r="J100" s="376"/>
      <c r="K100" s="377"/>
    </row>
    <row r="101" spans="1:11" s="354" customFormat="1" ht="10.5" customHeight="1">
      <c r="A101" s="370"/>
      <c r="B101" s="370"/>
      <c r="C101" s="379"/>
      <c r="D101" s="372"/>
      <c r="E101" s="380"/>
      <c r="F101" s="380"/>
      <c r="G101" s="375"/>
      <c r="H101" s="376"/>
      <c r="I101" s="376"/>
      <c r="J101" s="376"/>
      <c r="K101" s="377"/>
    </row>
    <row r="102" spans="1:11" s="354" customFormat="1" ht="10.5" customHeight="1">
      <c r="A102" s="370" t="s">
        <v>106</v>
      </c>
      <c r="B102" s="370"/>
      <c r="C102" s="379"/>
      <c r="D102" s="372"/>
      <c r="E102" s="380"/>
      <c r="F102" s="380"/>
      <c r="G102" s="375"/>
      <c r="H102" s="376"/>
      <c r="I102" s="376"/>
      <c r="J102" s="376"/>
      <c r="K102" s="377"/>
    </row>
    <row r="103" spans="1:11" s="354" customFormat="1" ht="10.5" customHeight="1">
      <c r="A103" s="370"/>
      <c r="B103" s="370" t="s">
        <v>107</v>
      </c>
      <c r="C103" s="379"/>
      <c r="D103" s="372">
        <v>177</v>
      </c>
      <c r="E103" s="380">
        <v>189.5</v>
      </c>
      <c r="F103" s="380">
        <v>151.1</v>
      </c>
      <c r="G103" s="375">
        <v>178.12857142857143</v>
      </c>
      <c r="H103" s="376">
        <v>-6.596306068601583</v>
      </c>
      <c r="I103" s="376">
        <v>17.140966247518204</v>
      </c>
      <c r="J103" s="376">
        <v>5.660537242606577</v>
      </c>
      <c r="K103" s="377"/>
    </row>
    <row r="104" spans="1:11" s="354" customFormat="1" ht="10.5" customHeight="1">
      <c r="A104" s="370"/>
      <c r="B104" s="370"/>
      <c r="C104" s="379"/>
      <c r="D104" s="372"/>
      <c r="E104" s="380"/>
      <c r="F104" s="380"/>
      <c r="G104" s="375"/>
      <c r="H104" s="376"/>
      <c r="I104" s="376"/>
      <c r="J104" s="376"/>
      <c r="K104" s="377"/>
    </row>
    <row r="105" spans="1:11" s="354" customFormat="1" ht="10.5" customHeight="1">
      <c r="A105" s="370"/>
      <c r="B105" s="370" t="s">
        <v>75</v>
      </c>
      <c r="C105" s="379"/>
      <c r="D105" s="372">
        <v>166.1</v>
      </c>
      <c r="E105" s="380">
        <v>175.8</v>
      </c>
      <c r="F105" s="380">
        <v>144.7</v>
      </c>
      <c r="G105" s="375">
        <v>167.6285714285714</v>
      </c>
      <c r="H105" s="376">
        <v>-5.517633674630271</v>
      </c>
      <c r="I105" s="376">
        <v>14.7892190739461</v>
      </c>
      <c r="J105" s="376">
        <v>2.132474540865158</v>
      </c>
      <c r="K105" s="377"/>
    </row>
    <row r="106" spans="1:11" s="354" customFormat="1" ht="10.5" customHeight="1">
      <c r="A106" s="370"/>
      <c r="B106" s="370" t="s">
        <v>76</v>
      </c>
      <c r="C106" s="379"/>
      <c r="D106" s="372">
        <v>261.6</v>
      </c>
      <c r="E106" s="380">
        <v>296.2</v>
      </c>
      <c r="F106" s="380">
        <v>200.8</v>
      </c>
      <c r="G106" s="375">
        <v>259.8857142857143</v>
      </c>
      <c r="H106" s="376">
        <v>-11.681296421336922</v>
      </c>
      <c r="I106" s="376">
        <v>30.278884462151396</v>
      </c>
      <c r="J106" s="376">
        <v>27.87853226486715</v>
      </c>
      <c r="K106" s="377"/>
    </row>
    <row r="107" spans="1:11" s="354" customFormat="1" ht="10.5" customHeight="1">
      <c r="A107" s="370"/>
      <c r="B107" s="370"/>
      <c r="C107" s="379"/>
      <c r="D107" s="372"/>
      <c r="E107" s="380"/>
      <c r="F107" s="380"/>
      <c r="G107" s="375"/>
      <c r="H107" s="376"/>
      <c r="I107" s="376"/>
      <c r="J107" s="376"/>
      <c r="K107" s="377"/>
    </row>
    <row r="108" spans="1:11" s="354" customFormat="1" ht="10.5" customHeight="1">
      <c r="A108" s="370"/>
      <c r="B108" s="370"/>
      <c r="C108" s="379"/>
      <c r="D108" s="372"/>
      <c r="E108" s="380"/>
      <c r="F108" s="380"/>
      <c r="G108" s="375"/>
      <c r="H108" s="376"/>
      <c r="I108" s="376"/>
      <c r="J108" s="376"/>
      <c r="K108" s="377"/>
    </row>
    <row r="109" spans="1:11" s="354" customFormat="1" ht="10.5" customHeight="1">
      <c r="A109" s="370" t="s">
        <v>108</v>
      </c>
      <c r="B109" s="370"/>
      <c r="C109" s="379"/>
      <c r="D109" s="372">
        <v>149.2</v>
      </c>
      <c r="E109" s="380">
        <v>172.2</v>
      </c>
      <c r="F109" s="380">
        <v>137.4</v>
      </c>
      <c r="G109" s="375">
        <v>155.72857142857143</v>
      </c>
      <c r="H109" s="376">
        <v>-13.356562137049943</v>
      </c>
      <c r="I109" s="376">
        <v>8.588064046579317</v>
      </c>
      <c r="J109" s="376">
        <v>4.245959644257424</v>
      </c>
      <c r="K109" s="377"/>
    </row>
    <row r="110" spans="1:11" s="354" customFormat="1" ht="10.5" customHeight="1">
      <c r="A110" s="370"/>
      <c r="B110" s="370"/>
      <c r="C110" s="379"/>
      <c r="D110" s="372"/>
      <c r="E110" s="380"/>
      <c r="F110" s="380"/>
      <c r="G110" s="378"/>
      <c r="H110" s="376"/>
      <c r="I110" s="376"/>
      <c r="J110" s="376"/>
      <c r="K110" s="377"/>
    </row>
    <row r="111" spans="1:11" s="354" customFormat="1" ht="10.5" customHeight="1">
      <c r="A111" s="370"/>
      <c r="B111" s="370" t="s">
        <v>75</v>
      </c>
      <c r="C111" s="379"/>
      <c r="D111" s="372">
        <v>132.8</v>
      </c>
      <c r="E111" s="380">
        <v>146.2</v>
      </c>
      <c r="F111" s="380">
        <v>131.6</v>
      </c>
      <c r="G111" s="375">
        <v>140.3857142857143</v>
      </c>
      <c r="H111" s="376">
        <v>-9.165526675786579</v>
      </c>
      <c r="I111" s="376">
        <v>0.911854103343478</v>
      </c>
      <c r="J111" s="376">
        <v>0.6246160147450507</v>
      </c>
      <c r="K111" s="377"/>
    </row>
    <row r="112" spans="1:11" s="354" customFormat="1" ht="10.5" customHeight="1">
      <c r="A112" s="370"/>
      <c r="B112" s="370" t="s">
        <v>76</v>
      </c>
      <c r="C112" s="379"/>
      <c r="D112" s="372">
        <v>174.8</v>
      </c>
      <c r="E112" s="380">
        <v>212.6</v>
      </c>
      <c r="F112" s="380">
        <v>146.3</v>
      </c>
      <c r="G112" s="375">
        <v>179.65714285714284</v>
      </c>
      <c r="H112" s="376">
        <v>-17.779868297271864</v>
      </c>
      <c r="I112" s="376">
        <v>19.48051948051948</v>
      </c>
      <c r="J112" s="376">
        <v>9.043613977282584</v>
      </c>
      <c r="K112" s="377"/>
    </row>
    <row r="113" spans="1:11" s="354" customFormat="1" ht="10.5" customHeight="1">
      <c r="A113" s="370"/>
      <c r="B113" s="370"/>
      <c r="C113" s="379"/>
      <c r="D113" s="372"/>
      <c r="E113" s="380"/>
      <c r="F113" s="380"/>
      <c r="G113" s="375"/>
      <c r="H113" s="376"/>
      <c r="I113" s="376"/>
      <c r="J113" s="376"/>
      <c r="K113" s="377"/>
    </row>
    <row r="114" spans="1:11" s="354" customFormat="1" ht="10.5" customHeight="1">
      <c r="A114" s="381"/>
      <c r="B114" s="381"/>
      <c r="C114" s="394"/>
      <c r="D114" s="372"/>
      <c r="E114" s="380"/>
      <c r="F114" s="380"/>
      <c r="G114" s="375"/>
      <c r="H114" s="376"/>
      <c r="I114" s="376"/>
      <c r="J114" s="376"/>
      <c r="K114" s="377"/>
    </row>
    <row r="115" spans="1:11" s="354" customFormat="1" ht="10.5" customHeight="1">
      <c r="A115" s="370" t="s">
        <v>109</v>
      </c>
      <c r="B115" s="381"/>
      <c r="C115" s="394"/>
      <c r="D115" s="372"/>
      <c r="E115" s="380"/>
      <c r="F115" s="380"/>
      <c r="G115" s="375"/>
      <c r="H115" s="376"/>
      <c r="I115" s="376"/>
      <c r="J115" s="376"/>
      <c r="K115" s="377"/>
    </row>
    <row r="116" spans="1:11" s="354" customFormat="1" ht="10.5" customHeight="1">
      <c r="A116" s="370"/>
      <c r="B116" s="370" t="s">
        <v>110</v>
      </c>
      <c r="C116" s="394"/>
      <c r="D116" s="372">
        <v>164</v>
      </c>
      <c r="E116" s="380">
        <v>178.3</v>
      </c>
      <c r="F116" s="380">
        <v>149.4</v>
      </c>
      <c r="G116" s="375">
        <v>169.47142857142856</v>
      </c>
      <c r="H116" s="376">
        <v>-8.020190689848576</v>
      </c>
      <c r="I116" s="376">
        <v>9.77242302543507</v>
      </c>
      <c r="J116" s="376">
        <v>6.137604008231178</v>
      </c>
      <c r="K116" s="377"/>
    </row>
    <row r="117" spans="1:11" s="354" customFormat="1" ht="10.5" customHeight="1">
      <c r="A117" s="370"/>
      <c r="B117" s="370"/>
      <c r="C117" s="394"/>
      <c r="D117" s="372"/>
      <c r="E117" s="380"/>
      <c r="F117" s="380"/>
      <c r="G117" s="375"/>
      <c r="H117" s="376"/>
      <c r="I117" s="376"/>
      <c r="J117" s="376"/>
      <c r="K117" s="377"/>
    </row>
    <row r="118" spans="1:11" s="354" customFormat="1" ht="10.5" customHeight="1">
      <c r="A118" s="370"/>
      <c r="B118" s="370" t="s">
        <v>75</v>
      </c>
      <c r="C118" s="394"/>
      <c r="D118" s="372">
        <v>134.7</v>
      </c>
      <c r="E118" s="380">
        <v>139.6</v>
      </c>
      <c r="F118" s="380">
        <v>125.5</v>
      </c>
      <c r="G118" s="375">
        <v>138.34285714285713</v>
      </c>
      <c r="H118" s="376">
        <v>-3.5100286532951332</v>
      </c>
      <c r="I118" s="376">
        <v>7.330677290836644</v>
      </c>
      <c r="J118" s="376">
        <v>-0.3088326127239153</v>
      </c>
      <c r="K118" s="377"/>
    </row>
    <row r="119" spans="1:11" s="354" customFormat="1" ht="10.5" customHeight="1">
      <c r="A119" s="370"/>
      <c r="B119" s="370" t="s">
        <v>76</v>
      </c>
      <c r="C119" s="394"/>
      <c r="D119" s="372">
        <v>202.9</v>
      </c>
      <c r="E119" s="380">
        <v>229.7</v>
      </c>
      <c r="F119" s="380">
        <v>181.2</v>
      </c>
      <c r="G119" s="375">
        <v>210.8857142857143</v>
      </c>
      <c r="H119" s="376">
        <v>-11.667392250761855</v>
      </c>
      <c r="I119" s="376">
        <v>11.975717439293609</v>
      </c>
      <c r="J119" s="376">
        <v>12.472380952380961</v>
      </c>
      <c r="K119" s="377"/>
    </row>
    <row r="120" spans="1:11" s="354" customFormat="1" ht="10.5" customHeight="1">
      <c r="A120" s="370"/>
      <c r="B120" s="370"/>
      <c r="C120" s="394"/>
      <c r="D120" s="372"/>
      <c r="E120" s="380"/>
      <c r="F120" s="380"/>
      <c r="G120" s="375"/>
      <c r="H120" s="376"/>
      <c r="I120" s="376"/>
      <c r="J120" s="376"/>
      <c r="K120" s="377"/>
    </row>
    <row r="121" spans="1:11" s="354" customFormat="1" ht="10.5" customHeight="1">
      <c r="A121" s="370"/>
      <c r="B121" s="370"/>
      <c r="C121" s="394"/>
      <c r="D121" s="372"/>
      <c r="E121" s="380"/>
      <c r="F121" s="380"/>
      <c r="G121" s="375"/>
      <c r="H121" s="376"/>
      <c r="I121" s="376"/>
      <c r="J121" s="376"/>
      <c r="K121" s="377"/>
    </row>
    <row r="122" spans="1:11" s="354" customFormat="1" ht="10.5" customHeight="1">
      <c r="A122" s="370" t="s">
        <v>111</v>
      </c>
      <c r="B122" s="370"/>
      <c r="C122" s="394"/>
      <c r="D122" s="372">
        <v>215.1</v>
      </c>
      <c r="E122" s="380">
        <v>222.6</v>
      </c>
      <c r="F122" s="380">
        <v>145.1</v>
      </c>
      <c r="G122" s="375">
        <v>198.7142857142857</v>
      </c>
      <c r="H122" s="376">
        <v>-3.3692722371967654</v>
      </c>
      <c r="I122" s="376">
        <v>48.24259131633357</v>
      </c>
      <c r="J122" s="376">
        <v>28.83208298601465</v>
      </c>
      <c r="K122" s="377"/>
    </row>
    <row r="123" spans="1:11" s="354" customFormat="1" ht="10.5" customHeight="1">
      <c r="A123" s="370"/>
      <c r="B123" s="370"/>
      <c r="C123" s="394"/>
      <c r="D123" s="372"/>
      <c r="E123" s="380"/>
      <c r="F123" s="380"/>
      <c r="G123" s="375"/>
      <c r="H123" s="376"/>
      <c r="I123" s="376"/>
      <c r="J123" s="376"/>
      <c r="K123" s="377"/>
    </row>
    <row r="124" spans="1:11" s="354" customFormat="1" ht="10.5" customHeight="1">
      <c r="A124" s="370"/>
      <c r="B124" s="370" t="s">
        <v>75</v>
      </c>
      <c r="C124" s="394"/>
      <c r="D124" s="372">
        <v>167.7</v>
      </c>
      <c r="E124" s="380">
        <v>168.7</v>
      </c>
      <c r="F124" s="380">
        <v>129.1</v>
      </c>
      <c r="G124" s="375">
        <v>155.18571428571428</v>
      </c>
      <c r="H124" s="376">
        <v>-0.5927682276229994</v>
      </c>
      <c r="I124" s="376">
        <v>29.89930286599535</v>
      </c>
      <c r="J124" s="376">
        <v>12.36036408771205</v>
      </c>
      <c r="K124" s="377"/>
    </row>
    <row r="125" spans="1:11" s="354" customFormat="1" ht="10.5" customHeight="1">
      <c r="A125" s="370"/>
      <c r="B125" s="370" t="s">
        <v>76</v>
      </c>
      <c r="C125" s="394"/>
      <c r="D125" s="372">
        <v>292.1</v>
      </c>
      <c r="E125" s="380">
        <v>310.2</v>
      </c>
      <c r="F125" s="380">
        <v>171.1</v>
      </c>
      <c r="G125" s="375">
        <v>269.5</v>
      </c>
      <c r="H125" s="376">
        <v>-5.834945196647314</v>
      </c>
      <c r="I125" s="376">
        <v>70.71887784921101</v>
      </c>
      <c r="J125" s="376">
        <v>49.307479224376756</v>
      </c>
      <c r="K125" s="377"/>
    </row>
    <row r="126" spans="1:11" s="354" customFormat="1" ht="10.5" customHeight="1">
      <c r="A126" s="370"/>
      <c r="B126" s="370"/>
      <c r="C126" s="394"/>
      <c r="D126" s="372"/>
      <c r="E126" s="380"/>
      <c r="F126" s="380"/>
      <c r="G126" s="375"/>
      <c r="H126" s="376"/>
      <c r="I126" s="376"/>
      <c r="J126" s="376"/>
      <c r="K126" s="377"/>
    </row>
    <row r="127" spans="1:11" s="354" customFormat="1" ht="10.5" customHeight="1">
      <c r="A127" s="370"/>
      <c r="B127" s="370"/>
      <c r="C127" s="394"/>
      <c r="D127" s="372"/>
      <c r="E127" s="380"/>
      <c r="F127" s="380"/>
      <c r="G127" s="375"/>
      <c r="H127" s="376"/>
      <c r="I127" s="376"/>
      <c r="J127" s="376"/>
      <c r="K127" s="377"/>
    </row>
    <row r="128" spans="1:11" s="354" customFormat="1" ht="10.5" customHeight="1">
      <c r="A128" s="370" t="s">
        <v>112</v>
      </c>
      <c r="B128" s="370"/>
      <c r="C128" s="394"/>
      <c r="D128" s="372">
        <v>80.7</v>
      </c>
      <c r="E128" s="380">
        <v>97.9</v>
      </c>
      <c r="F128" s="380">
        <v>74</v>
      </c>
      <c r="G128" s="375">
        <v>88.84285714285716</v>
      </c>
      <c r="H128" s="376">
        <v>-17.56894790602656</v>
      </c>
      <c r="I128" s="376">
        <v>9.054054054054058</v>
      </c>
      <c r="J128" s="376">
        <v>19.115112047500492</v>
      </c>
      <c r="K128" s="377"/>
    </row>
    <row r="129" spans="1:11" s="354" customFormat="1" ht="10.5" customHeight="1">
      <c r="A129" s="370"/>
      <c r="B129" s="370"/>
      <c r="C129" s="394"/>
      <c r="D129" s="372"/>
      <c r="E129" s="380"/>
      <c r="F129" s="380"/>
      <c r="G129" s="375"/>
      <c r="H129" s="376"/>
      <c r="I129" s="376"/>
      <c r="J129" s="376"/>
      <c r="K129" s="377"/>
    </row>
    <row r="130" spans="1:11" s="354" customFormat="1" ht="10.5" customHeight="1">
      <c r="A130" s="381"/>
      <c r="B130" s="381"/>
      <c r="C130" s="394"/>
      <c r="D130" s="372"/>
      <c r="E130" s="380"/>
      <c r="F130" s="380"/>
      <c r="G130" s="375"/>
      <c r="H130" s="376"/>
      <c r="I130" s="376"/>
      <c r="J130" s="376"/>
      <c r="K130" s="377"/>
    </row>
    <row r="131" spans="1:11" s="354" customFormat="1" ht="10.5" customHeight="1">
      <c r="A131" s="370" t="s">
        <v>113</v>
      </c>
      <c r="B131" s="370"/>
      <c r="C131" s="379"/>
      <c r="D131" s="372"/>
      <c r="E131" s="380"/>
      <c r="F131" s="380"/>
      <c r="G131" s="375"/>
      <c r="H131" s="376"/>
      <c r="I131" s="376"/>
      <c r="J131" s="376"/>
      <c r="K131" s="377"/>
    </row>
    <row r="132" spans="1:11" s="354" customFormat="1" ht="10.5" customHeight="1">
      <c r="A132" s="370"/>
      <c r="B132" s="370" t="s">
        <v>114</v>
      </c>
      <c r="C132" s="379"/>
      <c r="D132" s="372">
        <v>76.9</v>
      </c>
      <c r="E132" s="380">
        <v>81.4</v>
      </c>
      <c r="F132" s="380">
        <v>64.9</v>
      </c>
      <c r="G132" s="375">
        <v>78.87142857142858</v>
      </c>
      <c r="H132" s="376">
        <v>-5.528255528255528</v>
      </c>
      <c r="I132" s="376">
        <v>18.489984591679505</v>
      </c>
      <c r="J132" s="376">
        <v>6.996124031007773</v>
      </c>
      <c r="K132" s="377"/>
    </row>
    <row r="133" spans="1:11" s="354" customFormat="1" ht="10.5" customHeight="1">
      <c r="A133" s="370"/>
      <c r="B133" s="370"/>
      <c r="C133" s="379"/>
      <c r="D133" s="372"/>
      <c r="E133" s="380"/>
      <c r="F133" s="380"/>
      <c r="G133" s="375"/>
      <c r="H133" s="376"/>
      <c r="I133" s="376"/>
      <c r="J133" s="376"/>
      <c r="K133" s="377"/>
    </row>
    <row r="134" spans="1:10" s="354" customFormat="1" ht="10.5" customHeight="1">
      <c r="A134" s="370"/>
      <c r="B134" s="370" t="s">
        <v>75</v>
      </c>
      <c r="C134" s="379"/>
      <c r="D134" s="372">
        <v>69.8</v>
      </c>
      <c r="E134" s="380">
        <v>74.5</v>
      </c>
      <c r="F134" s="380">
        <v>60.4</v>
      </c>
      <c r="G134" s="375">
        <v>72.21428571428572</v>
      </c>
      <c r="H134" s="376">
        <v>-6.308724832214769</v>
      </c>
      <c r="I134" s="376">
        <v>15.562913907284766</v>
      </c>
      <c r="J134" s="376">
        <v>4.8102840555671</v>
      </c>
    </row>
    <row r="135" spans="1:10" s="354" customFormat="1" ht="10.5" customHeight="1">
      <c r="A135" s="370"/>
      <c r="B135" s="370" t="s">
        <v>76</v>
      </c>
      <c r="C135" s="379"/>
      <c r="D135" s="372">
        <v>131.1</v>
      </c>
      <c r="E135" s="380">
        <v>134.7</v>
      </c>
      <c r="F135" s="380">
        <v>99.9</v>
      </c>
      <c r="G135" s="375">
        <v>130.12857142857143</v>
      </c>
      <c r="H135" s="376">
        <v>-2.672605790645876</v>
      </c>
      <c r="I135" s="376">
        <v>31.23123123123122</v>
      </c>
      <c r="J135" s="376">
        <v>17.459703417150223</v>
      </c>
    </row>
    <row r="136" spans="1:10" s="354" customFormat="1" ht="12.75">
      <c r="A136" s="381"/>
      <c r="B136" s="381"/>
      <c r="C136" s="395"/>
      <c r="D136" s="396"/>
      <c r="E136" s="396"/>
      <c r="F136" s="375"/>
      <c r="G136" s="397"/>
      <c r="H136" s="396"/>
      <c r="I136" s="396"/>
      <c r="J136" s="396"/>
    </row>
    <row r="137" spans="1:10" s="354" customFormat="1" ht="10.5" customHeight="1">
      <c r="A137" s="381"/>
      <c r="C137" s="371"/>
      <c r="D137" s="396"/>
      <c r="E137" s="396"/>
      <c r="F137" s="375"/>
      <c r="G137" s="397"/>
      <c r="H137" s="396"/>
      <c r="I137" s="396"/>
      <c r="J137" s="396"/>
    </row>
    <row r="138" spans="1:10" s="354" customFormat="1" ht="10.5" customHeight="1">
      <c r="A138" s="381"/>
      <c r="B138" s="381"/>
      <c r="C138" s="395"/>
      <c r="D138" s="396"/>
      <c r="E138" s="396"/>
      <c r="F138" s="375"/>
      <c r="G138" s="397"/>
      <c r="H138" s="396"/>
      <c r="I138" s="396"/>
      <c r="J138" s="396"/>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399" customWidth="1"/>
    <col min="2" max="3" width="5.28125" style="399" customWidth="1"/>
    <col min="4" max="6" width="5.421875" style="399" customWidth="1"/>
    <col min="7" max="7" width="5.57421875" style="399" customWidth="1"/>
    <col min="8" max="8" width="5.421875" style="399" customWidth="1"/>
    <col min="9" max="9" width="5.8515625" style="399" customWidth="1"/>
    <col min="10" max="10" width="5.57421875" style="399" customWidth="1"/>
    <col min="11" max="11" width="5.421875" style="399" customWidth="1"/>
    <col min="12" max="12" width="5.7109375" style="399" customWidth="1"/>
    <col min="13" max="13" width="5.28125" style="399" customWidth="1"/>
    <col min="14" max="14" width="5.00390625" style="399" customWidth="1"/>
    <col min="15" max="15" width="7.00390625" style="399" customWidth="1"/>
    <col min="16" max="16" width="6.140625" style="399" customWidth="1"/>
    <col min="17" max="17" width="7.00390625" style="399" customWidth="1"/>
    <col min="18" max="16384" width="11.421875" style="399" customWidth="1"/>
  </cols>
  <sheetData>
    <row r="1" spans="1:17" ht="12" customHeight="1">
      <c r="A1" s="571"/>
      <c r="B1" s="571"/>
      <c r="C1" s="571"/>
      <c r="D1" s="571"/>
      <c r="E1" s="571"/>
      <c r="F1" s="571"/>
      <c r="G1" s="571"/>
      <c r="H1" s="571"/>
      <c r="I1" s="571"/>
      <c r="J1" s="571"/>
      <c r="K1" s="571"/>
      <c r="L1" s="571"/>
      <c r="M1" s="571"/>
      <c r="N1" s="571"/>
      <c r="O1" s="571"/>
      <c r="P1" s="571"/>
      <c r="Q1" s="571"/>
    </row>
    <row r="2" spans="1:17" ht="12.75" customHeight="1">
      <c r="A2" s="70"/>
      <c r="B2" s="70"/>
      <c r="C2" s="70"/>
      <c r="D2" s="70"/>
      <c r="E2" s="70"/>
      <c r="F2" s="70"/>
      <c r="G2" s="70"/>
      <c r="H2" s="70"/>
      <c r="I2" s="70"/>
      <c r="J2" s="70"/>
      <c r="K2" s="70"/>
      <c r="L2" s="70"/>
      <c r="M2" s="70"/>
      <c r="N2" s="71"/>
      <c r="O2" s="72"/>
      <c r="P2" s="72"/>
      <c r="Q2" s="70"/>
    </row>
    <row r="3" spans="1:17" ht="12.75" customHeight="1">
      <c r="A3" s="572" t="s">
        <v>136</v>
      </c>
      <c r="B3" s="572"/>
      <c r="C3" s="572"/>
      <c r="D3" s="572"/>
      <c r="E3" s="572"/>
      <c r="F3" s="572"/>
      <c r="G3" s="572"/>
      <c r="H3" s="572"/>
      <c r="I3" s="572"/>
      <c r="J3" s="572"/>
      <c r="K3" s="572"/>
      <c r="L3" s="572"/>
      <c r="M3" s="572"/>
      <c r="N3" s="572"/>
      <c r="O3" s="572"/>
      <c r="P3" s="572"/>
      <c r="Q3" s="572"/>
    </row>
    <row r="4" spans="1:17" ht="12.75" customHeight="1">
      <c r="A4" s="568" t="s">
        <v>137</v>
      </c>
      <c r="B4" s="568"/>
      <c r="C4" s="568"/>
      <c r="D4" s="568"/>
      <c r="E4" s="568"/>
      <c r="F4" s="568"/>
      <c r="G4" s="568"/>
      <c r="H4" s="568"/>
      <c r="I4" s="568"/>
      <c r="J4" s="568"/>
      <c r="K4" s="568"/>
      <c r="L4" s="568"/>
      <c r="M4" s="568"/>
      <c r="N4" s="568"/>
      <c r="O4" s="568"/>
      <c r="P4" s="568"/>
      <c r="Q4" s="568"/>
    </row>
    <row r="5" spans="1:17" ht="12.75" customHeight="1">
      <c r="A5" s="568" t="s">
        <v>53</v>
      </c>
      <c r="B5" s="568"/>
      <c r="C5" s="568"/>
      <c r="D5" s="568"/>
      <c r="E5" s="568"/>
      <c r="F5" s="568"/>
      <c r="G5" s="568"/>
      <c r="H5" s="568"/>
      <c r="I5" s="568"/>
      <c r="J5" s="568"/>
      <c r="K5" s="568"/>
      <c r="L5" s="568"/>
      <c r="M5" s="568"/>
      <c r="N5" s="568"/>
      <c r="O5" s="568"/>
      <c r="P5" s="568"/>
      <c r="Q5" s="568"/>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9" t="s">
        <v>54</v>
      </c>
      <c r="P8" s="570"/>
      <c r="Q8" s="570"/>
    </row>
    <row r="9" spans="1:17" ht="12" customHeight="1">
      <c r="A9" s="80"/>
      <c r="B9" s="81"/>
      <c r="C9" s="82"/>
      <c r="D9" s="82"/>
      <c r="E9" s="82"/>
      <c r="F9" s="82"/>
      <c r="G9" s="82"/>
      <c r="H9" s="82"/>
      <c r="I9" s="82"/>
      <c r="J9" s="82"/>
      <c r="K9" s="82"/>
      <c r="L9" s="82"/>
      <c r="M9" s="82"/>
      <c r="N9" s="83"/>
      <c r="O9" s="400" t="s">
        <v>62</v>
      </c>
      <c r="P9" s="401"/>
      <c r="Q9" s="402" t="s">
        <v>188</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65" t="s">
        <v>69</v>
      </c>
      <c r="P10" s="566"/>
      <c r="Q10" s="566"/>
    </row>
    <row r="11" spans="1:17" ht="12" customHeight="1">
      <c r="A11" s="80"/>
      <c r="B11" s="81"/>
      <c r="C11" s="82"/>
      <c r="D11" s="82"/>
      <c r="E11" s="82"/>
      <c r="F11" s="82"/>
      <c r="G11" s="82"/>
      <c r="H11" s="82"/>
      <c r="I11" s="82"/>
      <c r="J11" s="82"/>
      <c r="K11" s="82"/>
      <c r="L11" s="82"/>
      <c r="M11" s="82"/>
      <c r="N11" s="83"/>
      <c r="O11" s="403" t="s">
        <v>70</v>
      </c>
      <c r="P11" s="404" t="s">
        <v>71</v>
      </c>
      <c r="Q11" s="405" t="s">
        <v>71</v>
      </c>
    </row>
    <row r="12" spans="1:17" ht="12" customHeight="1">
      <c r="A12" s="87"/>
      <c r="B12" s="88"/>
      <c r="C12" s="89"/>
      <c r="D12" s="89"/>
      <c r="E12" s="89"/>
      <c r="F12" s="89"/>
      <c r="G12" s="89"/>
      <c r="H12" s="89"/>
      <c r="I12" s="89"/>
      <c r="J12" s="89"/>
      <c r="K12" s="89"/>
      <c r="L12" s="89"/>
      <c r="M12" s="89"/>
      <c r="N12" s="90"/>
      <c r="O12" s="406" t="s">
        <v>72</v>
      </c>
      <c r="P12" s="407" t="s">
        <v>73</v>
      </c>
      <c r="Q12" s="408" t="s">
        <v>164</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67" t="s">
        <v>153</v>
      </c>
      <c r="B16" s="567"/>
      <c r="C16" s="567"/>
      <c r="D16" s="567"/>
      <c r="E16" s="567"/>
      <c r="F16" s="567"/>
      <c r="G16" s="567"/>
      <c r="H16" s="567"/>
      <c r="I16" s="567"/>
      <c r="J16" s="567"/>
      <c r="K16" s="567"/>
      <c r="L16" s="567"/>
      <c r="M16" s="567"/>
      <c r="N16" s="567"/>
      <c r="O16" s="567"/>
      <c r="P16" s="567"/>
      <c r="Q16" s="567"/>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9">
        <f>(B19+C19+D19+E19+F19+G19+H19+I19+J19+K19+L19+M19)/12</f>
        <v>69.93624080073536</v>
      </c>
      <c r="O19" s="410">
        <f>100*(H19-G19)/G19</f>
        <v>-10.66048667439166</v>
      </c>
      <c r="P19" s="410">
        <f>100*(H19-H18)/H18</f>
        <v>-17.07168102134949</v>
      </c>
      <c r="Q19" s="411">
        <f>(((B19+C19+D19+E19+F19+G19+H19)/7)-((B18+C18+D18+E18+F18+G18+H18)/7))/((B18+C18+D18+E18+F18+G18+H18)/7)*100</f>
        <v>-11.759737628483927</v>
      </c>
      <c r="R19" s="412"/>
      <c r="S19" s="412"/>
      <c r="T19" s="412"/>
      <c r="U19" s="412"/>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9">
        <f>(B20+C20+D20+E20+F20+G20+H20+I20+J20+K20+L20+M20)/12</f>
        <v>69.06028123600983</v>
      </c>
      <c r="O20" s="410">
        <f>100*(H20-G20)/G20</f>
        <v>-26.851432282597287</v>
      </c>
      <c r="P20" s="410">
        <f>100*(H20-H19)/H19</f>
        <v>-0.8557026398367811</v>
      </c>
      <c r="Q20" s="411">
        <f>(((B20+C20+D20+E20+F20+G20+H20)/7)-((B19+C19+D19+E19+F19+G19+H19)/7))/((B19+C19+D19+E19+F19+G19+H19)/7)*100</f>
        <v>3.129196877136753</v>
      </c>
      <c r="R20" s="412"/>
      <c r="S20" s="412"/>
      <c r="T20" s="412"/>
      <c r="U20" s="412"/>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9">
        <f>(B21+C21+D21+E21+F21+G21+H21+I21+J21+K21+L21+M21)/12</f>
        <v>66.13652974467487</v>
      </c>
      <c r="O21" s="410">
        <f>100*(H21-G21)/G21</f>
        <v>3.635782910205882</v>
      </c>
      <c r="P21" s="410">
        <f>100*(H21-H20)/H20</f>
        <v>7.2733232791140905</v>
      </c>
      <c r="Q21" s="411">
        <f>(((B21+C21+D21+E21+F21+G21+H21)/7)-((B20+C20+D20+E20+F20+G20+H20)/7))/((B20+C20+D20+E20+F20+G20+H20)/7)*100</f>
        <v>-12.385758057841596</v>
      </c>
      <c r="R21" s="412"/>
      <c r="S21" s="412"/>
      <c r="T21" s="412"/>
      <c r="U21" s="412"/>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9">
        <f>(B22+C22+D22+E22+F22+G22+H22+I22+J22+K22+L22+M22)/12</f>
        <v>67.85833333333333</v>
      </c>
      <c r="O22" s="410">
        <f>100*(H22-G22)/G22</f>
        <v>0.7537688442211163</v>
      </c>
      <c r="P22" s="410">
        <f>100*(H22-H21)/H21</f>
        <v>-2.195121951219509</v>
      </c>
      <c r="Q22" s="411">
        <f>(((B22+C22+D22+E22+F22+G22+H22)/7)-((B21+C21+D21+E21+F21+G21+H21)/7))/((B21+C21+D21+E21+F21+G21+H21)/7)*100</f>
        <v>11.035130106528976</v>
      </c>
      <c r="R22" s="412"/>
      <c r="S22" s="412"/>
      <c r="T22" s="412"/>
      <c r="U22" s="412"/>
    </row>
    <row r="23" spans="1:21" ht="12" customHeight="1">
      <c r="A23" s="99">
        <v>2007</v>
      </c>
      <c r="B23" s="97">
        <v>48.577360547992164</v>
      </c>
      <c r="C23" s="97">
        <v>45.081775021040535</v>
      </c>
      <c r="D23" s="97">
        <v>74.7</v>
      </c>
      <c r="E23" s="97">
        <v>67.3</v>
      </c>
      <c r="F23" s="97">
        <v>69</v>
      </c>
      <c r="G23" s="97">
        <v>85.4</v>
      </c>
      <c r="H23" s="97">
        <v>66.5</v>
      </c>
      <c r="I23" s="97"/>
      <c r="J23" s="97"/>
      <c r="K23" s="97"/>
      <c r="L23" s="97"/>
      <c r="M23" s="97"/>
      <c r="N23" s="409">
        <f>(B23+C23+D23+E23+F23+G23+H23)/7</f>
        <v>65.22273365271896</v>
      </c>
      <c r="O23" s="410">
        <f>100*(H23-G23)/G23</f>
        <v>-22.131147540983612</v>
      </c>
      <c r="P23" s="410">
        <f>100*(H23-H22)/H22</f>
        <v>-17.082294264339154</v>
      </c>
      <c r="Q23" s="411">
        <f>(((B23+C23+D23+E23+F23+G23+H23)/7)-((B22+C22+D22+E22+F22+G22+H22)/7))/((B22+C22+D22+E22+F22+G22+H22)/7)*100</f>
        <v>-6.5194235116640655</v>
      </c>
      <c r="R23" s="412"/>
      <c r="S23" s="412"/>
      <c r="T23" s="412"/>
      <c r="U23" s="412"/>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67" t="s">
        <v>138</v>
      </c>
      <c r="B26" s="567"/>
      <c r="C26" s="567"/>
      <c r="D26" s="567"/>
      <c r="E26" s="567"/>
      <c r="F26" s="567"/>
      <c r="G26" s="567"/>
      <c r="H26" s="567"/>
      <c r="I26" s="567"/>
      <c r="J26" s="567"/>
      <c r="K26" s="567"/>
      <c r="L26" s="567"/>
      <c r="M26" s="567"/>
      <c r="N26" s="567"/>
      <c r="O26" s="567"/>
      <c r="P26" s="567"/>
      <c r="Q26" s="567"/>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9">
        <f>(B29+C29+D29+E29+F29+G29+H29+I29+J29+K29+L29+M29)/12</f>
        <v>64.14276088171185</v>
      </c>
      <c r="O29" s="410">
        <f>100*(H29-G29)/G29</f>
        <v>-0.44444444444444026</v>
      </c>
      <c r="P29" s="410">
        <f>100*(H29-H28)/H28</f>
        <v>-13.024331202921159</v>
      </c>
      <c r="Q29" s="411">
        <f>(((B29+C29+D29+E29+F29+G29+H29)/7)-((B28+C28+D28+E28+F28+G28+H28)/7))/((B28+C28+D28+E28+F28+G28+H28)/7)*100</f>
        <v>-13.535184882820944</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9">
        <f>(B30+C30+D30+E30+F30+G30+H30+I30+J30+K30+L30+M30)/12</f>
        <v>59.563538420616304</v>
      </c>
      <c r="O30" s="410">
        <f>100*(H30-G30)/G30</f>
        <v>-25.834209744422207</v>
      </c>
      <c r="P30" s="410">
        <f>100*(H30-H29)/H29</f>
        <v>-0.5604508626851435</v>
      </c>
      <c r="Q30" s="411">
        <f>(((B30+C30+D30+E30+F30+G30+H30)/7)-((B29+C29+D29+E29+F29+G29+H29)/7))/((B29+C29+D29+E29+F29+G29+H29)/7)*100</f>
        <v>-2.2861097341979857</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9">
        <f>(B31+C31+D31+E31+F31+G31+H31+I31+J31+K31+L31+M31)/12</f>
        <v>55.28047429910932</v>
      </c>
      <c r="O31" s="410">
        <f>100*(H31-G31)/G31</f>
        <v>18.703219672203968</v>
      </c>
      <c r="P31" s="410">
        <f>100*(H31-H30)/H30</f>
        <v>12.38581967686714</v>
      </c>
      <c r="Q31" s="411">
        <f>(((B31+C31+D31+E31+F31+G31+H31)/7)-((B30+C30+D30+E30+F30+G30+H30)/7))/((B30+C30+D30+E30+F30+G30+H30)/7)*100</f>
        <v>-11.564967537281085</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9">
        <f>(B32+C32+D32+E32+F32+G32+H32+I32+J32+K32+L32+M32)/12</f>
        <v>59.71666666666666</v>
      </c>
      <c r="O32" s="410">
        <f>100*(H32-G32)/G32</f>
        <v>7.30897009966776</v>
      </c>
      <c r="P32" s="410">
        <f>100*(H32-H31)/H31</f>
        <v>-13.981358189081226</v>
      </c>
      <c r="Q32" s="411">
        <f>(((B32+C32+D32+E32+F32+G32+H32)/7)-((B31+C31+D31+E31+F31+G31+H31)/7))/((B31+C31+D31+E31+F31+G31+H31)/7)*100</f>
        <v>9.814381737555921</v>
      </c>
    </row>
    <row r="33" spans="1:17" ht="12" customHeight="1">
      <c r="A33" s="99">
        <v>2007</v>
      </c>
      <c r="B33" s="97">
        <v>38.040688176298495</v>
      </c>
      <c r="C33" s="97">
        <v>43.10541488441152</v>
      </c>
      <c r="D33" s="97">
        <v>62.6</v>
      </c>
      <c r="E33" s="97">
        <v>47.3</v>
      </c>
      <c r="F33" s="97">
        <v>49.4</v>
      </c>
      <c r="G33" s="97">
        <v>75.2</v>
      </c>
      <c r="H33" s="97">
        <v>51.7</v>
      </c>
      <c r="I33" s="97"/>
      <c r="J33" s="97"/>
      <c r="K33" s="97"/>
      <c r="L33" s="97"/>
      <c r="M33" s="97"/>
      <c r="N33" s="409">
        <f>(B33+C33+D33+E33+F33+G33+H33)/7</f>
        <v>52.47801472295858</v>
      </c>
      <c r="O33" s="410">
        <f>100*(H33-G33)/G33</f>
        <v>-31.25</v>
      </c>
      <c r="P33" s="410">
        <f>100*(H33-H32)/H32</f>
        <v>-19.969040247678006</v>
      </c>
      <c r="Q33" s="411">
        <f>(((B33+C33+D33+E33+F33+G33+H33)/7)-((B32+C32+D32+E32+F32+G32+H32)/7))/((B32+C32+D32+E32+F32+G32+H32)/7)*100</f>
        <v>-13.320881769535141</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67" t="s">
        <v>139</v>
      </c>
      <c r="B36" s="567"/>
      <c r="C36" s="567"/>
      <c r="D36" s="567"/>
      <c r="E36" s="567"/>
      <c r="F36" s="567"/>
      <c r="G36" s="567"/>
      <c r="H36" s="567"/>
      <c r="I36" s="567"/>
      <c r="J36" s="567"/>
      <c r="K36" s="567"/>
      <c r="L36" s="567"/>
      <c r="M36" s="567"/>
      <c r="N36" s="567"/>
      <c r="O36" s="567"/>
      <c r="P36" s="567"/>
      <c r="Q36" s="567"/>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9">
        <f>(B39+C39+D39+E39+F39+G39+H39+I39+J39+K39+L39+M39)/12</f>
        <v>43.43062397892937</v>
      </c>
      <c r="O39" s="410">
        <f>100*(H39-G39)/G39</f>
        <v>24.3010752688172</v>
      </c>
      <c r="P39" s="410">
        <f>100*(H39-H38)/H38</f>
        <v>-0.6050657445998933</v>
      </c>
      <c r="Q39" s="411">
        <f>(((B39+C39+D39+E39+F39+G39+H39)/7)-((B38+C38+D38+E38+F38+G38+H38)/7))/((B38+C38+D38+E38+F38+G38+H38)/7)*100</f>
        <v>-25.155044124131194</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9">
        <f>(B40+C40+D40+E40+F40+G40+H40+I40+J40+K40+L40+M40)/12</f>
        <v>34.83470782756218</v>
      </c>
      <c r="O40" s="410">
        <f>100*(H40-G40)/G40</f>
        <v>9.103746670052766</v>
      </c>
      <c r="P40" s="410">
        <f>100*(H40-H39)/H39</f>
        <v>-25.817002696659625</v>
      </c>
      <c r="Q40" s="411">
        <f>(((B40+C40+D40+E40+F40+G40+H40)/7)-((B39+C39+D39+E39+F39+G39+H39)/7))/((B39+C39+D39+E39+F39+G39+H39)/7)*100</f>
        <v>-11.21045798410826</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9">
        <f>(B41+C41+D41+E41+F41+G41+H41+I41+J41+K41+L41+M41)/12</f>
        <v>32.88834407338623</v>
      </c>
      <c r="O41" s="410">
        <f>100*(H41-G41)/G41</f>
        <v>-3.9357695377093833</v>
      </c>
      <c r="P41" s="410">
        <f>100*(H41-H40)/H40</f>
        <v>-21.637720229112706</v>
      </c>
      <c r="Q41" s="411">
        <f>(((B41+C41+D41+E41+F41+G41+H41)/7)-((B40+C40+D40+E40+F40+G40+H40)/7))/((B40+C40+D40+E40+F40+G40+H40)/7)*100</f>
        <v>-12.07459575203167</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9">
        <f>(B42+C42+D42+E42+F42+G42+H42+I42+J42+K42+L42+M42)/12</f>
        <v>28.63333333333333</v>
      </c>
      <c r="O42" s="410">
        <f>100*(H42-G42)/G42</f>
        <v>11.398963730569944</v>
      </c>
      <c r="P42" s="410">
        <f>100*(H42-H41)/H41</f>
        <v>27.97619047619047</v>
      </c>
      <c r="Q42" s="411">
        <f>(((B42+C42+D42+E42+F42+G42+H42)/7)-((B41+C41+D41+E41+F41+G41+H41)/7))/((B41+C41+D41+E41+F41+G41+H41)/7)*100</f>
        <v>-2.2835167064102215</v>
      </c>
    </row>
    <row r="43" spans="1:17" ht="12" customHeight="1">
      <c r="A43" s="99">
        <v>2007</v>
      </c>
      <c r="B43" s="97">
        <v>16.851494035425528</v>
      </c>
      <c r="C43" s="97">
        <v>26.69684411659128</v>
      </c>
      <c r="D43" s="97">
        <v>20.7</v>
      </c>
      <c r="E43" s="97">
        <v>24.3</v>
      </c>
      <c r="F43" s="97">
        <v>35.9</v>
      </c>
      <c r="G43" s="97">
        <v>62.2</v>
      </c>
      <c r="H43" s="97">
        <v>23.6</v>
      </c>
      <c r="I43" s="97"/>
      <c r="J43" s="97"/>
      <c r="K43" s="97"/>
      <c r="L43" s="97"/>
      <c r="M43" s="97"/>
      <c r="N43" s="409">
        <f>(B43+C43+D43+E43+F43+G43+H43)/7</f>
        <v>30.035476878859548</v>
      </c>
      <c r="O43" s="410">
        <f>100*(H43-G43)/G43</f>
        <v>-62.05787781350482</v>
      </c>
      <c r="P43" s="410">
        <f>100*(H43-H42)/H42</f>
        <v>-45.11627906976744</v>
      </c>
      <c r="Q43" s="411">
        <f>(((B43+C43+D43+E43+F43+G43+H43)/7)-((B42+C42+D42+E42+F42+G42+H42)/7))/((B42+C42+D42+E42+F42+G42+H42)/7)*100</f>
        <v>-7.9473125428998035</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67" t="s">
        <v>140</v>
      </c>
      <c r="B46" s="567"/>
      <c r="C46" s="567"/>
      <c r="D46" s="567"/>
      <c r="E46" s="567"/>
      <c r="F46" s="567"/>
      <c r="G46" s="567"/>
      <c r="H46" s="567"/>
      <c r="I46" s="567"/>
      <c r="J46" s="567"/>
      <c r="K46" s="567"/>
      <c r="L46" s="567"/>
      <c r="M46" s="567"/>
      <c r="N46" s="567"/>
      <c r="O46" s="567"/>
      <c r="P46" s="567"/>
      <c r="Q46" s="567"/>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9">
        <f>(B49+C49+D49+E49+F49+G49+H49+I49+J49+K49+L49+M49)/12</f>
        <v>76.50245938386387</v>
      </c>
      <c r="O49" s="410">
        <f>100*(H49-G49)/G49</f>
        <v>-9.000000000000004</v>
      </c>
      <c r="P49" s="410">
        <f>100*(H49-H48)/H48</f>
        <v>-17.807041743890196</v>
      </c>
      <c r="Q49" s="411">
        <f>(((B49+C49+D49+E49+F49+G49+H49)/7)-((B48+C48+D48+E48+F48+G48+H48)/7))/((B48+C48+D48+E48+F48+G48+H48)/7)*100</f>
        <v>-8.727702166856458</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9">
        <f>(B50+C50+D50+E50+F50+G50+H50+I50+J50+K50+L50+M50)/12</f>
        <v>74.30937355428229</v>
      </c>
      <c r="O50" s="410">
        <f>100*(H50-G50)/G50</f>
        <v>-32.581575384994615</v>
      </c>
      <c r="P50" s="410">
        <f>100*(H50-H49)/H49</f>
        <v>11.407094521774019</v>
      </c>
      <c r="Q50" s="411">
        <f>(((B50+C50+D50+E50+F50+G50+H50)/7)-((B49+C49+D49+E49+F49+G49+H49)/7))/((B49+C49+D49+E49+F49+G49+H49)/7)*100</f>
        <v>0.7025379218153084</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9">
        <f>(B51+C51+D51+E51+F51+G51+H51+I51+J51+K51+L51+M51)/12</f>
        <v>68.60881539919983</v>
      </c>
      <c r="O51" s="410">
        <f>100*(H51-G51)/G51</f>
        <v>24.573775956239302</v>
      </c>
      <c r="P51" s="410">
        <f>100*(H51-H50)/H50</f>
        <v>23.051330506711015</v>
      </c>
      <c r="Q51" s="411">
        <f>(((B51+C51+D51+E51+F51+G51+H51)/7)-((B50+C50+D50+E50+F50+G50+H50)/7))/((B50+C50+D50+E50+F50+G50+H50)/7)*100</f>
        <v>-11.432383610936672</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9">
        <f>(B52+C52+D52+E52+F52+G52+H52+I52+J52+K52+L52+M52)/12</f>
        <v>78.025</v>
      </c>
      <c r="O52" s="410">
        <f>100*(H52-G52)/G52</f>
        <v>6.155950752393982</v>
      </c>
      <c r="P52" s="410">
        <f>100*(H52-H51)/H51</f>
        <v>-22.244488977955918</v>
      </c>
      <c r="Q52" s="411">
        <f>(((B52+C52+D52+E52+F52+G52+H52)/7)-((B51+C51+D51+E51+F51+G51+H51)/7))/((B51+C51+D51+E51+F51+G51+H51)/7)*100</f>
        <v>12.844553788004978</v>
      </c>
    </row>
    <row r="53" spans="1:17" ht="12" customHeight="1">
      <c r="A53" s="99">
        <v>2007</v>
      </c>
      <c r="B53" s="97">
        <v>50.64270891794287</v>
      </c>
      <c r="C53" s="97">
        <v>52.88690580540728</v>
      </c>
      <c r="D53" s="97">
        <v>87.5</v>
      </c>
      <c r="E53" s="97">
        <v>61</v>
      </c>
      <c r="F53" s="97">
        <v>57.5</v>
      </c>
      <c r="G53" s="97">
        <v>82.9</v>
      </c>
      <c r="H53" s="97">
        <v>68.4</v>
      </c>
      <c r="I53" s="97"/>
      <c r="J53" s="97"/>
      <c r="K53" s="97"/>
      <c r="L53" s="97"/>
      <c r="M53" s="97"/>
      <c r="N53" s="409">
        <f>(B53+C53+D53+E53+F53+G53+H53)/7</f>
        <v>65.83280210333574</v>
      </c>
      <c r="O53" s="410">
        <f>100*(H53-G53)/G53</f>
        <v>-17.490952955367913</v>
      </c>
      <c r="P53" s="410">
        <f>100*(H53-H52)/H52</f>
        <v>-11.85567010309277</v>
      </c>
      <c r="Q53" s="411">
        <f>(((B53+C53+D53+E53+F53+G53+H53)/7)-((B52+C52+D52+E52+F52+G52+H52)/7))/((B52+C52+D52+E52+F52+G52+H52)/7)*100</f>
        <v>-14.312083539726641</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154</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71"/>
      <c r="B61" s="571"/>
      <c r="C61" s="571"/>
      <c r="D61" s="571"/>
      <c r="E61" s="571"/>
      <c r="F61" s="571"/>
      <c r="G61" s="571"/>
      <c r="H61" s="571"/>
      <c r="I61" s="571"/>
      <c r="J61" s="571"/>
      <c r="K61" s="571"/>
      <c r="L61" s="571"/>
      <c r="M61" s="571"/>
      <c r="N61" s="571"/>
      <c r="O61" s="571"/>
      <c r="P61" s="571"/>
      <c r="Q61" s="571"/>
    </row>
    <row r="62" spans="1:17" ht="12.75">
      <c r="A62" s="70"/>
      <c r="B62" s="70"/>
      <c r="C62" s="70"/>
      <c r="D62" s="70"/>
      <c r="E62" s="70"/>
      <c r="F62" s="70"/>
      <c r="G62" s="70"/>
      <c r="H62" s="70"/>
      <c r="I62" s="70"/>
      <c r="J62" s="70"/>
      <c r="K62" s="70"/>
      <c r="L62" s="70"/>
      <c r="M62" s="70"/>
      <c r="N62" s="71"/>
      <c r="O62" s="72"/>
      <c r="P62" s="72"/>
      <c r="Q62" s="70"/>
    </row>
    <row r="63" spans="1:17" ht="12.75" customHeight="1">
      <c r="A63" s="568" t="s">
        <v>141</v>
      </c>
      <c r="B63" s="568"/>
      <c r="C63" s="568"/>
      <c r="D63" s="568"/>
      <c r="E63" s="568"/>
      <c r="F63" s="568"/>
      <c r="G63" s="568"/>
      <c r="H63" s="568"/>
      <c r="I63" s="568"/>
      <c r="J63" s="568"/>
      <c r="K63" s="568"/>
      <c r="L63" s="568"/>
      <c r="M63" s="568"/>
      <c r="N63" s="568"/>
      <c r="O63" s="568"/>
      <c r="P63" s="568"/>
      <c r="Q63" s="568"/>
    </row>
    <row r="64" spans="1:17" ht="12.75" customHeight="1">
      <c r="A64" s="568" t="s">
        <v>142</v>
      </c>
      <c r="B64" s="568"/>
      <c r="C64" s="568"/>
      <c r="D64" s="568"/>
      <c r="E64" s="568"/>
      <c r="F64" s="568"/>
      <c r="G64" s="568"/>
      <c r="H64" s="568"/>
      <c r="I64" s="568"/>
      <c r="J64" s="568"/>
      <c r="K64" s="568"/>
      <c r="L64" s="568"/>
      <c r="M64" s="568"/>
      <c r="N64" s="568"/>
      <c r="O64" s="568"/>
      <c r="P64" s="568"/>
      <c r="Q64" s="568"/>
    </row>
    <row r="65" spans="1:17" ht="13.5" customHeight="1">
      <c r="A65" s="568" t="s">
        <v>53</v>
      </c>
      <c r="B65" s="568"/>
      <c r="C65" s="568"/>
      <c r="D65" s="568"/>
      <c r="E65" s="568"/>
      <c r="F65" s="568"/>
      <c r="G65" s="568"/>
      <c r="H65" s="568"/>
      <c r="I65" s="568"/>
      <c r="J65" s="568"/>
      <c r="K65" s="568"/>
      <c r="L65" s="568"/>
      <c r="M65" s="568"/>
      <c r="N65" s="568"/>
      <c r="O65" s="568"/>
      <c r="P65" s="568"/>
      <c r="Q65" s="568"/>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9" t="s">
        <v>54</v>
      </c>
      <c r="P68" s="570"/>
      <c r="Q68" s="570"/>
    </row>
    <row r="69" spans="1:17" ht="12.75">
      <c r="A69" s="80"/>
      <c r="B69" s="81"/>
      <c r="C69" s="82"/>
      <c r="D69" s="82"/>
      <c r="E69" s="82"/>
      <c r="F69" s="82"/>
      <c r="G69" s="82"/>
      <c r="H69" s="82"/>
      <c r="I69" s="82"/>
      <c r="J69" s="82"/>
      <c r="K69" s="82"/>
      <c r="L69" s="82"/>
      <c r="M69" s="82"/>
      <c r="N69" s="83"/>
      <c r="O69" s="400" t="s">
        <v>62</v>
      </c>
      <c r="P69" s="401"/>
      <c r="Q69" s="402" t="s">
        <v>188</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65" t="s">
        <v>69</v>
      </c>
      <c r="P70" s="566"/>
      <c r="Q70" s="566"/>
    </row>
    <row r="71" spans="1:17" ht="12.75">
      <c r="A71" s="80"/>
      <c r="B71" s="81"/>
      <c r="C71" s="82"/>
      <c r="D71" s="82"/>
      <c r="E71" s="82"/>
      <c r="F71" s="82"/>
      <c r="G71" s="82"/>
      <c r="H71" s="82"/>
      <c r="I71" s="82"/>
      <c r="J71" s="82"/>
      <c r="K71" s="82"/>
      <c r="L71" s="82"/>
      <c r="M71" s="82"/>
      <c r="N71" s="83"/>
      <c r="O71" s="403" t="s">
        <v>70</v>
      </c>
      <c r="P71" s="404" t="s">
        <v>71</v>
      </c>
      <c r="Q71" s="405" t="s">
        <v>71</v>
      </c>
    </row>
    <row r="72" spans="1:17" ht="12.75">
      <c r="A72" s="87"/>
      <c r="B72" s="88"/>
      <c r="C72" s="89"/>
      <c r="D72" s="89"/>
      <c r="E72" s="89"/>
      <c r="F72" s="89"/>
      <c r="G72" s="89"/>
      <c r="H72" s="89"/>
      <c r="I72" s="89"/>
      <c r="J72" s="89"/>
      <c r="K72" s="89"/>
      <c r="L72" s="89"/>
      <c r="M72" s="89"/>
      <c r="N72" s="90"/>
      <c r="O72" s="406" t="s">
        <v>72</v>
      </c>
      <c r="P72" s="407" t="s">
        <v>73</v>
      </c>
      <c r="Q72" s="408" t="s">
        <v>164</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67" t="s">
        <v>143</v>
      </c>
      <c r="B76" s="567"/>
      <c r="C76" s="567"/>
      <c r="D76" s="567"/>
      <c r="E76" s="567"/>
      <c r="F76" s="567"/>
      <c r="G76" s="567"/>
      <c r="H76" s="567"/>
      <c r="I76" s="567"/>
      <c r="J76" s="567"/>
      <c r="K76" s="567"/>
      <c r="L76" s="567"/>
      <c r="M76" s="567"/>
      <c r="N76" s="567"/>
      <c r="O76" s="567"/>
      <c r="P76" s="567"/>
      <c r="Q76" s="567"/>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9">
        <f>(B79+C79+D79+E79+F79+G79+H79+I79+J79+K79+L79+M79)/12</f>
        <v>74.73181760039779</v>
      </c>
      <c r="O79" s="410">
        <f>100*(H79-G79)/G79</f>
        <v>-16.454456415279136</v>
      </c>
      <c r="P79" s="410">
        <f>100*(H79-H78)/H78</f>
        <v>-19.65689590338101</v>
      </c>
      <c r="Q79" s="411">
        <f>(((B79+C79+D79+E79+F79+G79+H79)/7)-((B78+C78+D78+E78+F78+G78+H78)/7))/((B78+C78+D78+E78+F78+G78+H78)/7)*100</f>
        <v>-10.513640568420367</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9">
        <f>(B80+C80+D80+E80+F80+G80+H80+I80+J80+K80+L80+M80)/12</f>
        <v>76.97469778042789</v>
      </c>
      <c r="O80" s="410">
        <f>100*(H80-G80)/G80</f>
        <v>-27.501077990447296</v>
      </c>
      <c r="P80" s="410">
        <f>100*(H80-H79)/H79</f>
        <v>-0.9833011241161734</v>
      </c>
      <c r="Q80" s="411">
        <f>(((B80+C80+D80+E80+F80+G80+H80)/7)-((B79+C79+D79+E79+F79+G79+H79)/7))/((B79+C79+D79+E79+F79+G79+H79)/7)*100</f>
        <v>7.04211525770898</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9">
        <f>(B81+C81+D81+E81+F81+G81+H81+I81+J81+K81+L81+M81)/12</f>
        <v>75.21465272797775</v>
      </c>
      <c r="O81" s="410">
        <f>100*(H81-G81)/G81</f>
        <v>-4.967396657965305</v>
      </c>
      <c r="P81" s="410">
        <f>100*(H81-H80)/H80</f>
        <v>3.953003407447167</v>
      </c>
      <c r="Q81" s="411">
        <f>(((B81+C81+D81+E81+F81+G81+H81)/7)-((B80+C80+D80+E80+F80+G80+H80)/7))/((B80+C80+D80+E80+F80+G80+H80)/7)*100</f>
        <v>-12.88795254467178</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9">
        <f>(B82+C82+D82+E82+F82+G82+H82+I82+J82+K82+L82+M82)/12</f>
        <v>74.74166666666666</v>
      </c>
      <c r="O82" s="410">
        <f>100*(H82-G82)/G82</f>
        <v>-2.818371607515661</v>
      </c>
      <c r="P82" s="410">
        <f>100*(H82-H81)/H81</f>
        <v>6.036446469248289</v>
      </c>
      <c r="Q82" s="411">
        <f>(((B82+C82+D82+E82+F82+G82+H82)/7)-((B81+C81+D81+E81+F81+G81+H81)/7))/((B81+C81+D81+E81+F81+G81+H81)/7)*100</f>
        <v>12.061623803250185</v>
      </c>
    </row>
    <row r="83" spans="1:17" ht="12.75" customHeight="1">
      <c r="A83" s="99">
        <v>2007</v>
      </c>
      <c r="B83" s="97">
        <v>57.396368999925265</v>
      </c>
      <c r="C83" s="97">
        <v>46.70439675760038</v>
      </c>
      <c r="D83" s="97">
        <v>84.7</v>
      </c>
      <c r="E83" s="97">
        <v>84.1</v>
      </c>
      <c r="F83" s="97">
        <v>85.4</v>
      </c>
      <c r="G83" s="97">
        <v>93.9</v>
      </c>
      <c r="H83" s="97">
        <v>79</v>
      </c>
      <c r="I83" s="97"/>
      <c r="J83" s="97"/>
      <c r="K83" s="97"/>
      <c r="L83" s="97"/>
      <c r="M83" s="97"/>
      <c r="N83" s="409">
        <f>(B83+C83+D83+E83+F83+G83+H83)/7</f>
        <v>75.8858236796465</v>
      </c>
      <c r="O83" s="410">
        <f>100*(H83-G83)/G83</f>
        <v>-15.867944621938236</v>
      </c>
      <c r="P83" s="410">
        <f>100*(H83-H82)/H82</f>
        <v>-15.145005370569276</v>
      </c>
      <c r="Q83" s="411">
        <f>(((B83+C83+D83+E83+F83+G83+H83)/7)-((B82+C82+D82+E82+F82+G82+H82)/7))/((B82+C82+D82+E82+F82+G82+H82)/7)*100</f>
        <v>-2.2629685818720198</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67" t="s">
        <v>144</v>
      </c>
      <c r="B86" s="567"/>
      <c r="C86" s="567"/>
      <c r="D86" s="567"/>
      <c r="E86" s="567"/>
      <c r="F86" s="567"/>
      <c r="G86" s="567"/>
      <c r="H86" s="567"/>
      <c r="I86" s="567"/>
      <c r="J86" s="567"/>
      <c r="K86" s="567"/>
      <c r="L86" s="567"/>
      <c r="M86" s="567"/>
      <c r="N86" s="567"/>
      <c r="O86" s="567"/>
      <c r="P86" s="567"/>
      <c r="Q86" s="567"/>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9">
        <f>(B89+C89+D89+E89+F89+G89+H89+I89+J89+K89+L89+M89)/12</f>
        <v>72.48257332018106</v>
      </c>
      <c r="O89" s="410">
        <f>100*(H89-G89)/G89</f>
        <v>-27.044609665427508</v>
      </c>
      <c r="P89" s="410">
        <f>100*(H89-H88)/H88</f>
        <v>-35.76502174415957</v>
      </c>
      <c r="Q89" s="411">
        <f>(((B89+C89+D89+E89+F89+G89+H89)/7)-((B88+C88+D88+E88+F88+G88+H88)/7))/((B88+C88+D88+E88+F88+G88+H88)/7)*100</f>
        <v>-16.652969879804328</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9">
        <f>(B90+C90+D90+E90+F90+G90+H90+I90+J90+K90+L90+M90)/12</f>
        <v>97.22458883078129</v>
      </c>
      <c r="O90" s="410">
        <f>100*(H90-G90)/G90</f>
        <v>-42.122120000006035</v>
      </c>
      <c r="P90" s="410">
        <f>100*(H90-H89)/H89</f>
        <v>38.75945243310653</v>
      </c>
      <c r="Q90" s="411">
        <f>(((B90+C90+D90+E90+F90+G90+H90)/7)-((B89+C89+D89+E89+F89+G89+H89)/7))/((B89+C89+D89+E89+F89+G89+H89)/7)*100</f>
        <v>41.70482798326252</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9">
        <f>(B91+C91+D91+E91+F91+G91+H91+I91+J91+K91+L91+M91)/12</f>
        <v>87.99406208165347</v>
      </c>
      <c r="O91" s="410">
        <f>100*(H91-G91)/G91</f>
        <v>0.36314569133676844</v>
      </c>
      <c r="P91" s="410">
        <f>100*(H91-H90)/H90</f>
        <v>13.287743265693173</v>
      </c>
      <c r="Q91" s="411">
        <f>(((B91+C91+D91+E91+F91+G91+H91)/7)-((B90+C90+D90+E90+F90+G90+H90)/7))/((B90+C90+D90+E90+F90+G90+H90)/7)*100</f>
        <v>-24.463383518704305</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9">
        <f>(B92+C92+D92+E92+F92+G92+H92+I92+J92+K92+L92+M92)/12</f>
        <v>90.50833333333334</v>
      </c>
      <c r="O92" s="410">
        <f>100*(H92-G92)/G92</f>
        <v>-7.15287517531556</v>
      </c>
      <c r="P92" s="410">
        <f>100*(H92-H91)/H91</f>
        <v>7.293354943273906</v>
      </c>
      <c r="Q92" s="411">
        <f>(((B92+C92+D92+E92+F92+G92+H92)/7)-((B91+C91+D91+E91+F91+G91+H91)/7))/((B91+C91+D91+E91+F91+G91+H91)/7)*100</f>
        <v>17.209771151573545</v>
      </c>
    </row>
    <row r="93" spans="1:17" ht="12.75" customHeight="1">
      <c r="A93" s="99">
        <v>2007</v>
      </c>
      <c r="B93" s="112">
        <v>106.96688595947172</v>
      </c>
      <c r="C93" s="112">
        <v>36.066072858241654</v>
      </c>
      <c r="D93" s="112">
        <v>81.8</v>
      </c>
      <c r="E93" s="112">
        <v>77.4</v>
      </c>
      <c r="F93" s="112">
        <v>85.1</v>
      </c>
      <c r="G93" s="112">
        <v>119.9</v>
      </c>
      <c r="H93" s="112">
        <v>96.6</v>
      </c>
      <c r="I93" s="112"/>
      <c r="J93" s="112"/>
      <c r="K93" s="112"/>
      <c r="L93" s="112"/>
      <c r="M93" s="112"/>
      <c r="N93" s="409">
        <f>(B93+C93+D93+E93+F93+G93+H93)/7</f>
        <v>86.26185125967335</v>
      </c>
      <c r="O93" s="410">
        <f>100*(H93-G93)/G93</f>
        <v>-19.432860717264393</v>
      </c>
      <c r="P93" s="410">
        <f>100*(H93-H92)/H92</f>
        <v>-27.039274924471304</v>
      </c>
      <c r="Q93" s="411">
        <f>(((B93+C93+D93+E93+F93+G93+H93)/7)-((B92+C92+D92+E92+F92+G92+H92)/7))/((B92+C92+D92+E92+F92+G92+H92)/7)*100</f>
        <v>-10.503489133286877</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67" t="s">
        <v>145</v>
      </c>
      <c r="B96" s="567"/>
      <c r="C96" s="567"/>
      <c r="D96" s="567"/>
      <c r="E96" s="567"/>
      <c r="F96" s="567"/>
      <c r="G96" s="567"/>
      <c r="H96" s="567"/>
      <c r="I96" s="567"/>
      <c r="J96" s="567"/>
      <c r="K96" s="567"/>
      <c r="L96" s="567"/>
      <c r="M96" s="567"/>
      <c r="N96" s="567"/>
      <c r="O96" s="567"/>
      <c r="P96" s="567"/>
      <c r="Q96" s="567"/>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9">
        <f>(B99+C99+D99+E99+F99+G99+H99+I99+J99+K99+L99+M99)/12</f>
        <v>75.90888458834114</v>
      </c>
      <c r="O99" s="410">
        <f>100*(H99-G99)/G99</f>
        <v>-10.574018126888218</v>
      </c>
      <c r="P99" s="410">
        <f>100*(H99-H98)/H98</f>
        <v>-9.386402933000621</v>
      </c>
      <c r="Q99" s="411">
        <f>(((B99+C99+D99+E99+F99+G99+H99)/7)-((B98+C98+D98+E98+F98+G98+H98)/7))/((B98+C98+D98+E98+F98+G98+H98)/7)*100</f>
        <v>-6.80254180319216</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9">
        <f>(B100+C100+D100+E100+F100+G100+H100+I100+J100+K100+L100+M100)/12</f>
        <v>66.66114912569577</v>
      </c>
      <c r="O100" s="410">
        <f>100*(H100-G100)/G100</f>
        <v>-9.891587658471131</v>
      </c>
      <c r="P100" s="410">
        <f>100*(H100-H99)/H99</f>
        <v>-18.922723580088316</v>
      </c>
      <c r="Q100" s="411">
        <f>(((B100+C100+D100+E100+F100+G100+H100)/7)-((B99+C99+D99+E99+F99+G99+H99)/7))/((B99+C99+D99+E99+F99+G99+H99)/7)*100</f>
        <v>-11.570686824455239</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9">
        <f>(B101+C101+D101+E101+F101+G101+H101+I101+J101+K101+L101+M101)/12</f>
        <v>68.71224566914505</v>
      </c>
      <c r="O101" s="410">
        <f>100*(H101-G101)/G101</f>
        <v>-9.265152338314733</v>
      </c>
      <c r="P101" s="410">
        <f>100*(H101-H100)/H100</f>
        <v>-3.1899017124427247</v>
      </c>
      <c r="Q101" s="411">
        <f>(((B101+C101+D101+E101+F101+G101+H101)/7)-((B100+C100+D100+E100+F100+G100+H100)/7))/((B100+C100+D100+E100+F100+G100+H100)/7)*100</f>
        <v>-2.9435913222564922</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9">
        <f>(B102+C102+D102+E102+F102+G102+H102+I102+J102+K102+L102+M102)/12</f>
        <v>66.70833333333334</v>
      </c>
      <c r="O102" s="410">
        <f>100*(H102-G102)/G102</f>
        <v>1.6689847009735586</v>
      </c>
      <c r="P102" s="410">
        <f>100*(H102-H101)/H101</f>
        <v>4.878048780487792</v>
      </c>
      <c r="Q102" s="411">
        <f>(((B102+C102+D102+E102+F102+G102+H102)/7)-((B101+C101+D101+E101+F101+G101+H101)/7))/((B101+C101+D101+E101+F101+G101+H101)/7)*100</f>
        <v>8.604524249105202</v>
      </c>
    </row>
    <row r="103" spans="1:17" ht="12.75" customHeight="1">
      <c r="A103" s="99">
        <v>2007</v>
      </c>
      <c r="B103" s="97">
        <v>32.14074559150674</v>
      </c>
      <c r="C103" s="97">
        <v>52.12448603779517</v>
      </c>
      <c r="D103" s="97">
        <v>86.2</v>
      </c>
      <c r="E103" s="97">
        <v>87.5</v>
      </c>
      <c r="F103" s="97">
        <v>85.6</v>
      </c>
      <c r="G103" s="97">
        <v>80.6</v>
      </c>
      <c r="H103" s="97">
        <v>70</v>
      </c>
      <c r="I103" s="97"/>
      <c r="J103" s="97"/>
      <c r="K103" s="97"/>
      <c r="L103" s="97"/>
      <c r="M103" s="97"/>
      <c r="N103" s="409">
        <f>(B103+C103+D103+E103+F103+G103+H103)/7</f>
        <v>70.59503308990028</v>
      </c>
      <c r="O103" s="410">
        <f>100*(H103-G103)/G103</f>
        <v>-13.151364764267985</v>
      </c>
      <c r="P103" s="410">
        <f>100*(H103-H102)/H102</f>
        <v>-4.240766073871401</v>
      </c>
      <c r="Q103" s="411">
        <f>(((B103+C103+D103+E103+F103+G103+H103)/7)-((B102+C102+D102+E102+F102+G102+H102)/7))/((B102+C102+D102+E102+F102+G102+H102)/7)*100</f>
        <v>3.6855290871384727</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399" customWidth="1"/>
    <col min="2" max="3" width="5.421875" style="399" customWidth="1"/>
    <col min="4" max="5" width="5.7109375" style="399" bestFit="1" customWidth="1"/>
    <col min="6" max="6" width="5.7109375" style="399" customWidth="1"/>
    <col min="7" max="8" width="5.421875" style="399" customWidth="1"/>
    <col min="9" max="9" width="5.7109375" style="399" customWidth="1"/>
    <col min="10" max="10" width="5.7109375" style="399" bestFit="1" customWidth="1"/>
    <col min="11" max="11" width="6.140625" style="399" customWidth="1"/>
    <col min="12" max="12" width="5.421875" style="399" customWidth="1"/>
    <col min="13" max="13" width="5.28125" style="399" customWidth="1"/>
    <col min="14" max="14" width="5.421875" style="399" customWidth="1"/>
    <col min="15" max="15" width="6.7109375" style="399" customWidth="1"/>
    <col min="16" max="16" width="6.28125" style="399" customWidth="1"/>
    <col min="17" max="17" width="6.8515625" style="399" customWidth="1"/>
    <col min="18" max="16384" width="11.421875" style="399" customWidth="1"/>
  </cols>
  <sheetData>
    <row r="1" spans="1:17" ht="12.75">
      <c r="A1" s="575"/>
      <c r="B1" s="575"/>
      <c r="C1" s="575"/>
      <c r="D1" s="575"/>
      <c r="E1" s="575"/>
      <c r="F1" s="575"/>
      <c r="G1" s="575"/>
      <c r="H1" s="575"/>
      <c r="I1" s="575"/>
      <c r="J1" s="575"/>
      <c r="K1" s="575"/>
      <c r="L1" s="575"/>
      <c r="M1" s="575"/>
      <c r="N1" s="575"/>
      <c r="O1" s="575"/>
      <c r="P1" s="575"/>
      <c r="Q1" s="575"/>
    </row>
    <row r="2" spans="1:17" ht="12.75">
      <c r="A2" s="413"/>
      <c r="B2" s="413"/>
      <c r="C2" s="413"/>
      <c r="D2" s="413"/>
      <c r="E2" s="413"/>
      <c r="F2" s="413"/>
      <c r="G2" s="413"/>
      <c r="H2" s="413"/>
      <c r="I2" s="413"/>
      <c r="J2" s="413"/>
      <c r="K2" s="413"/>
      <c r="L2" s="413"/>
      <c r="M2" s="413"/>
      <c r="N2" s="413"/>
      <c r="O2" s="414"/>
      <c r="P2" s="415"/>
      <c r="Q2" s="413"/>
    </row>
    <row r="3" spans="1:17" ht="13.5" customHeight="1">
      <c r="A3" s="573" t="s">
        <v>141</v>
      </c>
      <c r="B3" s="573"/>
      <c r="C3" s="573"/>
      <c r="D3" s="573"/>
      <c r="E3" s="573"/>
      <c r="F3" s="573"/>
      <c r="G3" s="573"/>
      <c r="H3" s="573"/>
      <c r="I3" s="573"/>
      <c r="J3" s="573"/>
      <c r="K3" s="573"/>
      <c r="L3" s="573"/>
      <c r="M3" s="573"/>
      <c r="N3" s="573"/>
      <c r="O3" s="573"/>
      <c r="P3" s="573"/>
      <c r="Q3" s="573"/>
    </row>
    <row r="4" spans="1:17" ht="12.75" customHeight="1">
      <c r="A4" s="573" t="s">
        <v>146</v>
      </c>
      <c r="B4" s="573"/>
      <c r="C4" s="573"/>
      <c r="D4" s="573"/>
      <c r="E4" s="573"/>
      <c r="F4" s="573"/>
      <c r="G4" s="573"/>
      <c r="H4" s="573"/>
      <c r="I4" s="573"/>
      <c r="J4" s="573"/>
      <c r="K4" s="573"/>
      <c r="L4" s="573"/>
      <c r="M4" s="573"/>
      <c r="N4" s="573"/>
      <c r="O4" s="573"/>
      <c r="P4" s="573"/>
      <c r="Q4" s="573"/>
    </row>
    <row r="5" spans="1:17" ht="12.75" customHeight="1">
      <c r="A5" s="573" t="s">
        <v>53</v>
      </c>
      <c r="B5" s="573"/>
      <c r="C5" s="573"/>
      <c r="D5" s="573"/>
      <c r="E5" s="573"/>
      <c r="F5" s="573"/>
      <c r="G5" s="573"/>
      <c r="H5" s="573"/>
      <c r="I5" s="573"/>
      <c r="J5" s="573"/>
      <c r="K5" s="573"/>
      <c r="L5" s="573"/>
      <c r="M5" s="573"/>
      <c r="N5" s="573"/>
      <c r="O5" s="573"/>
      <c r="P5" s="573"/>
      <c r="Q5" s="573"/>
    </row>
    <row r="6" spans="1:17" ht="12" customHeight="1">
      <c r="A6" s="413"/>
      <c r="B6" s="416"/>
      <c r="C6" s="413"/>
      <c r="D6" s="413"/>
      <c r="E6" s="413"/>
      <c r="F6" s="413"/>
      <c r="G6" s="413"/>
      <c r="H6" s="413"/>
      <c r="I6" s="413"/>
      <c r="J6" s="413"/>
      <c r="K6" s="413"/>
      <c r="L6" s="413"/>
      <c r="M6" s="413"/>
      <c r="N6" s="413"/>
      <c r="O6" s="414"/>
      <c r="P6" s="415"/>
      <c r="Q6" s="413"/>
    </row>
    <row r="7" spans="1:17" ht="12" customHeight="1">
      <c r="A7" s="416"/>
      <c r="B7" s="416"/>
      <c r="C7" s="413"/>
      <c r="D7" s="413"/>
      <c r="E7" s="413"/>
      <c r="F7" s="413"/>
      <c r="G7" s="413"/>
      <c r="H7" s="413"/>
      <c r="I7" s="413"/>
      <c r="J7" s="413"/>
      <c r="K7" s="413"/>
      <c r="L7" s="413"/>
      <c r="M7" s="413"/>
      <c r="N7" s="413"/>
      <c r="O7" s="417"/>
      <c r="P7" s="415"/>
      <c r="Q7" s="418"/>
    </row>
    <row r="8" spans="1:17" ht="12" customHeight="1">
      <c r="A8" s="419"/>
      <c r="B8" s="420"/>
      <c r="C8" s="421"/>
      <c r="D8" s="421"/>
      <c r="E8" s="421"/>
      <c r="F8" s="421"/>
      <c r="G8" s="421"/>
      <c r="H8" s="421"/>
      <c r="I8" s="421"/>
      <c r="J8" s="421"/>
      <c r="K8" s="421"/>
      <c r="L8" s="421"/>
      <c r="M8" s="421"/>
      <c r="N8" s="422"/>
      <c r="O8" s="569" t="s">
        <v>54</v>
      </c>
      <c r="P8" s="570"/>
      <c r="Q8" s="570"/>
    </row>
    <row r="9" spans="1:17" ht="12" customHeight="1">
      <c r="A9" s="423"/>
      <c r="B9" s="424"/>
      <c r="C9" s="425"/>
      <c r="D9" s="425"/>
      <c r="E9" s="425"/>
      <c r="F9" s="425"/>
      <c r="G9" s="425"/>
      <c r="H9" s="425"/>
      <c r="I9" s="425"/>
      <c r="J9" s="425"/>
      <c r="K9" s="425"/>
      <c r="L9" s="425"/>
      <c r="M9" s="425"/>
      <c r="N9" s="426"/>
      <c r="O9" s="400" t="s">
        <v>62</v>
      </c>
      <c r="P9" s="401"/>
      <c r="Q9" s="402" t="s">
        <v>188</v>
      </c>
    </row>
    <row r="10" spans="1:17" ht="12" customHeight="1">
      <c r="A10" s="427" t="s">
        <v>56</v>
      </c>
      <c r="B10" s="424" t="s">
        <v>57</v>
      </c>
      <c r="C10" s="425" t="s">
        <v>58</v>
      </c>
      <c r="D10" s="425" t="s">
        <v>59</v>
      </c>
      <c r="E10" s="425" t="s">
        <v>55</v>
      </c>
      <c r="F10" s="425" t="s">
        <v>60</v>
      </c>
      <c r="G10" s="425" t="s">
        <v>61</v>
      </c>
      <c r="H10" s="425" t="s">
        <v>62</v>
      </c>
      <c r="I10" s="425" t="s">
        <v>63</v>
      </c>
      <c r="J10" s="425" t="s">
        <v>64</v>
      </c>
      <c r="K10" s="425" t="s">
        <v>65</v>
      </c>
      <c r="L10" s="425" t="s">
        <v>66</v>
      </c>
      <c r="M10" s="425" t="s">
        <v>67</v>
      </c>
      <c r="N10" s="426" t="s">
        <v>68</v>
      </c>
      <c r="O10" s="565" t="s">
        <v>69</v>
      </c>
      <c r="P10" s="566"/>
      <c r="Q10" s="566"/>
    </row>
    <row r="11" spans="1:17" ht="12" customHeight="1">
      <c r="A11" s="423"/>
      <c r="B11" s="424"/>
      <c r="C11" s="425"/>
      <c r="D11" s="425"/>
      <c r="E11" s="425"/>
      <c r="F11" s="425"/>
      <c r="G11" s="425"/>
      <c r="H11" s="425"/>
      <c r="I11" s="425"/>
      <c r="J11" s="425"/>
      <c r="K11" s="425"/>
      <c r="L11" s="425"/>
      <c r="M11" s="425"/>
      <c r="N11" s="425"/>
      <c r="O11" s="403" t="s">
        <v>70</v>
      </c>
      <c r="P11" s="404" t="s">
        <v>71</v>
      </c>
      <c r="Q11" s="405" t="s">
        <v>71</v>
      </c>
    </row>
    <row r="12" spans="1:17" ht="12" customHeight="1">
      <c r="A12" s="428"/>
      <c r="B12" s="429"/>
      <c r="C12" s="430"/>
      <c r="D12" s="430"/>
      <c r="E12" s="430"/>
      <c r="F12" s="430"/>
      <c r="G12" s="430"/>
      <c r="H12" s="430"/>
      <c r="I12" s="430"/>
      <c r="J12" s="430"/>
      <c r="K12" s="430"/>
      <c r="L12" s="430"/>
      <c r="M12" s="430"/>
      <c r="N12" s="430"/>
      <c r="O12" s="406" t="s">
        <v>72</v>
      </c>
      <c r="P12" s="407" t="s">
        <v>73</v>
      </c>
      <c r="Q12" s="408" t="s">
        <v>164</v>
      </c>
    </row>
    <row r="13" spans="1:17" ht="12" customHeight="1">
      <c r="A13" s="431"/>
      <c r="B13" s="432"/>
      <c r="C13" s="432"/>
      <c r="D13" s="432"/>
      <c r="E13" s="432"/>
      <c r="F13" s="432"/>
      <c r="G13" s="432"/>
      <c r="H13" s="432"/>
      <c r="I13" s="432"/>
      <c r="J13" s="432"/>
      <c r="K13" s="432"/>
      <c r="L13" s="432"/>
      <c r="M13" s="432"/>
      <c r="N13" s="432"/>
      <c r="O13" s="433"/>
      <c r="P13" s="434"/>
      <c r="Q13" s="404"/>
    </row>
    <row r="14" spans="1:17" ht="12" customHeight="1">
      <c r="A14" s="431"/>
      <c r="B14" s="432"/>
      <c r="C14" s="432"/>
      <c r="D14" s="432"/>
      <c r="E14" s="432"/>
      <c r="F14" s="432"/>
      <c r="G14" s="432"/>
      <c r="H14" s="432"/>
      <c r="I14" s="432"/>
      <c r="J14" s="432"/>
      <c r="K14" s="432"/>
      <c r="L14" s="432"/>
      <c r="M14" s="432"/>
      <c r="N14" s="432"/>
      <c r="O14" s="433"/>
      <c r="P14" s="434"/>
      <c r="Q14" s="418"/>
    </row>
    <row r="15" spans="1:17" ht="12" customHeight="1">
      <c r="A15" s="431"/>
      <c r="B15" s="432"/>
      <c r="C15" s="432"/>
      <c r="D15" s="432"/>
      <c r="E15" s="432"/>
      <c r="F15" s="432"/>
      <c r="G15" s="432"/>
      <c r="H15" s="432"/>
      <c r="I15" s="432"/>
      <c r="J15" s="432"/>
      <c r="K15" s="432"/>
      <c r="L15" s="432"/>
      <c r="M15" s="432"/>
      <c r="N15" s="432"/>
      <c r="O15" s="433"/>
      <c r="P15" s="434"/>
      <c r="Q15" s="418"/>
    </row>
    <row r="16" spans="1:17" ht="12" customHeight="1">
      <c r="A16" s="574" t="s">
        <v>153</v>
      </c>
      <c r="B16" s="574"/>
      <c r="C16" s="574"/>
      <c r="D16" s="574"/>
      <c r="E16" s="574"/>
      <c r="F16" s="574"/>
      <c r="G16" s="574"/>
      <c r="H16" s="574"/>
      <c r="I16" s="574"/>
      <c r="J16" s="574"/>
      <c r="K16" s="574"/>
      <c r="L16" s="574"/>
      <c r="M16" s="574"/>
      <c r="N16" s="574"/>
      <c r="O16" s="574"/>
      <c r="P16" s="574"/>
      <c r="Q16" s="574"/>
    </row>
    <row r="17" spans="1:17" ht="12" customHeight="1">
      <c r="A17" s="435"/>
      <c r="B17" s="436"/>
      <c r="C17" s="436"/>
      <c r="D17" s="436"/>
      <c r="E17" s="436"/>
      <c r="F17" s="436"/>
      <c r="G17" s="436"/>
      <c r="H17" s="436"/>
      <c r="I17" s="436"/>
      <c r="J17" s="436"/>
      <c r="K17" s="436"/>
      <c r="L17" s="436"/>
      <c r="M17" s="436"/>
      <c r="N17" s="436"/>
      <c r="O17" s="433"/>
      <c r="P17" s="434"/>
      <c r="Q17" s="437"/>
    </row>
    <row r="18" spans="1:17" ht="12" customHeight="1">
      <c r="A18" s="438">
        <v>2002</v>
      </c>
      <c r="B18" s="436">
        <v>35.73927470923863</v>
      </c>
      <c r="C18" s="436">
        <v>63.1026446463199</v>
      </c>
      <c r="D18" s="436">
        <v>80.60738683705549</v>
      </c>
      <c r="E18" s="436">
        <v>86.49952880490093</v>
      </c>
      <c r="F18" s="436">
        <v>95.81027561196397</v>
      </c>
      <c r="G18" s="436">
        <v>93.26946430120417</v>
      </c>
      <c r="H18" s="436">
        <v>92.33946600741196</v>
      </c>
      <c r="I18" s="436">
        <v>92.32708755789969</v>
      </c>
      <c r="J18" s="436">
        <v>87.46343328648763</v>
      </c>
      <c r="K18" s="436">
        <v>69.63900418226099</v>
      </c>
      <c r="L18" s="436">
        <v>73.02477922059819</v>
      </c>
      <c r="M18" s="436">
        <v>59.98973369070993</v>
      </c>
      <c r="N18" s="436"/>
      <c r="O18" s="409"/>
      <c r="P18" s="410"/>
      <c r="Q18" s="411"/>
    </row>
    <row r="19" spans="1:17" ht="12" customHeight="1">
      <c r="A19" s="438">
        <v>2003</v>
      </c>
      <c r="B19" s="436">
        <v>47.053715756919914</v>
      </c>
      <c r="C19" s="436">
        <v>47.20978995386606</v>
      </c>
      <c r="D19" s="436">
        <v>69.70789013103933</v>
      </c>
      <c r="E19" s="436">
        <v>74.0376563182833</v>
      </c>
      <c r="F19" s="436">
        <v>85.3</v>
      </c>
      <c r="G19" s="436">
        <v>86.3</v>
      </c>
      <c r="H19" s="436">
        <v>77</v>
      </c>
      <c r="I19" s="436">
        <v>79.7495032474592</v>
      </c>
      <c r="J19" s="436">
        <v>81.4</v>
      </c>
      <c r="K19" s="436">
        <v>67</v>
      </c>
      <c r="L19" s="436">
        <v>60.2</v>
      </c>
      <c r="M19" s="436">
        <v>62.3</v>
      </c>
      <c r="N19" s="409">
        <f>(B19+C19+D19+E19+F19+G19+H19+I19+J19+K19+L19+M19)/12</f>
        <v>69.77154628396399</v>
      </c>
      <c r="O19" s="410">
        <f>100*(H19-G19)/G19</f>
        <v>-10.776361529548085</v>
      </c>
      <c r="P19" s="410">
        <f>100*(H19-H18)/H18</f>
        <v>-16.612036727806807</v>
      </c>
      <c r="Q19" s="411">
        <f>(((B19+C19+D19+E19+F19+G19+H19)/7)-((B18+C18+D18+E18+F18+G18+H18)/7))/((B18+C18+D18+E18+F18+G18+H18)/7)*100</f>
        <v>-11.100207578081475</v>
      </c>
    </row>
    <row r="20" spans="1:17" ht="12" customHeight="1">
      <c r="A20" s="438">
        <v>2004</v>
      </c>
      <c r="B20" s="436">
        <v>33.427194268455196</v>
      </c>
      <c r="C20" s="436">
        <v>45.2</v>
      </c>
      <c r="D20" s="436">
        <v>93.39324502655447</v>
      </c>
      <c r="E20" s="436">
        <v>69.8</v>
      </c>
      <c r="F20" s="436">
        <v>80.3</v>
      </c>
      <c r="G20" s="436">
        <v>105.7</v>
      </c>
      <c r="H20" s="436">
        <v>77.52030603831507</v>
      </c>
      <c r="I20" s="436">
        <v>82.995347855945</v>
      </c>
      <c r="J20" s="436">
        <v>80.69241814616042</v>
      </c>
      <c r="K20" s="436">
        <v>58.864906989410514</v>
      </c>
      <c r="L20" s="436">
        <v>63.6</v>
      </c>
      <c r="M20" s="436">
        <v>47.98478850074378</v>
      </c>
      <c r="N20" s="409">
        <f>(B20+C20+D20+E20+F20+G20+H20+I20+J20+K20+L20+M20)/12</f>
        <v>69.95651723546538</v>
      </c>
      <c r="O20" s="410">
        <f>100*(H20-G20)/G20</f>
        <v>-26.660069973211858</v>
      </c>
      <c r="P20" s="410">
        <f>100*(H20-H19)/H19</f>
        <v>0.675722127681909</v>
      </c>
      <c r="Q20" s="411">
        <f>(((B20+C20+D20+E20+F20+G20+H20)/7)-((B19+C19+D19+E19+F19+G19+H19)/7))/((B19+C19+D19+E19+F19+G19+H19)/7)*100</f>
        <v>3.8494337682507567</v>
      </c>
    </row>
    <row r="21" spans="1:17" ht="12" customHeight="1">
      <c r="A21" s="438">
        <v>2005</v>
      </c>
      <c r="B21" s="436">
        <v>32.570390319407046</v>
      </c>
      <c r="C21" s="436">
        <v>41.7</v>
      </c>
      <c r="D21" s="436">
        <v>65.12032928827148</v>
      </c>
      <c r="E21" s="436">
        <v>68.2122505742524</v>
      </c>
      <c r="F21" s="436">
        <v>79.3</v>
      </c>
      <c r="G21" s="436">
        <v>81.4528854702842</v>
      </c>
      <c r="H21" s="436">
        <v>84.47860896371931</v>
      </c>
      <c r="I21" s="436">
        <v>81.8</v>
      </c>
      <c r="J21" s="436">
        <v>90.05913669467425</v>
      </c>
      <c r="K21" s="436">
        <v>69.1</v>
      </c>
      <c r="L21" s="436">
        <v>67</v>
      </c>
      <c r="M21" s="436">
        <v>57.1</v>
      </c>
      <c r="N21" s="409">
        <f>(B21+C21+D21+E21+F21+G21+H21+I21+J21+K21+L21+M21)/12</f>
        <v>68.1578001092174</v>
      </c>
      <c r="O21" s="410">
        <f>100*(H21-G21)/G21</f>
        <v>3.7146915986652913</v>
      </c>
      <c r="P21" s="410">
        <f>100*(H21-H20)/H20</f>
        <v>8.976103528235608</v>
      </c>
      <c r="Q21" s="411">
        <f>(((B21+C21+D21+E21+F21+G21+H21)/7)-((B20+C20+D20+E20+F20+G20+H20)/7))/((B20+C20+D20+E20+F20+G20+H20)/7)*100</f>
        <v>-10.390272544272458</v>
      </c>
    </row>
    <row r="22" spans="1:17" ht="12" customHeight="1">
      <c r="A22" s="438">
        <v>2006</v>
      </c>
      <c r="B22" s="436">
        <v>43.3</v>
      </c>
      <c r="C22" s="436">
        <v>41.9</v>
      </c>
      <c r="D22" s="436">
        <v>107</v>
      </c>
      <c r="E22" s="436">
        <v>69.8</v>
      </c>
      <c r="F22" s="436">
        <v>81.7</v>
      </c>
      <c r="G22" s="436">
        <v>83.7</v>
      </c>
      <c r="H22" s="436">
        <v>84.3</v>
      </c>
      <c r="I22" s="436">
        <v>75.3</v>
      </c>
      <c r="J22" s="436">
        <v>78.8</v>
      </c>
      <c r="K22" s="436">
        <v>61.6</v>
      </c>
      <c r="L22" s="436">
        <v>81.5</v>
      </c>
      <c r="M22" s="436">
        <v>54.9</v>
      </c>
      <c r="N22" s="409">
        <f>(B22+C22+D22+E22+F22+G22+H22+I22+J22+K22+L22+M22)/12</f>
        <v>71.98333333333333</v>
      </c>
      <c r="O22" s="410">
        <f>100*(H22-G22)/G22</f>
        <v>0.7168458781361939</v>
      </c>
      <c r="P22" s="410">
        <f>100*(H22-H21)/H21</f>
        <v>-0.21142507660846946</v>
      </c>
      <c r="Q22" s="411">
        <f>(((B22+C22+D22+E22+F22+G22+H22)/7)-((B21+C21+D21+E21+F21+G21+H21)/7))/((B21+C21+D21+E21+F21+G21+H21)/7)*100</f>
        <v>12.999349648439743</v>
      </c>
    </row>
    <row r="23" spans="1:17" ht="12" customHeight="1">
      <c r="A23" s="438">
        <v>2007</v>
      </c>
      <c r="B23" s="436">
        <v>52.65899848660006</v>
      </c>
      <c r="C23" s="436">
        <v>50.55789131506489</v>
      </c>
      <c r="D23" s="436">
        <v>83.9</v>
      </c>
      <c r="E23" s="436">
        <v>75.6</v>
      </c>
      <c r="F23" s="436">
        <v>78.60261303676724</v>
      </c>
      <c r="G23" s="436">
        <v>96.9</v>
      </c>
      <c r="H23" s="436">
        <v>75.8</v>
      </c>
      <c r="I23" s="436"/>
      <c r="J23" s="436"/>
      <c r="K23" s="436"/>
      <c r="L23" s="436"/>
      <c r="M23" s="436"/>
      <c r="N23" s="409">
        <f>(B23+C23+D23+E23+F23+G23+H23)/7</f>
        <v>73.43135754834745</v>
      </c>
      <c r="O23" s="410">
        <f>100*(H23-G23)/G23</f>
        <v>-21.77502579979361</v>
      </c>
      <c r="P23" s="410">
        <f>100*(H23-H22)/H22</f>
        <v>-10.083036773428233</v>
      </c>
      <c r="Q23" s="411">
        <f>(((B23+C23+D23+E23+F23+G23+H23)/7)-((B22+C22+D22+E22+F22+G22+H22)/7))/((B22+C22+D22+E22+F22+G22+H22)/7)*100</f>
        <v>0.45329349979132033</v>
      </c>
    </row>
    <row r="24" spans="1:17" ht="12" customHeight="1">
      <c r="A24" s="437"/>
      <c r="B24" s="439"/>
      <c r="C24" s="439"/>
      <c r="D24" s="439"/>
      <c r="E24" s="439"/>
      <c r="F24" s="439"/>
      <c r="G24" s="439"/>
      <c r="H24" s="439"/>
      <c r="I24" s="439"/>
      <c r="J24" s="439"/>
      <c r="K24" s="439"/>
      <c r="L24" s="439"/>
      <c r="M24" s="439"/>
      <c r="N24" s="437"/>
      <c r="O24" s="440"/>
      <c r="P24" s="437"/>
      <c r="Q24" s="437"/>
    </row>
    <row r="25" spans="1:17" ht="12" customHeight="1">
      <c r="A25" s="437"/>
      <c r="B25" s="437"/>
      <c r="C25" s="437"/>
      <c r="D25" s="437"/>
      <c r="E25" s="437"/>
      <c r="F25" s="437"/>
      <c r="G25" s="437"/>
      <c r="H25" s="437"/>
      <c r="I25" s="437"/>
      <c r="J25" s="437"/>
      <c r="K25" s="437"/>
      <c r="L25" s="437"/>
      <c r="M25" s="437"/>
      <c r="N25" s="437"/>
      <c r="O25" s="440"/>
      <c r="P25" s="437"/>
      <c r="Q25" s="437"/>
    </row>
    <row r="26" spans="1:17" ht="12" customHeight="1">
      <c r="A26" s="574" t="s">
        <v>138</v>
      </c>
      <c r="B26" s="574"/>
      <c r="C26" s="574"/>
      <c r="D26" s="574"/>
      <c r="E26" s="574"/>
      <c r="F26" s="574"/>
      <c r="G26" s="574"/>
      <c r="H26" s="574"/>
      <c r="I26" s="574"/>
      <c r="J26" s="574"/>
      <c r="K26" s="574"/>
      <c r="L26" s="574"/>
      <c r="M26" s="574"/>
      <c r="N26" s="574"/>
      <c r="O26" s="574"/>
      <c r="P26" s="574"/>
      <c r="Q26" s="574"/>
    </row>
    <row r="27" spans="1:17" ht="12" customHeight="1">
      <c r="A27" s="437"/>
      <c r="B27" s="436"/>
      <c r="C27" s="436"/>
      <c r="D27" s="436"/>
      <c r="E27" s="436"/>
      <c r="F27" s="436"/>
      <c r="G27" s="436"/>
      <c r="H27" s="436"/>
      <c r="I27" s="436"/>
      <c r="J27" s="436"/>
      <c r="K27" s="436"/>
      <c r="L27" s="436"/>
      <c r="M27" s="436"/>
      <c r="N27" s="436"/>
      <c r="O27" s="440"/>
      <c r="P27" s="437"/>
      <c r="Q27" s="437"/>
    </row>
    <row r="28" spans="1:17" ht="12" customHeight="1">
      <c r="A28" s="438">
        <v>2002</v>
      </c>
      <c r="B28" s="436">
        <v>37.739311489477615</v>
      </c>
      <c r="C28" s="436">
        <v>70.62730029356821</v>
      </c>
      <c r="D28" s="436">
        <v>79.30458724187875</v>
      </c>
      <c r="E28" s="436">
        <v>81.76144490856227</v>
      </c>
      <c r="F28" s="436">
        <v>81.2481770874439</v>
      </c>
      <c r="G28" s="436">
        <v>81.41298785569292</v>
      </c>
      <c r="H28" s="436">
        <v>76.18377762310637</v>
      </c>
      <c r="I28" s="436">
        <v>82.63965085937485</v>
      </c>
      <c r="J28" s="436">
        <v>79.01499117766978</v>
      </c>
      <c r="K28" s="436">
        <v>65.93607949733736</v>
      </c>
      <c r="L28" s="436">
        <v>51.89302482274824</v>
      </c>
      <c r="M28" s="436">
        <v>65.03668359060704</v>
      </c>
      <c r="N28" s="436"/>
      <c r="O28" s="409"/>
      <c r="P28" s="410"/>
      <c r="Q28" s="411"/>
    </row>
    <row r="29" spans="1:17" ht="12" customHeight="1">
      <c r="A29" s="438">
        <v>2003</v>
      </c>
      <c r="B29" s="436">
        <v>55.561241636061986</v>
      </c>
      <c r="C29" s="436">
        <v>46.94588372382428</v>
      </c>
      <c r="D29" s="436">
        <v>60.67010396750874</v>
      </c>
      <c r="E29" s="436">
        <v>74.8810237613084</v>
      </c>
      <c r="F29" s="436">
        <v>72.4</v>
      </c>
      <c r="G29" s="436">
        <v>67.2</v>
      </c>
      <c r="H29" s="436">
        <v>66.8</v>
      </c>
      <c r="I29" s="436">
        <v>77.10004374403705</v>
      </c>
      <c r="J29" s="436">
        <v>71.8</v>
      </c>
      <c r="K29" s="436">
        <v>60.6</v>
      </c>
      <c r="L29" s="436">
        <v>56.3</v>
      </c>
      <c r="M29" s="436">
        <v>55.7</v>
      </c>
      <c r="N29" s="409">
        <f>(B29+C29+D29+E29+F29+G29+H29+I29+J29+K29+L29+M29)/12</f>
        <v>63.82985806939504</v>
      </c>
      <c r="O29" s="410">
        <f>100*(H29-G29)/G29</f>
        <v>-0.5952380952381037</v>
      </c>
      <c r="P29" s="410">
        <f>100*(H29-H28)/H28</f>
        <v>-12.317291050503501</v>
      </c>
      <c r="Q29" s="411">
        <f>(((B29+C29+D29+E29+F29+G29+H29)/7)-((B28+C28+D28+E28+F28+G28+H28)/7))/((B28+C28+D28+E28+F28+G28+H28)/7)*100</f>
        <v>-12.555999931163726</v>
      </c>
    </row>
    <row r="30" spans="1:17" ht="12" customHeight="1">
      <c r="A30" s="438">
        <v>2004</v>
      </c>
      <c r="B30" s="436">
        <v>38.472833444578946</v>
      </c>
      <c r="C30" s="436">
        <v>51.6</v>
      </c>
      <c r="D30" s="436">
        <v>65.85763767115797</v>
      </c>
      <c r="E30" s="436">
        <v>52.1</v>
      </c>
      <c r="F30" s="436">
        <v>72.9</v>
      </c>
      <c r="G30" s="436">
        <v>91.3</v>
      </c>
      <c r="H30" s="436">
        <v>67.5993856979625</v>
      </c>
      <c r="I30" s="436">
        <v>76.7</v>
      </c>
      <c r="J30" s="436">
        <v>70.61032359274301</v>
      </c>
      <c r="K30" s="436">
        <v>45.490498870574214</v>
      </c>
      <c r="L30" s="436">
        <v>45.9</v>
      </c>
      <c r="M30" s="436">
        <v>45.72383182680378</v>
      </c>
      <c r="N30" s="409">
        <f>(B30+C30+D30+E30+F30+G30+H30+I30+J30+K30+L30+M30)/12</f>
        <v>60.354542591985044</v>
      </c>
      <c r="O30" s="410">
        <f>100*(H30-G30)/G30</f>
        <v>-25.95905180946056</v>
      </c>
      <c r="P30" s="410">
        <f>100*(H30-H29)/H29</f>
        <v>1.1966851765905786</v>
      </c>
      <c r="Q30" s="411">
        <f>(((B30+C30+D30+E30+F30+G30+H30)/7)-((B29+C29+D29+E29+F29+G29+H29)/7))/((B29+C29+D29+E29+F29+G29+H29)/7)*100</f>
        <v>-1.0413568074930706</v>
      </c>
    </row>
    <row r="31" spans="1:17" ht="12" customHeight="1">
      <c r="A31" s="438">
        <v>2005</v>
      </c>
      <c r="B31" s="436">
        <v>32.90348217619042</v>
      </c>
      <c r="C31" s="436">
        <v>34.7</v>
      </c>
      <c r="D31" s="436">
        <v>58.883574868296506</v>
      </c>
      <c r="E31" s="436">
        <v>69.61571240558264</v>
      </c>
      <c r="F31" s="436">
        <v>58.1</v>
      </c>
      <c r="G31" s="436">
        <v>65.57598829469904</v>
      </c>
      <c r="H31" s="436">
        <v>77.93556427922272</v>
      </c>
      <c r="I31" s="436">
        <v>72.3</v>
      </c>
      <c r="J31" s="436">
        <v>62.09602758891164</v>
      </c>
      <c r="K31" s="436">
        <v>53.4</v>
      </c>
      <c r="L31" s="436">
        <v>50.3</v>
      </c>
      <c r="M31" s="436">
        <v>48</v>
      </c>
      <c r="N31" s="409">
        <f>(B31+C31+D31+E31+F31+G31+H31+I31+J31+K31+L31+M31)/12</f>
        <v>56.98419580107524</v>
      </c>
      <c r="O31" s="410">
        <f>100*(H31-G31)/G31</f>
        <v>18.847715918484724</v>
      </c>
      <c r="P31" s="410">
        <f>100*(H31-H30)/H30</f>
        <v>15.290343949932899</v>
      </c>
      <c r="Q31" s="411">
        <f>(((B31+C31+D31+E31+F31+G31+H31)/7)-((B30+C30+D30+E30+F30+G30+H30)/7))/((B30+C30+D30+E30+F30+G30+H30)/7)*100</f>
        <v>-9.57541516049173</v>
      </c>
    </row>
    <row r="32" spans="1:17" ht="12" customHeight="1">
      <c r="A32" s="438">
        <v>2006</v>
      </c>
      <c r="B32" s="436">
        <v>47.1</v>
      </c>
      <c r="C32" s="436">
        <v>39.3</v>
      </c>
      <c r="D32" s="436">
        <v>110.2</v>
      </c>
      <c r="E32" s="436">
        <v>52.2</v>
      </c>
      <c r="F32" s="436">
        <v>60</v>
      </c>
      <c r="G32" s="436">
        <v>62.5</v>
      </c>
      <c r="H32" s="436">
        <v>67.1</v>
      </c>
      <c r="I32" s="436">
        <v>62.1</v>
      </c>
      <c r="J32" s="436">
        <v>68.7</v>
      </c>
      <c r="K32" s="436">
        <v>60.3</v>
      </c>
      <c r="L32" s="436">
        <v>70.4</v>
      </c>
      <c r="M32" s="436">
        <v>52.7</v>
      </c>
      <c r="N32" s="409">
        <f>(B32+C32+D32+E32+F32+G32+H32+I32+J32+K32+L32+M32)/12</f>
        <v>62.71666666666667</v>
      </c>
      <c r="O32" s="410">
        <f>100*(H32-G32)/G32</f>
        <v>7.3599999999999905</v>
      </c>
      <c r="P32" s="410">
        <f>100*(H32-H31)/H31</f>
        <v>-13.903234523845535</v>
      </c>
      <c r="Q32" s="411">
        <f>(((B32+C32+D32+E32+F32+G32+H32)/7)-((B31+C31+D31+E31+F31+G31+H31)/7))/((B31+C31+D31+E31+F31+G31+H31)/7)*100</f>
        <v>10.22987499392953</v>
      </c>
    </row>
    <row r="33" spans="1:17" ht="12" customHeight="1">
      <c r="A33" s="438">
        <v>2007</v>
      </c>
      <c r="B33" s="436">
        <v>41.071314093499105</v>
      </c>
      <c r="C33" s="436">
        <v>48.079551925303285</v>
      </c>
      <c r="D33" s="436">
        <v>70.1</v>
      </c>
      <c r="E33" s="436">
        <v>52.8</v>
      </c>
      <c r="F33" s="436">
        <v>55.510853046432786</v>
      </c>
      <c r="G33" s="436">
        <v>84.3</v>
      </c>
      <c r="H33" s="436">
        <v>58.3</v>
      </c>
      <c r="I33" s="436"/>
      <c r="J33" s="436"/>
      <c r="K33" s="436"/>
      <c r="L33" s="436"/>
      <c r="M33" s="436"/>
      <c r="N33" s="409">
        <f>(B33+C33+D33+E33+F33+G33+H33)/7</f>
        <v>58.5945312950336</v>
      </c>
      <c r="O33" s="410">
        <f>100*(H33-G33)/G33</f>
        <v>-30.84223013048636</v>
      </c>
      <c r="P33" s="410">
        <f>100*(H33-H32)/H32</f>
        <v>-13.114754098360654</v>
      </c>
      <c r="Q33" s="411">
        <f>(((B33+C33+D33+E33+F33+G33+H33)/7)-((B32+C32+D32+E32+F32+G32+H32)/7))/((B32+C32+D32+E32+F32+G32+H32)/7)*100</f>
        <v>-6.441213716871534</v>
      </c>
    </row>
    <row r="34" spans="1:17" ht="12" customHeight="1">
      <c r="A34" s="432"/>
      <c r="B34" s="437"/>
      <c r="C34" s="437"/>
      <c r="D34" s="437"/>
      <c r="E34" s="437"/>
      <c r="F34" s="437"/>
      <c r="G34" s="437"/>
      <c r="H34" s="437"/>
      <c r="I34" s="437"/>
      <c r="J34" s="437"/>
      <c r="K34" s="437"/>
      <c r="L34" s="437"/>
      <c r="M34" s="437"/>
      <c r="N34" s="437"/>
      <c r="O34" s="440"/>
      <c r="P34" s="437"/>
      <c r="Q34" s="437"/>
    </row>
    <row r="35" spans="1:17" ht="12" customHeight="1">
      <c r="A35" s="437"/>
      <c r="B35" s="437"/>
      <c r="C35" s="437"/>
      <c r="D35" s="437"/>
      <c r="E35" s="437"/>
      <c r="F35" s="437"/>
      <c r="G35" s="437"/>
      <c r="H35" s="437"/>
      <c r="I35" s="437"/>
      <c r="J35" s="437"/>
      <c r="K35" s="437"/>
      <c r="L35" s="437"/>
      <c r="M35" s="437"/>
      <c r="N35" s="437"/>
      <c r="O35" s="440"/>
      <c r="P35" s="437"/>
      <c r="Q35" s="437"/>
    </row>
    <row r="36" spans="1:17" ht="12" customHeight="1">
      <c r="A36" s="574" t="s">
        <v>139</v>
      </c>
      <c r="B36" s="574"/>
      <c r="C36" s="574"/>
      <c r="D36" s="574"/>
      <c r="E36" s="574"/>
      <c r="F36" s="574"/>
      <c r="G36" s="574"/>
      <c r="H36" s="574"/>
      <c r="I36" s="574"/>
      <c r="J36" s="574"/>
      <c r="K36" s="574"/>
      <c r="L36" s="574"/>
      <c r="M36" s="574"/>
      <c r="N36" s="574"/>
      <c r="O36" s="574"/>
      <c r="P36" s="574"/>
      <c r="Q36" s="574"/>
    </row>
    <row r="37" spans="1:17" ht="12" customHeight="1">
      <c r="A37" s="418"/>
      <c r="B37" s="436"/>
      <c r="C37" s="436"/>
      <c r="D37" s="436"/>
      <c r="E37" s="436"/>
      <c r="F37" s="436"/>
      <c r="G37" s="436"/>
      <c r="H37" s="436"/>
      <c r="I37" s="436"/>
      <c r="J37" s="436"/>
      <c r="K37" s="436"/>
      <c r="L37" s="436"/>
      <c r="M37" s="436"/>
      <c r="N37" s="436"/>
      <c r="O37" s="441"/>
      <c r="P37" s="418"/>
      <c r="Q37" s="418"/>
    </row>
    <row r="38" spans="1:17" ht="12" customHeight="1">
      <c r="A38" s="438">
        <v>2002</v>
      </c>
      <c r="B38" s="436">
        <v>35.141512466016486</v>
      </c>
      <c r="C38" s="436">
        <v>34.83450294523799</v>
      </c>
      <c r="D38" s="436">
        <v>67.59590036356967</v>
      </c>
      <c r="E38" s="436">
        <v>61.9399620787123</v>
      </c>
      <c r="F38" s="436">
        <v>72.60616914081042</v>
      </c>
      <c r="G38" s="436">
        <v>62.06339889634488</v>
      </c>
      <c r="H38" s="436">
        <v>57.05313011910413</v>
      </c>
      <c r="I38" s="436">
        <v>64.18081507573469</v>
      </c>
      <c r="J38" s="436">
        <v>57.13858637746515</v>
      </c>
      <c r="K38" s="436">
        <v>49.98241600138092</v>
      </c>
      <c r="L38" s="436">
        <v>38.96805381262676</v>
      </c>
      <c r="M38" s="436">
        <v>41.7216443598153</v>
      </c>
      <c r="N38" s="436"/>
      <c r="O38" s="409"/>
      <c r="P38" s="410"/>
      <c r="Q38" s="411"/>
    </row>
    <row r="39" spans="1:17" ht="12" customHeight="1">
      <c r="A39" s="438">
        <v>2003</v>
      </c>
      <c r="B39" s="436">
        <v>26.25406159647003</v>
      </c>
      <c r="C39" s="436">
        <v>29.444429850062242</v>
      </c>
      <c r="D39" s="436">
        <v>47.004109180186425</v>
      </c>
      <c r="E39" s="436">
        <v>46.42807067296174</v>
      </c>
      <c r="F39" s="436">
        <v>42.8</v>
      </c>
      <c r="G39" s="436">
        <v>45.7</v>
      </c>
      <c r="H39" s="436">
        <v>56.8</v>
      </c>
      <c r="I39" s="436">
        <v>42.300849720099094</v>
      </c>
      <c r="J39" s="436">
        <v>58.7</v>
      </c>
      <c r="K39" s="436">
        <v>49.6</v>
      </c>
      <c r="L39" s="436">
        <v>35</v>
      </c>
      <c r="M39" s="436">
        <v>32.9</v>
      </c>
      <c r="N39" s="409">
        <f>(B39+C39+D39+E39+F39+G39+H39+I39+J39+K39+L39+M39)/12</f>
        <v>42.74429341831496</v>
      </c>
      <c r="O39" s="410">
        <f>100*(H39-G39)/G39</f>
        <v>24.288840262582045</v>
      </c>
      <c r="P39" s="410">
        <f>100*(H39-H38)/H38</f>
        <v>-0.44367437610469496</v>
      </c>
      <c r="Q39" s="411">
        <f>(((B39+C39+D39+E39+F39+G39+H39)/7)-((B38+C38+D38+E38+F38+G38+H38)/7))/((B38+C38+D38+E38+F38+G38+H38)/7)*100</f>
        <v>-24.743187500813228</v>
      </c>
    </row>
    <row r="40" spans="1:17" ht="12" customHeight="1">
      <c r="A40" s="438">
        <v>2004</v>
      </c>
      <c r="B40" s="436">
        <v>22.642744399370663</v>
      </c>
      <c r="C40" s="436">
        <v>33.8</v>
      </c>
      <c r="D40" s="436">
        <v>38.53760914268062</v>
      </c>
      <c r="E40" s="436">
        <v>40.8</v>
      </c>
      <c r="F40" s="436">
        <v>46.9</v>
      </c>
      <c r="G40" s="436">
        <v>39.2</v>
      </c>
      <c r="H40" s="436">
        <v>42.769276638062024</v>
      </c>
      <c r="I40" s="436">
        <v>31.7</v>
      </c>
      <c r="J40" s="436">
        <v>30.20720611512351</v>
      </c>
      <c r="K40" s="436">
        <v>25.92806291859721</v>
      </c>
      <c r="L40" s="436">
        <v>38.5</v>
      </c>
      <c r="M40" s="436">
        <v>25.848936750022393</v>
      </c>
      <c r="N40" s="409">
        <f>(B40+C40+D40+E40+F40+G40+H40+I40+J40+K40+L40+M40)/12</f>
        <v>34.73615299698803</v>
      </c>
      <c r="O40" s="410">
        <f>100*(H40-G40)/G40</f>
        <v>9.105297546076585</v>
      </c>
      <c r="P40" s="410">
        <f>100*(H40-H39)/H39</f>
        <v>-24.7019777498908</v>
      </c>
      <c r="Q40" s="411">
        <f>(((B40+C40+D40+E40+F40+G40+H40)/7)-((B39+C39+D39+E39+F39+G39+H39)/7))/((B39+C39+D39+E39+F39+G39+H39)/7)*100</f>
        <v>-10.114788988561283</v>
      </c>
    </row>
    <row r="41" spans="1:17" ht="12" customHeight="1">
      <c r="A41" s="438">
        <v>2005</v>
      </c>
      <c r="B41" s="436">
        <v>18.89849410241015</v>
      </c>
      <c r="C41" s="436">
        <v>18.4</v>
      </c>
      <c r="D41" s="436">
        <v>48.94111778689803</v>
      </c>
      <c r="E41" s="436">
        <v>40.58222933865399</v>
      </c>
      <c r="F41" s="436">
        <v>38.3</v>
      </c>
      <c r="G41" s="436">
        <v>34.95794127635574</v>
      </c>
      <c r="H41" s="436">
        <v>33.53683528875196</v>
      </c>
      <c r="I41" s="436">
        <v>35.5</v>
      </c>
      <c r="J41" s="436">
        <v>39.401666903517665</v>
      </c>
      <c r="K41" s="436">
        <v>30.1</v>
      </c>
      <c r="L41" s="436">
        <v>28.9</v>
      </c>
      <c r="M41" s="436">
        <v>27.2</v>
      </c>
      <c r="N41" s="409">
        <f>(B41+C41+D41+E41+F41+G41+H41+I41+J41+K41+L41+M41)/12</f>
        <v>32.89319039138229</v>
      </c>
      <c r="O41" s="410">
        <f>100*(H41-G41)/G41</f>
        <v>-4.065187867813498</v>
      </c>
      <c r="P41" s="410">
        <f>100*(H41-H40)/H40</f>
        <v>-21.586620291571077</v>
      </c>
      <c r="Q41" s="411">
        <f>(((B41+C41+D41+E41+F41+G41+H41)/7)-((B40+C40+D40+E40+F40+G40+H40)/7))/((B40+C40+D40+E40+F40+G40+H40)/7)*100</f>
        <v>-11.726074344378736</v>
      </c>
    </row>
    <row r="42" spans="1:17" ht="12" customHeight="1">
      <c r="A42" s="438">
        <v>2006</v>
      </c>
      <c r="B42" s="436">
        <v>21.5</v>
      </c>
      <c r="C42" s="436">
        <v>15.3</v>
      </c>
      <c r="D42" s="436">
        <v>49.9</v>
      </c>
      <c r="E42" s="436">
        <v>28.7</v>
      </c>
      <c r="F42" s="436">
        <v>32.2</v>
      </c>
      <c r="G42" s="436">
        <v>39</v>
      </c>
      <c r="H42" s="436">
        <v>43.4</v>
      </c>
      <c r="I42" s="436">
        <v>20.1</v>
      </c>
      <c r="J42" s="436">
        <v>27.7</v>
      </c>
      <c r="K42" s="436">
        <v>29.8</v>
      </c>
      <c r="L42" s="436">
        <v>20.7</v>
      </c>
      <c r="M42" s="436">
        <v>21</v>
      </c>
      <c r="N42" s="409">
        <f>(B42+C42+D42+E42+F42+G42+H42+I42+J42+K42+L42+M42)/12</f>
        <v>29.108333333333334</v>
      </c>
      <c r="O42" s="410">
        <f>100*(H42-G42)/G42</f>
        <v>11.28205128205128</v>
      </c>
      <c r="P42" s="410">
        <f>100*(H42-H41)/H41</f>
        <v>29.409944696111747</v>
      </c>
      <c r="Q42" s="411">
        <f>(((B42+C42+D42+E42+F42+G42+H42)/7)-((B41+C41+D41+E41+F41+G41+H41)/7))/((B41+C41+D41+E41+F41+G41+H41)/7)*100</f>
        <v>-1.5480995432753657</v>
      </c>
    </row>
    <row r="43" spans="1:17" ht="12" customHeight="1">
      <c r="A43" s="438">
        <v>2007</v>
      </c>
      <c r="B43" s="436">
        <v>17.566009423610172</v>
      </c>
      <c r="C43" s="436">
        <v>28.868391342837548</v>
      </c>
      <c r="D43" s="436">
        <v>22.3</v>
      </c>
      <c r="E43" s="436">
        <v>26.2</v>
      </c>
      <c r="F43" s="436">
        <v>39.1</v>
      </c>
      <c r="G43" s="436">
        <v>67.6</v>
      </c>
      <c r="H43" s="436">
        <v>25.7</v>
      </c>
      <c r="I43" s="436"/>
      <c r="J43" s="436"/>
      <c r="K43" s="436"/>
      <c r="L43" s="436"/>
      <c r="M43" s="436"/>
      <c r="N43" s="409">
        <f>(B43+C43+D43+E43+F43+G43+H43)/7</f>
        <v>32.476342966635386</v>
      </c>
      <c r="O43" s="410">
        <f>100*(H43-G43)/G43</f>
        <v>-61.98224852071005</v>
      </c>
      <c r="P43" s="410">
        <f>100*(H43-H42)/H42</f>
        <v>-40.78341013824885</v>
      </c>
      <c r="Q43" s="411">
        <f>(((B43+C43+D43+E43+F43+G43+H43)/7)-((B42+C42+D42+E42+F42+G42+H42)/7))/((B42+C42+D42+E42+F42+G42+H42)/7)*100</f>
        <v>-1.1589561885009905</v>
      </c>
    </row>
    <row r="44" spans="1:17" ht="12" customHeight="1">
      <c r="A44" s="432"/>
      <c r="B44" s="437"/>
      <c r="C44" s="437"/>
      <c r="D44" s="437"/>
      <c r="E44" s="437"/>
      <c r="F44" s="437"/>
      <c r="G44" s="437"/>
      <c r="H44" s="437"/>
      <c r="I44" s="437"/>
      <c r="J44" s="437"/>
      <c r="K44" s="437"/>
      <c r="L44" s="437"/>
      <c r="M44" s="437"/>
      <c r="N44" s="437"/>
      <c r="O44" s="440"/>
      <c r="P44" s="442"/>
      <c r="Q44" s="437"/>
    </row>
    <row r="45" spans="1:17" ht="12" customHeight="1">
      <c r="A45" s="437"/>
      <c r="B45" s="437"/>
      <c r="C45" s="437"/>
      <c r="D45" s="437"/>
      <c r="E45" s="437"/>
      <c r="F45" s="437"/>
      <c r="G45" s="437"/>
      <c r="H45" s="437"/>
      <c r="I45" s="437"/>
      <c r="J45" s="437"/>
      <c r="K45" s="437"/>
      <c r="L45" s="437"/>
      <c r="M45" s="437"/>
      <c r="N45" s="437"/>
      <c r="O45" s="440"/>
      <c r="P45" s="437"/>
      <c r="Q45" s="437"/>
    </row>
    <row r="46" spans="1:17" ht="12" customHeight="1">
      <c r="A46" s="574" t="s">
        <v>140</v>
      </c>
      <c r="B46" s="574"/>
      <c r="C46" s="574"/>
      <c r="D46" s="574"/>
      <c r="E46" s="574"/>
      <c r="F46" s="574"/>
      <c r="G46" s="574"/>
      <c r="H46" s="574"/>
      <c r="I46" s="574"/>
      <c r="J46" s="574"/>
      <c r="K46" s="574"/>
      <c r="L46" s="574"/>
      <c r="M46" s="574"/>
      <c r="N46" s="574"/>
      <c r="O46" s="574"/>
      <c r="P46" s="574"/>
      <c r="Q46" s="574"/>
    </row>
    <row r="47" spans="1:17" ht="12" customHeight="1">
      <c r="A47" s="437"/>
      <c r="B47" s="436"/>
      <c r="C47" s="436"/>
      <c r="D47" s="436"/>
      <c r="E47" s="436"/>
      <c r="F47" s="436"/>
      <c r="G47" s="436"/>
      <c r="H47" s="436"/>
      <c r="I47" s="436"/>
      <c r="J47" s="436"/>
      <c r="K47" s="436"/>
      <c r="L47" s="436"/>
      <c r="M47" s="436"/>
      <c r="N47" s="436"/>
      <c r="O47" s="440"/>
      <c r="P47" s="437"/>
      <c r="Q47" s="437"/>
    </row>
    <row r="48" spans="1:17" ht="12" customHeight="1">
      <c r="A48" s="438">
        <v>2002</v>
      </c>
      <c r="B48" s="436">
        <v>39.27776460066864</v>
      </c>
      <c r="C48" s="436">
        <v>91.8243097123434</v>
      </c>
      <c r="D48" s="436">
        <v>86.23863858325763</v>
      </c>
      <c r="E48" s="436">
        <v>93.50001105106914</v>
      </c>
      <c r="F48" s="436">
        <v>86.36609685063273</v>
      </c>
      <c r="G48" s="436">
        <v>92.87209164561823</v>
      </c>
      <c r="H48" s="436">
        <v>87.51322125700874</v>
      </c>
      <c r="I48" s="436">
        <v>93.57123772989641</v>
      </c>
      <c r="J48" s="436">
        <v>91.9705118425678</v>
      </c>
      <c r="K48" s="436">
        <v>75.38406760723892</v>
      </c>
      <c r="L48" s="436">
        <v>59.54737788588127</v>
      </c>
      <c r="M48" s="436">
        <v>78.8441846892162</v>
      </c>
      <c r="N48" s="436"/>
      <c r="O48" s="443"/>
      <c r="P48" s="411"/>
      <c r="Q48" s="411"/>
    </row>
    <row r="49" spans="1:17" ht="12" customHeight="1">
      <c r="A49" s="438">
        <v>2003</v>
      </c>
      <c r="B49" s="436">
        <v>72.91737525627352</v>
      </c>
      <c r="C49" s="436">
        <v>57.23250635416901</v>
      </c>
      <c r="D49" s="436">
        <v>68.66251302698366</v>
      </c>
      <c r="E49" s="436">
        <v>91.60687374884725</v>
      </c>
      <c r="F49" s="436">
        <v>89.8</v>
      </c>
      <c r="G49" s="436">
        <v>79.8</v>
      </c>
      <c r="H49" s="436">
        <v>72.6</v>
      </c>
      <c r="I49" s="436">
        <v>97.58054237237305</v>
      </c>
      <c r="J49" s="436">
        <v>79.4</v>
      </c>
      <c r="K49" s="436">
        <v>66.9</v>
      </c>
      <c r="L49" s="436">
        <v>68.8</v>
      </c>
      <c r="M49" s="436">
        <v>69.1</v>
      </c>
      <c r="N49" s="409">
        <f>(B49+C49+D49+E49+F49+G49+H49+I49+J49+K49+L49+M49)/12</f>
        <v>76.1999842298872</v>
      </c>
      <c r="O49" s="410">
        <f>100*(H49-G49)/G49</f>
        <v>-9.022556390977448</v>
      </c>
      <c r="P49" s="410">
        <f>100*(H49-H48)/H48</f>
        <v>-17.041106524020652</v>
      </c>
      <c r="Q49" s="411">
        <f>(((B49+C49+D49+E49+F49+G49+H49)/7)-((B48+C48+D48+E48+F48+G48+H48)/7))/((B48+C48+D48+E48+F48+G48+H48)/7)*100</f>
        <v>-7.786266933066872</v>
      </c>
    </row>
    <row r="50" spans="1:17" ht="12" customHeight="1">
      <c r="A50" s="438">
        <v>2004</v>
      </c>
      <c r="B50" s="436">
        <v>47.78372582979074</v>
      </c>
      <c r="C50" s="436">
        <v>62</v>
      </c>
      <c r="D50" s="436">
        <v>81.9275437294286</v>
      </c>
      <c r="E50" s="436">
        <v>58.8</v>
      </c>
      <c r="F50" s="436">
        <v>88.2</v>
      </c>
      <c r="G50" s="436">
        <v>121.9</v>
      </c>
      <c r="H50" s="436">
        <v>82.1918321749627</v>
      </c>
      <c r="I50" s="436">
        <v>103.2</v>
      </c>
      <c r="J50" s="436">
        <v>94.42032734279523</v>
      </c>
      <c r="K50" s="436">
        <v>57.00008247299009</v>
      </c>
      <c r="L50" s="436">
        <v>50.1</v>
      </c>
      <c r="M50" s="436">
        <v>57.41807058188443</v>
      </c>
      <c r="N50" s="409">
        <f>(B50+C50+D50+E50+F50+G50+H50+I50+J50+K50+L50+M50)/12</f>
        <v>75.41179851098765</v>
      </c>
      <c r="O50" s="410">
        <f>100*(H50-G50)/G50</f>
        <v>-32.57437885564996</v>
      </c>
      <c r="P50" s="410">
        <f>100*(H50-H49)/H49</f>
        <v>13.211890048157995</v>
      </c>
      <c r="Q50" s="411">
        <f>(((B50+C50+D50+E50+F50+G50+H50)/7)-((B49+C49+D49+E49+F49+G49+H49)/7))/((B49+C49+D49+E49+F49+G49+H49)/7)*100</f>
        <v>1.912028714012435</v>
      </c>
    </row>
    <row r="51" spans="1:17" ht="12" customHeight="1">
      <c r="A51" s="438">
        <v>2005</v>
      </c>
      <c r="B51" s="436">
        <v>41.142775740944835</v>
      </c>
      <c r="C51" s="436">
        <v>44.2</v>
      </c>
      <c r="D51" s="436">
        <v>64.67381932417133</v>
      </c>
      <c r="E51" s="436">
        <v>86.69410767973488</v>
      </c>
      <c r="F51" s="436">
        <v>69.8</v>
      </c>
      <c r="G51" s="436">
        <v>83.59949616500596</v>
      </c>
      <c r="H51" s="436">
        <v>104.09965736221388</v>
      </c>
      <c r="I51" s="436">
        <v>93.9</v>
      </c>
      <c r="J51" s="436">
        <v>75.4327957593888</v>
      </c>
      <c r="K51" s="436">
        <v>67</v>
      </c>
      <c r="L51" s="436">
        <v>62.9</v>
      </c>
      <c r="M51" s="436">
        <v>60.3</v>
      </c>
      <c r="N51" s="409">
        <f>(B51+C51+D51+E51+F51+G51+H51+I51+J51+K51+L51+M51)/12</f>
        <v>71.14522100262164</v>
      </c>
      <c r="O51" s="410">
        <f>100*(H51-G51)/G51</f>
        <v>24.521871706912403</v>
      </c>
      <c r="P51" s="410">
        <f>100*(H51-H50)/H50</f>
        <v>26.654503990878</v>
      </c>
      <c r="Q51" s="411">
        <f>(((B51+C51+D51+E51+F51+G51+H51)/7)-((B50+C50+D50+E50+F50+G50+H50)/7))/((B50+C50+D50+E50+F50+G50+H50)/7)*100</f>
        <v>-8.952278516254273</v>
      </c>
    </row>
    <row r="52" spans="1:17" ht="12" customHeight="1">
      <c r="A52" s="438">
        <v>2006</v>
      </c>
      <c r="B52" s="436">
        <v>62.3</v>
      </c>
      <c r="C52" s="436">
        <v>53.4</v>
      </c>
      <c r="D52" s="436">
        <v>145.7</v>
      </c>
      <c r="E52" s="436">
        <v>66</v>
      </c>
      <c r="F52" s="436">
        <v>76.3</v>
      </c>
      <c r="G52" s="436">
        <v>76.3</v>
      </c>
      <c r="H52" s="436">
        <v>81</v>
      </c>
      <c r="I52" s="436">
        <v>86.8</v>
      </c>
      <c r="J52" s="436">
        <v>92.8</v>
      </c>
      <c r="K52" s="436">
        <v>78.3</v>
      </c>
      <c r="L52" s="436">
        <v>99.8</v>
      </c>
      <c r="M52" s="436">
        <v>71.3</v>
      </c>
      <c r="N52" s="409">
        <f>(B52+C52+D52+E52+F52+G52+H52+I52+J52+K52+L52+M52)/12</f>
        <v>82.49999999999999</v>
      </c>
      <c r="O52" s="410">
        <f>100*(H52-G52)/G52</f>
        <v>6.159895150720843</v>
      </c>
      <c r="P52" s="410">
        <f>100*(H52-H51)/H51</f>
        <v>-22.18994562281681</v>
      </c>
      <c r="Q52" s="411">
        <f>(((B52+C52+D52+E52+F52+G52+H52)/7)-((B51+C51+D51+E51+F51+G51+H51)/7))/((B51+C51+D51+E51+F51+G51+H51)/7)*100</f>
        <v>13.514530898218252</v>
      </c>
    </row>
    <row r="53" spans="1:17" ht="12" customHeight="1">
      <c r="A53" s="438">
        <v>2007</v>
      </c>
      <c r="B53" s="436">
        <v>54.92326263148819</v>
      </c>
      <c r="C53" s="436">
        <v>59.37680409665834</v>
      </c>
      <c r="D53" s="436">
        <v>98.3</v>
      </c>
      <c r="E53" s="436">
        <v>68.5</v>
      </c>
      <c r="F53" s="436">
        <v>65.2</v>
      </c>
      <c r="G53" s="436">
        <v>94.1</v>
      </c>
      <c r="H53" s="436">
        <v>77.6</v>
      </c>
      <c r="I53" s="436"/>
      <c r="J53" s="436"/>
      <c r="K53" s="436"/>
      <c r="L53" s="436"/>
      <c r="M53" s="436"/>
      <c r="N53" s="409">
        <f>(B53+C53+D53+E53+F53+G53+H53)/7</f>
        <v>74.00000953259236</v>
      </c>
      <c r="O53" s="410">
        <f>100*(H53-G53)/G53</f>
        <v>-17.534537725823593</v>
      </c>
      <c r="P53" s="410">
        <f>100*(H53-H52)/H52</f>
        <v>-4.197530864197538</v>
      </c>
      <c r="Q53" s="411">
        <f>(((B53+C53+D53+E53+F53+G53+H53)/7)-((B52+C52+D52+E52+F52+G52+H52)/7))/((B52+C52+D52+E52+F52+G52+H52)/7)*100</f>
        <v>-7.664872240972096</v>
      </c>
    </row>
    <row r="54" spans="1:17" ht="47.25" customHeight="1">
      <c r="A54" s="437"/>
      <c r="B54" s="437"/>
      <c r="C54" s="437"/>
      <c r="D54" s="437"/>
      <c r="E54" s="437"/>
      <c r="F54" s="437"/>
      <c r="G54" s="437"/>
      <c r="H54" s="437"/>
      <c r="I54" s="437"/>
      <c r="J54" s="437"/>
      <c r="K54" s="437"/>
      <c r="L54" s="437"/>
      <c r="M54" s="437"/>
      <c r="N54" s="437"/>
      <c r="O54" s="440"/>
      <c r="P54" s="437"/>
      <c r="Q54" s="437"/>
    </row>
    <row r="55" spans="1:17" ht="12" customHeight="1">
      <c r="A55" s="437"/>
      <c r="B55" s="437"/>
      <c r="C55" s="437"/>
      <c r="D55" s="437"/>
      <c r="E55" s="437"/>
      <c r="F55" s="437"/>
      <c r="G55" s="437"/>
      <c r="H55" s="437"/>
      <c r="I55" s="437"/>
      <c r="J55" s="437"/>
      <c r="K55" s="437"/>
      <c r="L55" s="437"/>
      <c r="M55" s="437"/>
      <c r="N55" s="437"/>
      <c r="O55" s="440"/>
      <c r="P55" s="444"/>
      <c r="Q55" s="437"/>
    </row>
    <row r="56" spans="1:17" ht="12" customHeight="1">
      <c r="A56" s="437"/>
      <c r="B56" s="437"/>
      <c r="C56" s="437"/>
      <c r="D56" s="437"/>
      <c r="E56" s="437"/>
      <c r="F56" s="437"/>
      <c r="G56" s="437"/>
      <c r="H56" s="437"/>
      <c r="I56" s="437"/>
      <c r="J56" s="437"/>
      <c r="K56" s="437"/>
      <c r="L56" s="437"/>
      <c r="M56" s="437"/>
      <c r="N56" s="437"/>
      <c r="O56" s="440"/>
      <c r="P56" s="444"/>
      <c r="Q56" s="437"/>
    </row>
    <row r="57" spans="1:17" ht="12" customHeight="1">
      <c r="A57" s="437"/>
      <c r="B57" s="437"/>
      <c r="C57" s="437"/>
      <c r="D57" s="437"/>
      <c r="E57" s="437"/>
      <c r="F57" s="437"/>
      <c r="G57" s="437"/>
      <c r="H57" s="437"/>
      <c r="I57" s="437"/>
      <c r="J57" s="437"/>
      <c r="K57" s="437"/>
      <c r="L57" s="437"/>
      <c r="M57" s="437"/>
      <c r="N57" s="437"/>
      <c r="O57" s="440"/>
      <c r="P57" s="444"/>
      <c r="Q57" s="437"/>
    </row>
    <row r="58" spans="1:17" ht="12" customHeight="1">
      <c r="A58" s="432"/>
      <c r="B58" s="439"/>
      <c r="C58" s="437"/>
      <c r="D58" s="437"/>
      <c r="E58" s="437"/>
      <c r="F58" s="437"/>
      <c r="G58" s="437"/>
      <c r="H58" s="437"/>
      <c r="I58" s="437"/>
      <c r="J58" s="437"/>
      <c r="K58" s="437"/>
      <c r="L58" s="437"/>
      <c r="M58" s="437"/>
      <c r="N58" s="437"/>
      <c r="O58" s="440"/>
      <c r="P58" s="444"/>
      <c r="Q58" s="437"/>
    </row>
    <row r="59" spans="1:17" ht="12" customHeight="1">
      <c r="A59" s="445" t="s">
        <v>154</v>
      </c>
      <c r="B59" s="439"/>
      <c r="C59" s="437"/>
      <c r="D59" s="437"/>
      <c r="E59" s="437"/>
      <c r="F59" s="437"/>
      <c r="G59" s="437"/>
      <c r="H59" s="437"/>
      <c r="I59" s="437"/>
      <c r="J59" s="437"/>
      <c r="K59" s="437"/>
      <c r="L59" s="437"/>
      <c r="M59" s="437"/>
      <c r="N59" s="437"/>
      <c r="O59" s="440"/>
      <c r="P59" s="444"/>
      <c r="Q59" s="437"/>
    </row>
    <row r="60" spans="1:17" ht="12" customHeight="1">
      <c r="A60" s="445"/>
      <c r="B60" s="439"/>
      <c r="C60" s="437"/>
      <c r="D60" s="437"/>
      <c r="E60" s="437"/>
      <c r="F60" s="437"/>
      <c r="G60" s="437"/>
      <c r="H60" s="437"/>
      <c r="I60" s="437"/>
      <c r="J60" s="437"/>
      <c r="K60" s="437"/>
      <c r="L60" s="437"/>
      <c r="M60" s="437"/>
      <c r="N60" s="437"/>
      <c r="O60" s="440"/>
      <c r="P60" s="444"/>
      <c r="Q60" s="437"/>
    </row>
    <row r="61" spans="1:17" ht="12" customHeight="1">
      <c r="A61" s="445"/>
      <c r="B61" s="439"/>
      <c r="C61" s="437"/>
      <c r="D61" s="437"/>
      <c r="E61" s="437"/>
      <c r="F61" s="437"/>
      <c r="G61" s="437"/>
      <c r="H61" s="437"/>
      <c r="I61" s="437"/>
      <c r="J61" s="437"/>
      <c r="K61" s="437"/>
      <c r="L61" s="437"/>
      <c r="M61" s="437"/>
      <c r="N61" s="437"/>
      <c r="O61" s="440"/>
      <c r="P61" s="444"/>
      <c r="Q61" s="437"/>
    </row>
    <row r="62" spans="1:17" ht="12" customHeight="1">
      <c r="A62" s="445"/>
      <c r="B62" s="439"/>
      <c r="C62" s="437"/>
      <c r="D62" s="437"/>
      <c r="E62" s="437"/>
      <c r="F62" s="437"/>
      <c r="G62" s="437"/>
      <c r="H62" s="437"/>
      <c r="I62" s="437"/>
      <c r="J62" s="437"/>
      <c r="K62" s="437"/>
      <c r="L62" s="437"/>
      <c r="M62" s="437"/>
      <c r="N62" s="437"/>
      <c r="O62" s="440"/>
      <c r="P62" s="444"/>
      <c r="Q62" s="437"/>
    </row>
    <row r="63" spans="1:17" ht="12" customHeight="1">
      <c r="A63" s="575"/>
      <c r="B63" s="575"/>
      <c r="C63" s="575"/>
      <c r="D63" s="575"/>
      <c r="E63" s="575"/>
      <c r="F63" s="575"/>
      <c r="G63" s="575"/>
      <c r="H63" s="575"/>
      <c r="I63" s="575"/>
      <c r="J63" s="575"/>
      <c r="K63" s="575"/>
      <c r="L63" s="575"/>
      <c r="M63" s="575"/>
      <c r="N63" s="575"/>
      <c r="O63" s="575"/>
      <c r="P63" s="575"/>
      <c r="Q63" s="575"/>
    </row>
    <row r="64" spans="1:17" ht="12" customHeight="1">
      <c r="A64" s="413"/>
      <c r="B64" s="413"/>
      <c r="C64" s="413"/>
      <c r="D64" s="413"/>
      <c r="E64" s="413"/>
      <c r="F64" s="413"/>
      <c r="G64" s="413"/>
      <c r="H64" s="413"/>
      <c r="I64" s="413"/>
      <c r="J64" s="413"/>
      <c r="K64" s="413"/>
      <c r="L64" s="413"/>
      <c r="M64" s="413"/>
      <c r="N64" s="413"/>
      <c r="O64" s="414"/>
      <c r="P64" s="415"/>
      <c r="Q64" s="413"/>
    </row>
    <row r="65" spans="1:17" ht="12" customHeight="1">
      <c r="A65" s="573" t="s">
        <v>141</v>
      </c>
      <c r="B65" s="573"/>
      <c r="C65" s="573"/>
      <c r="D65" s="573"/>
      <c r="E65" s="573"/>
      <c r="F65" s="573"/>
      <c r="G65" s="573"/>
      <c r="H65" s="573"/>
      <c r="I65" s="573"/>
      <c r="J65" s="573"/>
      <c r="K65" s="573"/>
      <c r="L65" s="573"/>
      <c r="M65" s="573"/>
      <c r="N65" s="573"/>
      <c r="O65" s="573"/>
      <c r="P65" s="573"/>
      <c r="Q65" s="573"/>
    </row>
    <row r="66" spans="1:17" ht="12" customHeight="1">
      <c r="A66" s="573" t="s">
        <v>147</v>
      </c>
      <c r="B66" s="573"/>
      <c r="C66" s="573"/>
      <c r="D66" s="573"/>
      <c r="E66" s="573"/>
      <c r="F66" s="573"/>
      <c r="G66" s="573"/>
      <c r="H66" s="573"/>
      <c r="I66" s="573"/>
      <c r="J66" s="573"/>
      <c r="K66" s="573"/>
      <c r="L66" s="573"/>
      <c r="M66" s="573"/>
      <c r="N66" s="573"/>
      <c r="O66" s="573"/>
      <c r="P66" s="573"/>
      <c r="Q66" s="573"/>
    </row>
    <row r="67" spans="1:17" ht="12" customHeight="1">
      <c r="A67" s="573" t="s">
        <v>53</v>
      </c>
      <c r="B67" s="573"/>
      <c r="C67" s="573"/>
      <c r="D67" s="573"/>
      <c r="E67" s="573"/>
      <c r="F67" s="573"/>
      <c r="G67" s="573"/>
      <c r="H67" s="573"/>
      <c r="I67" s="573"/>
      <c r="J67" s="573"/>
      <c r="K67" s="573"/>
      <c r="L67" s="573"/>
      <c r="M67" s="573"/>
      <c r="N67" s="573"/>
      <c r="O67" s="573"/>
      <c r="P67" s="573"/>
      <c r="Q67" s="573"/>
    </row>
    <row r="68" spans="1:17" ht="12" customHeight="1">
      <c r="A68" s="413"/>
      <c r="B68" s="416"/>
      <c r="C68" s="413"/>
      <c r="D68" s="413"/>
      <c r="E68" s="413"/>
      <c r="F68" s="413"/>
      <c r="G68" s="413"/>
      <c r="H68" s="413"/>
      <c r="I68" s="413"/>
      <c r="J68" s="413"/>
      <c r="K68" s="413"/>
      <c r="L68" s="413"/>
      <c r="M68" s="413"/>
      <c r="N68" s="413"/>
      <c r="O68" s="414"/>
      <c r="P68" s="415"/>
      <c r="Q68" s="446"/>
    </row>
    <row r="69" spans="1:17" ht="12" customHeight="1">
      <c r="A69" s="416"/>
      <c r="B69" s="416"/>
      <c r="C69" s="413"/>
      <c r="D69" s="413"/>
      <c r="E69" s="413"/>
      <c r="F69" s="413"/>
      <c r="G69" s="413"/>
      <c r="H69" s="413"/>
      <c r="I69" s="413"/>
      <c r="J69" s="413"/>
      <c r="K69" s="413"/>
      <c r="L69" s="413"/>
      <c r="M69" s="413"/>
      <c r="N69" s="413"/>
      <c r="O69" s="417"/>
      <c r="P69" s="415"/>
      <c r="Q69" s="437"/>
    </row>
    <row r="70" spans="1:17" ht="12" customHeight="1">
      <c r="A70" s="419"/>
      <c r="B70" s="420"/>
      <c r="C70" s="421"/>
      <c r="D70" s="421"/>
      <c r="E70" s="421"/>
      <c r="F70" s="421"/>
      <c r="G70" s="421"/>
      <c r="H70" s="421"/>
      <c r="I70" s="421"/>
      <c r="J70" s="421"/>
      <c r="K70" s="421"/>
      <c r="L70" s="421"/>
      <c r="M70" s="421"/>
      <c r="N70" s="422"/>
      <c r="O70" s="569" t="s">
        <v>54</v>
      </c>
      <c r="P70" s="570"/>
      <c r="Q70" s="570"/>
    </row>
    <row r="71" spans="1:17" ht="12" customHeight="1">
      <c r="A71" s="423"/>
      <c r="B71" s="424"/>
      <c r="C71" s="425"/>
      <c r="D71" s="425"/>
      <c r="E71" s="425"/>
      <c r="F71" s="425"/>
      <c r="G71" s="425"/>
      <c r="H71" s="425"/>
      <c r="I71" s="425"/>
      <c r="J71" s="425"/>
      <c r="K71" s="425"/>
      <c r="L71" s="425"/>
      <c r="M71" s="425"/>
      <c r="N71" s="426"/>
      <c r="O71" s="400" t="s">
        <v>62</v>
      </c>
      <c r="P71" s="401"/>
      <c r="Q71" s="402" t="s">
        <v>188</v>
      </c>
    </row>
    <row r="72" spans="1:17" ht="12" customHeight="1">
      <c r="A72" s="427" t="s">
        <v>56</v>
      </c>
      <c r="B72" s="424" t="s">
        <v>57</v>
      </c>
      <c r="C72" s="425" t="s">
        <v>58</v>
      </c>
      <c r="D72" s="425" t="s">
        <v>59</v>
      </c>
      <c r="E72" s="425" t="s">
        <v>55</v>
      </c>
      <c r="F72" s="425" t="s">
        <v>60</v>
      </c>
      <c r="G72" s="425" t="s">
        <v>61</v>
      </c>
      <c r="H72" s="425" t="s">
        <v>62</v>
      </c>
      <c r="I72" s="425" t="s">
        <v>63</v>
      </c>
      <c r="J72" s="425" t="s">
        <v>64</v>
      </c>
      <c r="K72" s="425" t="s">
        <v>65</v>
      </c>
      <c r="L72" s="425" t="s">
        <v>66</v>
      </c>
      <c r="M72" s="425" t="s">
        <v>67</v>
      </c>
      <c r="N72" s="426" t="s">
        <v>68</v>
      </c>
      <c r="O72" s="565" t="s">
        <v>69</v>
      </c>
      <c r="P72" s="566"/>
      <c r="Q72" s="566"/>
    </row>
    <row r="73" spans="1:17" ht="12" customHeight="1">
      <c r="A73" s="423"/>
      <c r="B73" s="424"/>
      <c r="C73" s="425"/>
      <c r="D73" s="425"/>
      <c r="E73" s="425"/>
      <c r="F73" s="425"/>
      <c r="G73" s="425"/>
      <c r="H73" s="425"/>
      <c r="I73" s="425"/>
      <c r="J73" s="425"/>
      <c r="K73" s="425"/>
      <c r="L73" s="425"/>
      <c r="M73" s="425"/>
      <c r="N73" s="425"/>
      <c r="O73" s="403" t="s">
        <v>70</v>
      </c>
      <c r="P73" s="404" t="s">
        <v>71</v>
      </c>
      <c r="Q73" s="405" t="s">
        <v>71</v>
      </c>
    </row>
    <row r="74" spans="1:17" ht="12" customHeight="1">
      <c r="A74" s="428"/>
      <c r="B74" s="429"/>
      <c r="C74" s="430"/>
      <c r="D74" s="430"/>
      <c r="E74" s="430"/>
      <c r="F74" s="430"/>
      <c r="G74" s="430"/>
      <c r="H74" s="430"/>
      <c r="I74" s="430"/>
      <c r="J74" s="430"/>
      <c r="K74" s="430"/>
      <c r="L74" s="430"/>
      <c r="M74" s="430"/>
      <c r="N74" s="430"/>
      <c r="O74" s="406" t="s">
        <v>72</v>
      </c>
      <c r="P74" s="407" t="s">
        <v>73</v>
      </c>
      <c r="Q74" s="408" t="s">
        <v>164</v>
      </c>
    </row>
    <row r="75" spans="1:17" ht="12" customHeight="1">
      <c r="A75" s="431"/>
      <c r="B75" s="432"/>
      <c r="C75" s="432"/>
      <c r="D75" s="432"/>
      <c r="E75" s="432"/>
      <c r="F75" s="432"/>
      <c r="G75" s="432"/>
      <c r="H75" s="432"/>
      <c r="I75" s="432"/>
      <c r="J75" s="432"/>
      <c r="K75" s="432"/>
      <c r="L75" s="432"/>
      <c r="M75" s="432"/>
      <c r="N75" s="432"/>
      <c r="O75" s="433"/>
      <c r="P75" s="434"/>
      <c r="Q75" s="404"/>
    </row>
    <row r="76" spans="1:17" ht="12" customHeight="1">
      <c r="A76" s="431"/>
      <c r="B76" s="432"/>
      <c r="C76" s="432"/>
      <c r="D76" s="432"/>
      <c r="E76" s="432"/>
      <c r="F76" s="432"/>
      <c r="G76" s="432"/>
      <c r="H76" s="432"/>
      <c r="I76" s="432"/>
      <c r="J76" s="432"/>
      <c r="K76" s="432"/>
      <c r="L76" s="432"/>
      <c r="M76" s="432"/>
      <c r="N76" s="432"/>
      <c r="O76" s="433"/>
      <c r="P76" s="434"/>
      <c r="Q76" s="418"/>
    </row>
    <row r="77" spans="1:17" ht="12" customHeight="1">
      <c r="A77" s="431"/>
      <c r="B77" s="432"/>
      <c r="C77" s="432"/>
      <c r="D77" s="432"/>
      <c r="E77" s="432"/>
      <c r="F77" s="432"/>
      <c r="G77" s="432"/>
      <c r="H77" s="432"/>
      <c r="I77" s="432"/>
      <c r="J77" s="432"/>
      <c r="K77" s="432"/>
      <c r="L77" s="432"/>
      <c r="M77" s="432"/>
      <c r="N77" s="432"/>
      <c r="O77" s="433"/>
      <c r="P77" s="434"/>
      <c r="Q77" s="418"/>
    </row>
    <row r="78" spans="1:17" ht="12" customHeight="1">
      <c r="A78" s="574" t="s">
        <v>148</v>
      </c>
      <c r="B78" s="574"/>
      <c r="C78" s="574"/>
      <c r="D78" s="574"/>
      <c r="E78" s="574"/>
      <c r="F78" s="574"/>
      <c r="G78" s="574"/>
      <c r="H78" s="574"/>
      <c r="I78" s="574"/>
      <c r="J78" s="574"/>
      <c r="K78" s="574"/>
      <c r="L78" s="574"/>
      <c r="M78" s="574"/>
      <c r="N78" s="574"/>
      <c r="O78" s="574"/>
      <c r="P78" s="574"/>
      <c r="Q78" s="574"/>
    </row>
    <row r="79" spans="1:17" ht="12" customHeight="1">
      <c r="A79" s="437"/>
      <c r="B79" s="436"/>
      <c r="C79" s="436"/>
      <c r="D79" s="436"/>
      <c r="E79" s="436"/>
      <c r="F79" s="436"/>
      <c r="G79" s="436"/>
      <c r="H79" s="436"/>
      <c r="I79" s="436"/>
      <c r="J79" s="436"/>
      <c r="K79" s="436"/>
      <c r="L79" s="436"/>
      <c r="M79" s="436"/>
      <c r="N79" s="436"/>
      <c r="O79" s="440"/>
      <c r="P79" s="437"/>
      <c r="Q79" s="437"/>
    </row>
    <row r="80" spans="1:17" ht="12" customHeight="1">
      <c r="A80" s="438">
        <v>2002</v>
      </c>
      <c r="B80" s="447">
        <v>33.9026146617807</v>
      </c>
      <c r="C80" s="447">
        <v>98.23486649373295</v>
      </c>
      <c r="D80" s="447">
        <v>74.29925900227218</v>
      </c>
      <c r="E80" s="447">
        <v>88.07887237789171</v>
      </c>
      <c r="F80" s="447">
        <v>64.8909958447979</v>
      </c>
      <c r="G80" s="447">
        <v>85.40292678695944</v>
      </c>
      <c r="H80" s="447">
        <v>72.93526626503136</v>
      </c>
      <c r="I80" s="447">
        <v>87.08463670797522</v>
      </c>
      <c r="J80" s="447">
        <v>84.09097393326797</v>
      </c>
      <c r="K80" s="447">
        <v>60.28409668006085</v>
      </c>
      <c r="L80" s="447">
        <v>51.54961306748865</v>
      </c>
      <c r="M80" s="447">
        <v>76.20830104616144</v>
      </c>
      <c r="N80" s="447"/>
      <c r="O80" s="409"/>
      <c r="P80" s="410"/>
      <c r="Q80" s="411"/>
    </row>
    <row r="81" spans="1:17" ht="12" customHeight="1">
      <c r="A81" s="438">
        <v>2003</v>
      </c>
      <c r="B81" s="447">
        <v>74.66627712835705</v>
      </c>
      <c r="C81" s="447">
        <v>68.24893468885355</v>
      </c>
      <c r="D81" s="447">
        <v>56.4112311923761</v>
      </c>
      <c r="E81" s="447">
        <v>66.13995003075831</v>
      </c>
      <c r="F81" s="447">
        <v>79</v>
      </c>
      <c r="G81" s="447">
        <v>65</v>
      </c>
      <c r="H81" s="447">
        <v>72.5</v>
      </c>
      <c r="I81" s="447">
        <v>97.49808684963158</v>
      </c>
      <c r="J81" s="447">
        <v>73.2</v>
      </c>
      <c r="K81" s="447">
        <v>60.4</v>
      </c>
      <c r="L81" s="447">
        <v>58.8</v>
      </c>
      <c r="M81" s="447">
        <v>64.1</v>
      </c>
      <c r="N81" s="409">
        <f>(B81+C81+D81+E81+F81+G81+H81+I81+J81+K81+L81+M81)/12</f>
        <v>69.66370665749805</v>
      </c>
      <c r="O81" s="410">
        <f>100*(H81-G81)/G81</f>
        <v>11.538461538461538</v>
      </c>
      <c r="P81" s="410">
        <f>100*(H81-H80)/H80</f>
        <v>-0.5967843641643719</v>
      </c>
      <c r="Q81" s="411">
        <f>(((B81+C81+D81+E81+F81+G81+H81)/7)-((B80+C80+D80+E80+F80+G80+H80)/7))/((B80+C80+D80+E80+F80+G80+H80)/7)*100</f>
        <v>-6.9104331502955825</v>
      </c>
    </row>
    <row r="82" spans="1:17" ht="12" customHeight="1">
      <c r="A82" s="438">
        <v>2004</v>
      </c>
      <c r="B82" s="447">
        <v>43.910703946211584</v>
      </c>
      <c r="C82" s="447">
        <v>63.2</v>
      </c>
      <c r="D82" s="447">
        <v>79.0047564451393</v>
      </c>
      <c r="E82" s="447">
        <v>52.6</v>
      </c>
      <c r="F82" s="447">
        <v>77.7</v>
      </c>
      <c r="G82" s="447">
        <v>109.2</v>
      </c>
      <c r="H82" s="447">
        <v>77.18883848628585</v>
      </c>
      <c r="I82" s="447">
        <v>109.7</v>
      </c>
      <c r="J82" s="447">
        <v>92.09689497201624</v>
      </c>
      <c r="K82" s="447">
        <v>51.79337647348184</v>
      </c>
      <c r="L82" s="447">
        <v>42.4</v>
      </c>
      <c r="M82" s="447">
        <v>54.66104782026849</v>
      </c>
      <c r="N82" s="409">
        <f>(B82+C82+D82+E82+F82+G82+H82+I82+J82+K82+L82+M82)/12</f>
        <v>71.12130151195028</v>
      </c>
      <c r="O82" s="410">
        <f>100*(H82-G82)/G82</f>
        <v>-29.314250470434207</v>
      </c>
      <c r="P82" s="410">
        <f>100*(H82-H81)/H81</f>
        <v>6.4673634293597875</v>
      </c>
      <c r="Q82" s="411">
        <f>(((B82+C82+D82+E82+F82+G82+H82)/7)-((B81+C81+D81+E81+F81+G81+H81)/7))/((B81+C81+D81+E81+F81+G81+H81)/7)*100</f>
        <v>4.323518431615508</v>
      </c>
    </row>
    <row r="83" spans="1:17" ht="12" customHeight="1">
      <c r="A83" s="438">
        <v>2005</v>
      </c>
      <c r="B83" s="447">
        <v>34.37644992695244</v>
      </c>
      <c r="C83" s="447">
        <v>43.5</v>
      </c>
      <c r="D83" s="447">
        <v>55.49094697793454</v>
      </c>
      <c r="E83" s="447">
        <v>47.52884515834641</v>
      </c>
      <c r="F83" s="447">
        <v>62.3</v>
      </c>
      <c r="G83" s="447">
        <v>67.90382810843796</v>
      </c>
      <c r="H83" s="447">
        <v>102.66099085029332</v>
      </c>
      <c r="I83" s="447">
        <v>61.5</v>
      </c>
      <c r="J83" s="447">
        <v>63.70777032116276</v>
      </c>
      <c r="K83" s="447">
        <v>53.3</v>
      </c>
      <c r="L83" s="447">
        <v>56.9</v>
      </c>
      <c r="M83" s="447">
        <v>56.6</v>
      </c>
      <c r="N83" s="409">
        <f>(B83+C83+D83+E83+F83+G83+H83+I83+J83+K83+L83+M83)/12</f>
        <v>58.81406927859394</v>
      </c>
      <c r="O83" s="410">
        <f>100*(H83-G83)/G83</f>
        <v>51.18586640851889</v>
      </c>
      <c r="P83" s="410">
        <f>100*(H83-H82)/H82</f>
        <v>32.99978709814776</v>
      </c>
      <c r="Q83" s="411">
        <f>(((B83+C83+D83+E83+F83+G83+H83)/7)-((B82+C82+D82+E82+F82+G82+H82)/7))/((B82+C82+D82+E82+F82+G82+H82)/7)*100</f>
        <v>-17.709323101340832</v>
      </c>
    </row>
    <row r="84" spans="1:17" ht="12" customHeight="1">
      <c r="A84" s="438">
        <v>2006</v>
      </c>
      <c r="B84" s="447">
        <v>36.3</v>
      </c>
      <c r="C84" s="447">
        <v>53.4</v>
      </c>
      <c r="D84" s="447">
        <v>148.7</v>
      </c>
      <c r="E84" s="447">
        <v>61.1</v>
      </c>
      <c r="F84" s="447">
        <v>80.3</v>
      </c>
      <c r="G84" s="447">
        <v>68.3</v>
      </c>
      <c r="H84" s="447">
        <v>75.5</v>
      </c>
      <c r="I84" s="447">
        <v>72.7</v>
      </c>
      <c r="J84" s="447">
        <v>84.5</v>
      </c>
      <c r="K84" s="447">
        <v>67.9</v>
      </c>
      <c r="L84" s="447">
        <v>78.6</v>
      </c>
      <c r="M84" s="447">
        <v>60.6</v>
      </c>
      <c r="N84" s="409">
        <f>(B84+C84+D84+E84+F84+G84+H84+I84+J84+K84+L84+M84)/12</f>
        <v>73.99166666666667</v>
      </c>
      <c r="O84" s="410">
        <f>100*(H84-G84)/G84</f>
        <v>10.541727672035142</v>
      </c>
      <c r="P84" s="410">
        <f>100*(H84-H83)/H83</f>
        <v>-26.456973213809295</v>
      </c>
      <c r="Q84" s="411">
        <f>(((B84+C84+D84+E84+F84+G84+H84)/7)-((B83+C83+D83+E83+F83+G83+H83)/7))/((B83+C83+D83+E83+F83+G83+H83)/7)*100</f>
        <v>26.546465901537434</v>
      </c>
    </row>
    <row r="85" spans="1:17" ht="12" customHeight="1">
      <c r="A85" s="438">
        <v>2007</v>
      </c>
      <c r="B85" s="447">
        <v>63.606429499929604</v>
      </c>
      <c r="C85" s="447">
        <v>46.466136005955555</v>
      </c>
      <c r="D85" s="447">
        <v>93.9</v>
      </c>
      <c r="E85" s="447">
        <v>57.6</v>
      </c>
      <c r="F85" s="447">
        <v>55.9</v>
      </c>
      <c r="G85" s="447">
        <v>79.4</v>
      </c>
      <c r="H85" s="447">
        <v>65.6</v>
      </c>
      <c r="I85" s="447"/>
      <c r="J85" s="447"/>
      <c r="K85" s="447"/>
      <c r="L85" s="447"/>
      <c r="M85" s="447"/>
      <c r="N85" s="409">
        <f>(B85+C85+D85+E85+F85+G85+H85)/7</f>
        <v>66.0675093579836</v>
      </c>
      <c r="O85" s="410">
        <f>100*(H85-G85)/G85</f>
        <v>-17.380352644836286</v>
      </c>
      <c r="P85" s="410">
        <f>100*(H85-H84)/H84</f>
        <v>-13.112582781456961</v>
      </c>
      <c r="Q85" s="411">
        <f>(((B85+C85+D85+E85+F85+G85+H85)/7)-((B84+C84+D84+E84+F84+G84+H84)/7))/((B84+C84+D84+E84+F84+G84+H84)/7)*100</f>
        <v>-11.67445272996845</v>
      </c>
    </row>
    <row r="86" spans="1:17" ht="12" customHeight="1">
      <c r="A86" s="431"/>
      <c r="B86" s="432"/>
      <c r="C86" s="432"/>
      <c r="D86" s="432"/>
      <c r="E86" s="432"/>
      <c r="F86" s="432"/>
      <c r="G86" s="432"/>
      <c r="H86" s="432"/>
      <c r="I86" s="432"/>
      <c r="J86" s="432"/>
      <c r="K86" s="432"/>
      <c r="L86" s="432"/>
      <c r="M86" s="432"/>
      <c r="N86" s="432"/>
      <c r="O86" s="433"/>
      <c r="P86" s="434"/>
      <c r="Q86" s="418"/>
    </row>
    <row r="87" spans="1:17" ht="12" customHeight="1">
      <c r="A87" s="431"/>
      <c r="B87" s="432"/>
      <c r="C87" s="432"/>
      <c r="D87" s="432"/>
      <c r="E87" s="432"/>
      <c r="F87" s="432"/>
      <c r="G87" s="432"/>
      <c r="H87" s="432"/>
      <c r="I87" s="432"/>
      <c r="J87" s="432"/>
      <c r="K87" s="432"/>
      <c r="L87" s="432"/>
      <c r="M87" s="432"/>
      <c r="N87" s="432"/>
      <c r="O87" s="433"/>
      <c r="P87" s="434"/>
      <c r="Q87" s="418"/>
    </row>
    <row r="88" spans="1:17" ht="12" customHeight="1">
      <c r="A88" s="574" t="s">
        <v>149</v>
      </c>
      <c r="B88" s="574"/>
      <c r="C88" s="574"/>
      <c r="D88" s="574"/>
      <c r="E88" s="574"/>
      <c r="F88" s="574"/>
      <c r="G88" s="574"/>
      <c r="H88" s="574"/>
      <c r="I88" s="574"/>
      <c r="J88" s="574"/>
      <c r="K88" s="574"/>
      <c r="L88" s="574"/>
      <c r="M88" s="574"/>
      <c r="N88" s="574"/>
      <c r="O88" s="574"/>
      <c r="P88" s="574"/>
      <c r="Q88" s="574"/>
    </row>
    <row r="89" spans="1:17" ht="12" customHeight="1">
      <c r="A89" s="431"/>
      <c r="B89" s="436"/>
      <c r="C89" s="436"/>
      <c r="D89" s="436"/>
      <c r="E89" s="436"/>
      <c r="F89" s="436"/>
      <c r="G89" s="436"/>
      <c r="H89" s="436"/>
      <c r="I89" s="436"/>
      <c r="J89" s="436"/>
      <c r="K89" s="436"/>
      <c r="L89" s="436"/>
      <c r="M89" s="436"/>
      <c r="N89" s="436"/>
      <c r="O89" s="440" t="s">
        <v>38</v>
      </c>
      <c r="P89" s="439" t="s">
        <v>38</v>
      </c>
      <c r="Q89" s="437"/>
    </row>
    <row r="90" spans="1:17" ht="12" customHeight="1">
      <c r="A90" s="438">
        <v>2002</v>
      </c>
      <c r="B90" s="436">
        <v>50.93128833584721</v>
      </c>
      <c r="C90" s="436">
        <v>77.9259993973794</v>
      </c>
      <c r="D90" s="436">
        <v>112.12365469948318</v>
      </c>
      <c r="E90" s="436">
        <v>105.25324539499732</v>
      </c>
      <c r="F90" s="436">
        <v>132.92490257641833</v>
      </c>
      <c r="G90" s="436">
        <v>109.06552091226604</v>
      </c>
      <c r="H90" s="436">
        <v>119.11876460500119</v>
      </c>
      <c r="I90" s="436">
        <v>107.63443306232561</v>
      </c>
      <c r="J90" s="436">
        <v>109.0536446645487</v>
      </c>
      <c r="K90" s="436">
        <v>108.12135921873687</v>
      </c>
      <c r="L90" s="436">
        <v>76.88682772211143</v>
      </c>
      <c r="M90" s="436">
        <v>84.5588837475183</v>
      </c>
      <c r="N90" s="436"/>
      <c r="O90" s="409"/>
      <c r="P90" s="410"/>
      <c r="Q90" s="411"/>
    </row>
    <row r="91" spans="1:17" ht="12" customHeight="1">
      <c r="A91" s="438">
        <v>2003</v>
      </c>
      <c r="B91" s="436">
        <v>69.12569983882447</v>
      </c>
      <c r="C91" s="436">
        <v>33.30103638802348</v>
      </c>
      <c r="D91" s="436">
        <v>95.08821572620096</v>
      </c>
      <c r="E91" s="436">
        <v>146.61113331443744</v>
      </c>
      <c r="F91" s="436">
        <v>112.9</v>
      </c>
      <c r="G91" s="436">
        <v>111.5</v>
      </c>
      <c r="H91" s="436">
        <v>72.6</v>
      </c>
      <c r="I91" s="436">
        <v>97.6201855512875</v>
      </c>
      <c r="J91" s="436">
        <v>92.9</v>
      </c>
      <c r="K91" s="436">
        <v>80.9</v>
      </c>
      <c r="L91" s="436">
        <v>90.3</v>
      </c>
      <c r="M91" s="436">
        <v>79.9</v>
      </c>
      <c r="N91" s="409">
        <f>(B91+C91+D91+E91+F91+G91+H91+I91+J91+K91+L91+M91)/12</f>
        <v>90.22885590156449</v>
      </c>
      <c r="O91" s="410">
        <f>100*(H91-G91)/G91</f>
        <v>-34.88789237668162</v>
      </c>
      <c r="P91" s="410">
        <f>100*(H91-H90)/H90</f>
        <v>-39.05242365403789</v>
      </c>
      <c r="Q91" s="411">
        <f>(((B91+C91+D91+E91+F91+G91+H91)/7)-((B90+C90+D90+E90+F90+G90+H90)/7))/((B90+C90+D90+E90+F90+G90+H90)/7)*100</f>
        <v>-9.361406766218877</v>
      </c>
    </row>
    <row r="92" spans="1:17" ht="12" customHeight="1">
      <c r="A92" s="438">
        <v>2004</v>
      </c>
      <c r="B92" s="436">
        <v>56.100624157245406</v>
      </c>
      <c r="C92" s="436">
        <v>59.5</v>
      </c>
      <c r="D92" s="436">
        <v>88.13864046858639</v>
      </c>
      <c r="E92" s="436">
        <v>72</v>
      </c>
      <c r="F92" s="436">
        <v>110.7</v>
      </c>
      <c r="G92" s="436">
        <v>149.3</v>
      </c>
      <c r="H92" s="436">
        <v>92.90609653268376</v>
      </c>
      <c r="I92" s="436">
        <v>89.1</v>
      </c>
      <c r="J92" s="436">
        <v>99.31607166364056</v>
      </c>
      <c r="K92" s="436">
        <v>68.19122479741276</v>
      </c>
      <c r="L92" s="436">
        <v>66.8</v>
      </c>
      <c r="M92" s="436">
        <v>63.30517529888511</v>
      </c>
      <c r="N92" s="409">
        <f>(B92+C92+D92+E92+F92+G92+H92+I92+J92+K92+L92+M92)/12</f>
        <v>84.61315274320448</v>
      </c>
      <c r="O92" s="410">
        <f>100*(H92-G92)/G92</f>
        <v>-37.772205939260715</v>
      </c>
      <c r="P92" s="410">
        <f>100*(H92-H91)/H91</f>
        <v>27.96982993482613</v>
      </c>
      <c r="Q92" s="411">
        <f>(((B92+C92+D92+E92+F92+G92+H92)/7)-((B91+C91+D91+E91+F91+G91+H91)/7))/((B91+C91+D91+E91+F91+G91+H91)/7)*100</f>
        <v>-1.9466879285942273</v>
      </c>
    </row>
    <row r="93" spans="1:17" ht="12" customHeight="1">
      <c r="A93" s="438">
        <v>2005</v>
      </c>
      <c r="B93" s="436">
        <v>55.73298451051153</v>
      </c>
      <c r="C93" s="436">
        <v>45.8</v>
      </c>
      <c r="D93" s="436">
        <v>84.4622440012476</v>
      </c>
      <c r="E93" s="436">
        <v>171.36158308003752</v>
      </c>
      <c r="F93" s="436">
        <v>86.1</v>
      </c>
      <c r="G93" s="436">
        <v>117.46086713147386</v>
      </c>
      <c r="H93" s="436">
        <v>107.06615260365955</v>
      </c>
      <c r="I93" s="436">
        <v>164.1</v>
      </c>
      <c r="J93" s="436">
        <v>100.70954451819638</v>
      </c>
      <c r="K93" s="436">
        <v>96.8</v>
      </c>
      <c r="L93" s="436">
        <v>75.7</v>
      </c>
      <c r="M93" s="436">
        <v>68.2</v>
      </c>
      <c r="N93" s="409">
        <f>(B93+C93+D93+E93+F93+G93+H93+I93+J93+K93+L93+M93)/12</f>
        <v>97.79111465376054</v>
      </c>
      <c r="O93" s="410">
        <f>100*(H93-G93)/G93</f>
        <v>-8.849512847695495</v>
      </c>
      <c r="P93" s="410">
        <f>100*(H93-H92)/H92</f>
        <v>15.241256063313743</v>
      </c>
      <c r="Q93" s="411">
        <f>(((B93+C93+D93+E93+F93+G93+H93)/7)-((B92+C92+D92+E92+F92+G92+H92)/7))/((B92+C92+D92+E92+F92+G92+H92)/7)*100</f>
        <v>6.257656955571693</v>
      </c>
    </row>
    <row r="94" spans="1:17" ht="12" customHeight="1">
      <c r="A94" s="438">
        <v>2006</v>
      </c>
      <c r="B94" s="436">
        <v>118.4</v>
      </c>
      <c r="C94" s="436">
        <v>53.3</v>
      </c>
      <c r="D94" s="436">
        <v>139</v>
      </c>
      <c r="E94" s="436">
        <v>76.4</v>
      </c>
      <c r="F94" s="436">
        <v>67.7</v>
      </c>
      <c r="G94" s="436">
        <v>93.5</v>
      </c>
      <c r="H94" s="436">
        <v>92.9</v>
      </c>
      <c r="I94" s="436">
        <v>117.2</v>
      </c>
      <c r="J94" s="436">
        <v>110.8</v>
      </c>
      <c r="K94" s="436">
        <v>100.8</v>
      </c>
      <c r="L94" s="436">
        <v>145.5</v>
      </c>
      <c r="M94" s="436">
        <v>94.5</v>
      </c>
      <c r="N94" s="409">
        <f>(B94+C94+D94+E94+F94+G94+H94+I94+J94+K94+L94+M94)/12</f>
        <v>100.83333333333333</v>
      </c>
      <c r="O94" s="410">
        <f>100*(H94-G94)/G94</f>
        <v>-0.641711229946518</v>
      </c>
      <c r="P94" s="410">
        <f>100*(H94-H93)/H93</f>
        <v>-13.23121477625165</v>
      </c>
      <c r="Q94" s="411">
        <f>(((B94+C94+D94+E94+F94+G94+H94)/7)-((B93+C93+D93+E93+F93+G93+H93)/7))/((B93+C93+D93+E93+F93+G93+H93)/7)*100</f>
        <v>-4.009652639903699</v>
      </c>
    </row>
    <row r="95" spans="1:17" ht="12" customHeight="1">
      <c r="A95" s="438">
        <v>2007</v>
      </c>
      <c r="B95" s="436">
        <v>36.04647439508454</v>
      </c>
      <c r="C95" s="436">
        <v>87.24326003863774</v>
      </c>
      <c r="D95" s="436">
        <v>107.6</v>
      </c>
      <c r="E95" s="436">
        <v>91.9</v>
      </c>
      <c r="F95" s="436">
        <v>85.1</v>
      </c>
      <c r="G95" s="436">
        <v>125.7</v>
      </c>
      <c r="H95" s="436">
        <v>103.4</v>
      </c>
      <c r="I95" s="436"/>
      <c r="J95" s="436"/>
      <c r="K95" s="436"/>
      <c r="L95" s="436"/>
      <c r="M95" s="436"/>
      <c r="N95" s="409">
        <f>(B95+C95+D95+E95+F95+G95+H95)/7</f>
        <v>90.99853349053176</v>
      </c>
      <c r="O95" s="410">
        <f>100*(H95-G95)/G95</f>
        <v>-17.740652346857594</v>
      </c>
      <c r="P95" s="410">
        <f>100*(H95-H94)/H94</f>
        <v>11.302475780409042</v>
      </c>
      <c r="Q95" s="411">
        <f>(((B95+C95+D95+E95+F95+G95+H95)/7)-((B94+C94+D94+E94+F94+G94+H94)/7))/((B94+C94+D94+E94+F94+G94+H94)/7)*100</f>
        <v>-0.6566228269303914</v>
      </c>
    </row>
    <row r="96" spans="1:17" ht="12" customHeight="1">
      <c r="A96" s="445"/>
      <c r="B96" s="436"/>
      <c r="C96" s="436"/>
      <c r="D96" s="436"/>
      <c r="E96" s="436"/>
      <c r="F96" s="436"/>
      <c r="G96" s="436"/>
      <c r="H96" s="436"/>
      <c r="I96" s="436"/>
      <c r="J96" s="436"/>
      <c r="K96" s="436"/>
      <c r="L96" s="436"/>
      <c r="M96" s="436"/>
      <c r="N96" s="436"/>
      <c r="O96" s="409"/>
      <c r="P96" s="410"/>
      <c r="Q96" s="411"/>
    </row>
    <row r="97" spans="1:17" ht="12" customHeight="1">
      <c r="A97" s="445"/>
      <c r="B97" s="436"/>
      <c r="C97" s="436"/>
      <c r="D97" s="436"/>
      <c r="E97" s="436"/>
      <c r="F97" s="436"/>
      <c r="G97" s="436"/>
      <c r="H97" s="436"/>
      <c r="I97" s="436"/>
      <c r="J97" s="436"/>
      <c r="K97" s="436"/>
      <c r="L97" s="436"/>
      <c r="M97" s="436"/>
      <c r="N97" s="436"/>
      <c r="O97" s="409"/>
      <c r="P97" s="410"/>
      <c r="Q97" s="411"/>
    </row>
    <row r="98" spans="1:17" ht="12" customHeight="1">
      <c r="A98" s="445"/>
      <c r="B98" s="436"/>
      <c r="C98" s="436"/>
      <c r="D98" s="436"/>
      <c r="E98" s="436"/>
      <c r="F98" s="436"/>
      <c r="G98" s="436"/>
      <c r="H98" s="436"/>
      <c r="I98" s="436"/>
      <c r="J98" s="436"/>
      <c r="K98" s="436"/>
      <c r="L98" s="436"/>
      <c r="M98" s="436"/>
      <c r="N98" s="436"/>
      <c r="O98" s="409"/>
      <c r="P98" s="410"/>
      <c r="Q98" s="411"/>
    </row>
    <row r="99" spans="1:17" ht="12" customHeight="1">
      <c r="A99" s="445"/>
      <c r="B99" s="436"/>
      <c r="C99" s="436"/>
      <c r="D99" s="436"/>
      <c r="E99" s="436"/>
      <c r="F99" s="436"/>
      <c r="G99" s="436"/>
      <c r="H99" s="436"/>
      <c r="I99" s="436"/>
      <c r="J99" s="436"/>
      <c r="K99" s="436"/>
      <c r="L99" s="436"/>
      <c r="M99" s="436"/>
      <c r="N99" s="436"/>
      <c r="O99" s="409"/>
      <c r="P99" s="410"/>
      <c r="Q99" s="411"/>
    </row>
    <row r="100" spans="1:17" ht="12" customHeight="1">
      <c r="A100" s="445"/>
      <c r="B100" s="436"/>
      <c r="C100" s="436"/>
      <c r="D100" s="436"/>
      <c r="E100" s="436"/>
      <c r="F100" s="436"/>
      <c r="G100" s="436"/>
      <c r="H100" s="436"/>
      <c r="I100" s="436"/>
      <c r="J100" s="436"/>
      <c r="K100" s="436"/>
      <c r="L100" s="436"/>
      <c r="M100" s="436"/>
      <c r="N100" s="436"/>
      <c r="O100" s="409"/>
      <c r="P100" s="410"/>
      <c r="Q100" s="411"/>
    </row>
    <row r="101" spans="1:17" ht="12" customHeight="1">
      <c r="A101" s="445"/>
      <c r="B101" s="436"/>
      <c r="C101" s="436"/>
      <c r="D101" s="436"/>
      <c r="E101" s="436"/>
      <c r="F101" s="436"/>
      <c r="G101" s="436"/>
      <c r="H101" s="436"/>
      <c r="I101" s="436"/>
      <c r="J101" s="436"/>
      <c r="K101" s="436"/>
      <c r="L101" s="436"/>
      <c r="M101" s="436"/>
      <c r="N101" s="436"/>
      <c r="O101" s="409"/>
      <c r="P101" s="410"/>
      <c r="Q101" s="411"/>
    </row>
    <row r="102" spans="1:17" ht="12" customHeight="1">
      <c r="A102" s="445"/>
      <c r="B102" s="436"/>
      <c r="C102" s="436"/>
      <c r="D102" s="436"/>
      <c r="E102" s="436"/>
      <c r="F102" s="436"/>
      <c r="G102" s="436"/>
      <c r="H102" s="436"/>
      <c r="I102" s="436"/>
      <c r="J102" s="436"/>
      <c r="K102" s="436"/>
      <c r="L102" s="436"/>
      <c r="M102" s="436"/>
      <c r="N102" s="436"/>
      <c r="O102" s="409"/>
      <c r="P102" s="410"/>
      <c r="Q102" s="411"/>
    </row>
    <row r="103" spans="1:17" ht="12" customHeight="1">
      <c r="A103" s="445"/>
      <c r="B103" s="436"/>
      <c r="C103" s="436"/>
      <c r="D103" s="436"/>
      <c r="E103" s="436"/>
      <c r="F103" s="436"/>
      <c r="G103" s="436"/>
      <c r="H103" s="436"/>
      <c r="I103" s="436"/>
      <c r="J103" s="436"/>
      <c r="K103" s="436"/>
      <c r="L103" s="436"/>
      <c r="M103" s="436"/>
      <c r="N103" s="436"/>
      <c r="O103" s="409"/>
      <c r="P103" s="410"/>
      <c r="Q103" s="411"/>
    </row>
    <row r="104" spans="1:17" ht="12" customHeight="1">
      <c r="A104" s="445"/>
      <c r="B104" s="436"/>
      <c r="C104" s="436"/>
      <c r="D104" s="436"/>
      <c r="E104" s="436"/>
      <c r="F104" s="436"/>
      <c r="G104" s="436"/>
      <c r="H104" s="436"/>
      <c r="I104" s="436"/>
      <c r="J104" s="436"/>
      <c r="K104" s="436"/>
      <c r="L104" s="436"/>
      <c r="M104" s="436"/>
      <c r="N104" s="436"/>
      <c r="O104" s="409"/>
      <c r="P104" s="410"/>
      <c r="Q104" s="411"/>
    </row>
    <row r="105" spans="1:17" ht="12" customHeight="1">
      <c r="A105" s="445"/>
      <c r="B105" s="436"/>
      <c r="C105" s="436"/>
      <c r="D105" s="436"/>
      <c r="E105" s="436"/>
      <c r="F105" s="436"/>
      <c r="G105" s="436"/>
      <c r="H105" s="436"/>
      <c r="I105" s="436"/>
      <c r="J105" s="436"/>
      <c r="K105" s="436"/>
      <c r="L105" s="436"/>
      <c r="M105" s="436"/>
      <c r="N105" s="436"/>
      <c r="O105" s="409"/>
      <c r="P105" s="410"/>
      <c r="Q105" s="411"/>
    </row>
    <row r="106" spans="1:17" ht="12" customHeight="1">
      <c r="A106" s="445"/>
      <c r="B106" s="436"/>
      <c r="C106" s="436"/>
      <c r="D106" s="436"/>
      <c r="E106" s="436"/>
      <c r="F106" s="436"/>
      <c r="G106" s="436"/>
      <c r="H106" s="436"/>
      <c r="I106" s="436"/>
      <c r="J106" s="436"/>
      <c r="K106" s="436"/>
      <c r="L106" s="436"/>
      <c r="M106" s="436"/>
      <c r="N106" s="436"/>
      <c r="O106" s="409"/>
      <c r="P106" s="410"/>
      <c r="Q106" s="411"/>
    </row>
    <row r="107" spans="1:17" ht="12" customHeight="1">
      <c r="A107" s="445"/>
      <c r="B107" s="436"/>
      <c r="C107" s="436"/>
      <c r="D107" s="436"/>
      <c r="E107" s="436"/>
      <c r="F107" s="436"/>
      <c r="G107" s="436"/>
      <c r="H107" s="436"/>
      <c r="I107" s="436"/>
      <c r="J107" s="436"/>
      <c r="K107" s="436"/>
      <c r="L107" s="436"/>
      <c r="M107" s="436"/>
      <c r="N107" s="436"/>
      <c r="O107" s="409"/>
      <c r="P107" s="410"/>
      <c r="Q107" s="411"/>
    </row>
    <row r="108" spans="1:17" ht="12" customHeight="1">
      <c r="A108" s="445"/>
      <c r="B108" s="436"/>
      <c r="C108" s="436"/>
      <c r="D108" s="436"/>
      <c r="E108" s="436"/>
      <c r="F108" s="436"/>
      <c r="G108" s="436"/>
      <c r="H108" s="436"/>
      <c r="I108" s="436"/>
      <c r="J108" s="436"/>
      <c r="K108" s="436"/>
      <c r="L108" s="436"/>
      <c r="M108" s="436"/>
      <c r="N108" s="436"/>
      <c r="O108" s="409"/>
      <c r="P108" s="410"/>
      <c r="Q108" s="411"/>
    </row>
    <row r="109" spans="1:17" ht="12" customHeight="1">
      <c r="A109" s="445"/>
      <c r="B109" s="436"/>
      <c r="C109" s="436"/>
      <c r="D109" s="436"/>
      <c r="E109" s="436"/>
      <c r="F109" s="436"/>
      <c r="G109" s="436"/>
      <c r="H109" s="436"/>
      <c r="I109" s="436"/>
      <c r="J109" s="436"/>
      <c r="K109" s="436"/>
      <c r="L109" s="436"/>
      <c r="M109" s="436"/>
      <c r="N109" s="436"/>
      <c r="O109" s="409"/>
      <c r="P109" s="410"/>
      <c r="Q109" s="411"/>
    </row>
    <row r="110" spans="1:17" ht="12" customHeight="1">
      <c r="A110" s="445"/>
      <c r="B110" s="436"/>
      <c r="C110" s="436"/>
      <c r="D110" s="436"/>
      <c r="E110" s="436"/>
      <c r="F110" s="436"/>
      <c r="G110" s="436"/>
      <c r="H110" s="436"/>
      <c r="I110" s="436"/>
      <c r="J110" s="436"/>
      <c r="K110" s="436"/>
      <c r="L110" s="436"/>
      <c r="M110" s="436"/>
      <c r="N110" s="436"/>
      <c r="O110" s="409"/>
      <c r="P110" s="410"/>
      <c r="Q110" s="411"/>
    </row>
    <row r="111" spans="1:17" ht="12" customHeight="1">
      <c r="A111" s="445"/>
      <c r="B111" s="436"/>
      <c r="C111" s="436"/>
      <c r="D111" s="436"/>
      <c r="E111" s="436"/>
      <c r="F111" s="436"/>
      <c r="G111" s="436"/>
      <c r="H111" s="436"/>
      <c r="I111" s="436"/>
      <c r="J111" s="436"/>
      <c r="K111" s="436"/>
      <c r="L111" s="436"/>
      <c r="M111" s="436"/>
      <c r="N111" s="436"/>
      <c r="O111" s="409"/>
      <c r="P111" s="410"/>
      <c r="Q111" s="411"/>
    </row>
    <row r="112" spans="1:17" ht="12" customHeight="1">
      <c r="A112" s="445"/>
      <c r="B112" s="436"/>
      <c r="C112" s="436"/>
      <c r="D112" s="436"/>
      <c r="E112" s="436"/>
      <c r="F112" s="436"/>
      <c r="G112" s="436"/>
      <c r="H112" s="436"/>
      <c r="I112" s="436"/>
      <c r="J112" s="436"/>
      <c r="K112" s="436"/>
      <c r="L112" s="436"/>
      <c r="M112" s="436"/>
      <c r="N112" s="436"/>
      <c r="O112" s="409"/>
      <c r="P112" s="410"/>
      <c r="Q112" s="411"/>
    </row>
    <row r="113" spans="1:17" ht="12" customHeight="1">
      <c r="A113" s="445"/>
      <c r="B113" s="436"/>
      <c r="C113" s="436"/>
      <c r="D113" s="436"/>
      <c r="E113" s="436"/>
      <c r="F113" s="436"/>
      <c r="G113" s="436"/>
      <c r="H113" s="436"/>
      <c r="I113" s="436"/>
      <c r="J113" s="436"/>
      <c r="K113" s="436"/>
      <c r="L113" s="436"/>
      <c r="M113" s="436"/>
      <c r="N113" s="436"/>
      <c r="O113" s="409"/>
      <c r="P113" s="410"/>
      <c r="Q113" s="411"/>
    </row>
    <row r="114" spans="1:17" ht="12" customHeight="1">
      <c r="A114" s="445"/>
      <c r="B114" s="436"/>
      <c r="C114" s="436"/>
      <c r="D114" s="436"/>
      <c r="E114" s="436"/>
      <c r="F114" s="436"/>
      <c r="G114" s="436"/>
      <c r="H114" s="436"/>
      <c r="I114" s="436"/>
      <c r="J114" s="436"/>
      <c r="K114" s="436"/>
      <c r="L114" s="436"/>
      <c r="M114" s="436"/>
      <c r="N114" s="436"/>
      <c r="O114" s="409"/>
      <c r="P114" s="410"/>
      <c r="Q114" s="411"/>
    </row>
    <row r="115" spans="1:17" ht="12" customHeight="1">
      <c r="A115" s="445"/>
      <c r="B115" s="436"/>
      <c r="C115" s="436"/>
      <c r="D115" s="436"/>
      <c r="E115" s="436"/>
      <c r="F115" s="436"/>
      <c r="G115" s="436"/>
      <c r="H115" s="436"/>
      <c r="I115" s="436"/>
      <c r="J115" s="436"/>
      <c r="K115" s="436"/>
      <c r="L115" s="436"/>
      <c r="M115" s="436"/>
      <c r="N115" s="436"/>
      <c r="O115" s="409"/>
      <c r="P115" s="410"/>
      <c r="Q115" s="411"/>
    </row>
    <row r="116" spans="1:17" ht="12" customHeight="1">
      <c r="A116" s="445"/>
      <c r="B116" s="436"/>
      <c r="C116" s="436"/>
      <c r="D116" s="436"/>
      <c r="E116" s="436"/>
      <c r="F116" s="436"/>
      <c r="G116" s="436"/>
      <c r="H116" s="436"/>
      <c r="I116" s="436"/>
      <c r="J116" s="436"/>
      <c r="K116" s="436"/>
      <c r="L116" s="436"/>
      <c r="M116" s="436"/>
      <c r="N116" s="436"/>
      <c r="O116" s="409"/>
      <c r="P116" s="410"/>
      <c r="Q116" s="411"/>
    </row>
    <row r="117" spans="1:17" ht="12" customHeight="1">
      <c r="A117" s="445"/>
      <c r="B117" s="436"/>
      <c r="C117" s="436"/>
      <c r="D117" s="436"/>
      <c r="E117" s="436"/>
      <c r="F117" s="436"/>
      <c r="G117" s="436"/>
      <c r="H117" s="436"/>
      <c r="I117" s="436"/>
      <c r="J117" s="436"/>
      <c r="K117" s="436"/>
      <c r="L117" s="436"/>
      <c r="M117" s="436"/>
      <c r="N117" s="436"/>
      <c r="O117" s="409"/>
      <c r="P117" s="410"/>
      <c r="Q117" s="411"/>
    </row>
    <row r="118" spans="1:17" ht="12" customHeight="1">
      <c r="A118" s="445"/>
      <c r="B118" s="436"/>
      <c r="C118" s="436"/>
      <c r="D118" s="436"/>
      <c r="E118" s="436"/>
      <c r="F118" s="436"/>
      <c r="G118" s="436"/>
      <c r="H118" s="436"/>
      <c r="I118" s="436"/>
      <c r="J118" s="436"/>
      <c r="K118" s="436"/>
      <c r="L118" s="436"/>
      <c r="M118" s="436"/>
      <c r="N118" s="436"/>
      <c r="O118" s="409"/>
      <c r="P118" s="410"/>
      <c r="Q118" s="411"/>
    </row>
    <row r="119" spans="1:17" ht="12" customHeight="1">
      <c r="A119" s="445"/>
      <c r="B119" s="436"/>
      <c r="C119" s="436"/>
      <c r="D119" s="436"/>
      <c r="E119" s="436"/>
      <c r="F119" s="436"/>
      <c r="G119" s="436"/>
      <c r="H119" s="436"/>
      <c r="I119" s="436"/>
      <c r="J119" s="436"/>
      <c r="K119" s="436"/>
      <c r="L119" s="436"/>
      <c r="M119" s="436"/>
      <c r="N119" s="436"/>
      <c r="O119" s="409"/>
      <c r="P119" s="410"/>
      <c r="Q119" s="411"/>
    </row>
    <row r="120" spans="1:17" ht="12" customHeight="1">
      <c r="A120" s="445"/>
      <c r="B120" s="436"/>
      <c r="C120" s="436"/>
      <c r="D120" s="436"/>
      <c r="E120" s="436"/>
      <c r="F120" s="436"/>
      <c r="G120" s="436"/>
      <c r="H120" s="436"/>
      <c r="I120" s="436"/>
      <c r="J120" s="436"/>
      <c r="K120" s="436"/>
      <c r="L120" s="436"/>
      <c r="M120" s="436"/>
      <c r="N120" s="436"/>
      <c r="O120" s="409"/>
      <c r="P120" s="410"/>
      <c r="Q120" s="411"/>
    </row>
    <row r="121" spans="1:17" ht="12" customHeight="1">
      <c r="A121" s="445"/>
      <c r="B121" s="436"/>
      <c r="C121" s="436"/>
      <c r="D121" s="436"/>
      <c r="E121" s="436"/>
      <c r="F121" s="436"/>
      <c r="G121" s="436"/>
      <c r="H121" s="436"/>
      <c r="I121" s="436"/>
      <c r="J121" s="436"/>
      <c r="K121" s="436"/>
      <c r="L121" s="436"/>
      <c r="M121" s="436"/>
      <c r="N121" s="436"/>
      <c r="O121" s="409"/>
      <c r="P121" s="410"/>
      <c r="Q121" s="411"/>
    </row>
    <row r="122" spans="1:17" ht="12" customHeight="1">
      <c r="A122" s="445"/>
      <c r="B122" s="436"/>
      <c r="C122" s="436"/>
      <c r="D122" s="436"/>
      <c r="E122" s="436"/>
      <c r="F122" s="436"/>
      <c r="G122" s="436"/>
      <c r="H122" s="436"/>
      <c r="I122" s="436"/>
      <c r="J122" s="436"/>
      <c r="K122" s="436"/>
      <c r="L122" s="436"/>
      <c r="M122" s="436"/>
      <c r="N122" s="436"/>
      <c r="O122" s="409"/>
      <c r="P122" s="410"/>
      <c r="Q122" s="411"/>
    </row>
    <row r="123" spans="1:17" ht="12" customHeight="1">
      <c r="A123" s="445"/>
      <c r="B123" s="436"/>
      <c r="C123" s="436"/>
      <c r="D123" s="436"/>
      <c r="E123" s="436"/>
      <c r="F123" s="436"/>
      <c r="G123" s="436"/>
      <c r="H123" s="436"/>
      <c r="I123" s="436"/>
      <c r="J123" s="436"/>
      <c r="K123" s="436"/>
      <c r="L123" s="436"/>
      <c r="M123" s="436"/>
      <c r="N123" s="436"/>
      <c r="O123" s="409"/>
      <c r="P123" s="410"/>
      <c r="Q123" s="411"/>
    </row>
    <row r="124" spans="1:17" ht="12" customHeight="1">
      <c r="A124" s="445"/>
      <c r="B124" s="436"/>
      <c r="C124" s="436"/>
      <c r="D124" s="436"/>
      <c r="E124" s="436"/>
      <c r="F124" s="436"/>
      <c r="G124" s="436"/>
      <c r="H124" s="436"/>
      <c r="I124" s="436"/>
      <c r="J124" s="436"/>
      <c r="K124" s="436"/>
      <c r="L124" s="436"/>
      <c r="M124" s="436"/>
      <c r="N124" s="436"/>
      <c r="O124" s="409"/>
      <c r="P124" s="410"/>
      <c r="Q124" s="411"/>
    </row>
    <row r="125" spans="1:17" ht="12" customHeight="1">
      <c r="A125" s="445"/>
      <c r="B125" s="436"/>
      <c r="C125" s="436"/>
      <c r="D125" s="436"/>
      <c r="E125" s="436"/>
      <c r="F125" s="436"/>
      <c r="G125" s="436"/>
      <c r="H125" s="436"/>
      <c r="I125" s="436"/>
      <c r="J125" s="436"/>
      <c r="K125" s="436"/>
      <c r="L125" s="436"/>
      <c r="M125" s="436"/>
      <c r="N125" s="436"/>
      <c r="O125" s="409"/>
      <c r="P125" s="410"/>
      <c r="Q125" s="411"/>
    </row>
    <row r="126" spans="1:17" ht="12" customHeight="1">
      <c r="A126" s="445"/>
      <c r="B126" s="436"/>
      <c r="C126" s="436"/>
      <c r="D126" s="436"/>
      <c r="E126" s="436"/>
      <c r="F126" s="436"/>
      <c r="G126" s="436"/>
      <c r="H126" s="436"/>
      <c r="I126" s="436"/>
      <c r="J126" s="436"/>
      <c r="K126" s="436"/>
      <c r="L126" s="436"/>
      <c r="M126" s="436"/>
      <c r="N126" s="436"/>
      <c r="O126" s="409"/>
      <c r="P126" s="410"/>
      <c r="Q126" s="411"/>
    </row>
    <row r="127" spans="1:17" ht="12" customHeight="1">
      <c r="A127" s="445"/>
      <c r="B127" s="436"/>
      <c r="C127" s="436"/>
      <c r="D127" s="436"/>
      <c r="E127" s="436"/>
      <c r="F127" s="436"/>
      <c r="G127" s="436"/>
      <c r="H127" s="436"/>
      <c r="I127" s="436"/>
      <c r="J127" s="436"/>
      <c r="K127" s="436"/>
      <c r="L127" s="436"/>
      <c r="M127" s="436"/>
      <c r="N127" s="436"/>
      <c r="O127" s="409"/>
      <c r="P127" s="410"/>
      <c r="Q127" s="411"/>
    </row>
    <row r="128" spans="1:17" ht="12" customHeight="1">
      <c r="A128" s="445"/>
      <c r="B128" s="436"/>
      <c r="C128" s="436"/>
      <c r="D128" s="436"/>
      <c r="E128" s="436"/>
      <c r="F128" s="436"/>
      <c r="G128" s="436"/>
      <c r="H128" s="436"/>
      <c r="I128" s="436"/>
      <c r="J128" s="436"/>
      <c r="K128" s="436"/>
      <c r="L128" s="436"/>
      <c r="M128" s="436"/>
      <c r="N128" s="436"/>
      <c r="O128" s="409"/>
      <c r="P128" s="410"/>
      <c r="Q128" s="411"/>
    </row>
    <row r="129" spans="1:17" ht="12.75" customHeight="1">
      <c r="A129" s="575"/>
      <c r="B129" s="575"/>
      <c r="C129" s="575"/>
      <c r="D129" s="575"/>
      <c r="E129" s="575"/>
      <c r="F129" s="575"/>
      <c r="G129" s="575"/>
      <c r="H129" s="575"/>
      <c r="I129" s="575"/>
      <c r="J129" s="575"/>
      <c r="K129" s="575"/>
      <c r="L129" s="575"/>
      <c r="M129" s="575"/>
      <c r="N129" s="575"/>
      <c r="O129" s="575"/>
      <c r="P129" s="575"/>
      <c r="Q129" s="575"/>
    </row>
    <row r="130" spans="1:17" ht="12.75" customHeight="1">
      <c r="A130" s="413"/>
      <c r="B130" s="413"/>
      <c r="C130" s="413"/>
      <c r="D130" s="413"/>
      <c r="E130" s="413"/>
      <c r="F130" s="413"/>
      <c r="G130" s="413"/>
      <c r="H130" s="413"/>
      <c r="I130" s="413"/>
      <c r="J130" s="413"/>
      <c r="K130" s="413"/>
      <c r="L130" s="413"/>
      <c r="M130" s="413"/>
      <c r="N130" s="413"/>
      <c r="O130" s="414"/>
      <c r="P130" s="415"/>
      <c r="Q130" s="413"/>
    </row>
    <row r="131" spans="1:17" ht="12.75" customHeight="1">
      <c r="A131" s="573" t="s">
        <v>141</v>
      </c>
      <c r="B131" s="573"/>
      <c r="C131" s="573"/>
      <c r="D131" s="573"/>
      <c r="E131" s="573"/>
      <c r="F131" s="573"/>
      <c r="G131" s="573"/>
      <c r="H131" s="573"/>
      <c r="I131" s="573"/>
      <c r="J131" s="573"/>
      <c r="K131" s="573"/>
      <c r="L131" s="573"/>
      <c r="M131" s="573"/>
      <c r="N131" s="573"/>
      <c r="O131" s="573"/>
      <c r="P131" s="573"/>
      <c r="Q131" s="573"/>
    </row>
    <row r="132" spans="1:17" ht="12" customHeight="1">
      <c r="A132" s="573" t="s">
        <v>147</v>
      </c>
      <c r="B132" s="573"/>
      <c r="C132" s="573"/>
      <c r="D132" s="573"/>
      <c r="E132" s="573"/>
      <c r="F132" s="573"/>
      <c r="G132" s="573"/>
      <c r="H132" s="573"/>
      <c r="I132" s="573"/>
      <c r="J132" s="573"/>
      <c r="K132" s="573"/>
      <c r="L132" s="573"/>
      <c r="M132" s="573"/>
      <c r="N132" s="573"/>
      <c r="O132" s="573"/>
      <c r="P132" s="573"/>
      <c r="Q132" s="573"/>
    </row>
    <row r="133" spans="1:17" ht="12.75" customHeight="1">
      <c r="A133" s="573" t="s">
        <v>53</v>
      </c>
      <c r="B133" s="573"/>
      <c r="C133" s="573"/>
      <c r="D133" s="573"/>
      <c r="E133" s="573"/>
      <c r="F133" s="573"/>
      <c r="G133" s="573"/>
      <c r="H133" s="573"/>
      <c r="I133" s="573"/>
      <c r="J133" s="573"/>
      <c r="K133" s="573"/>
      <c r="L133" s="573"/>
      <c r="M133" s="573"/>
      <c r="N133" s="573"/>
      <c r="O133" s="573"/>
      <c r="P133" s="573"/>
      <c r="Q133" s="573"/>
    </row>
    <row r="134" spans="1:17" ht="12" customHeight="1">
      <c r="A134" s="413"/>
      <c r="B134" s="416"/>
      <c r="C134" s="413"/>
      <c r="D134" s="413"/>
      <c r="E134" s="413"/>
      <c r="F134" s="413"/>
      <c r="G134" s="413"/>
      <c r="H134" s="413"/>
      <c r="I134" s="413"/>
      <c r="J134" s="413"/>
      <c r="K134" s="413"/>
      <c r="L134" s="413"/>
      <c r="M134" s="413"/>
      <c r="N134" s="413"/>
      <c r="O134" s="414"/>
      <c r="P134" s="415"/>
      <c r="Q134" s="446"/>
    </row>
    <row r="135" spans="1:17" ht="12" customHeight="1">
      <c r="A135" s="413"/>
      <c r="B135" s="416"/>
      <c r="C135" s="413"/>
      <c r="D135" s="413"/>
      <c r="E135" s="413"/>
      <c r="F135" s="413"/>
      <c r="G135" s="413"/>
      <c r="H135" s="413"/>
      <c r="I135" s="413"/>
      <c r="J135" s="413"/>
      <c r="K135" s="413"/>
      <c r="L135" s="413"/>
      <c r="M135" s="413"/>
      <c r="N135" s="413"/>
      <c r="O135" s="414"/>
      <c r="P135" s="415"/>
      <c r="Q135" s="446"/>
    </row>
    <row r="136" spans="1:17" ht="12" customHeight="1">
      <c r="A136" s="419"/>
      <c r="B136" s="420"/>
      <c r="C136" s="421"/>
      <c r="D136" s="421"/>
      <c r="E136" s="421"/>
      <c r="F136" s="421"/>
      <c r="G136" s="421"/>
      <c r="H136" s="421"/>
      <c r="I136" s="421"/>
      <c r="J136" s="421"/>
      <c r="K136" s="421"/>
      <c r="L136" s="421"/>
      <c r="M136" s="421"/>
      <c r="N136" s="422"/>
      <c r="O136" s="569" t="s">
        <v>54</v>
      </c>
      <c r="P136" s="570"/>
      <c r="Q136" s="570"/>
    </row>
    <row r="137" spans="1:17" ht="12" customHeight="1">
      <c r="A137" s="423"/>
      <c r="B137" s="424"/>
      <c r="C137" s="425"/>
      <c r="D137" s="425"/>
      <c r="E137" s="425"/>
      <c r="F137" s="425"/>
      <c r="G137" s="425"/>
      <c r="H137" s="425"/>
      <c r="I137" s="425"/>
      <c r="J137" s="425"/>
      <c r="K137" s="425"/>
      <c r="L137" s="425"/>
      <c r="M137" s="425"/>
      <c r="N137" s="426"/>
      <c r="O137" s="400" t="s">
        <v>62</v>
      </c>
      <c r="P137" s="401"/>
      <c r="Q137" s="402" t="s">
        <v>188</v>
      </c>
    </row>
    <row r="138" spans="1:17" ht="12" customHeight="1">
      <c r="A138" s="427" t="s">
        <v>56</v>
      </c>
      <c r="B138" s="424" t="s">
        <v>57</v>
      </c>
      <c r="C138" s="425" t="s">
        <v>58</v>
      </c>
      <c r="D138" s="425" t="s">
        <v>59</v>
      </c>
      <c r="E138" s="425" t="s">
        <v>55</v>
      </c>
      <c r="F138" s="425" t="s">
        <v>60</v>
      </c>
      <c r="G138" s="425" t="s">
        <v>61</v>
      </c>
      <c r="H138" s="425" t="s">
        <v>62</v>
      </c>
      <c r="I138" s="425" t="s">
        <v>63</v>
      </c>
      <c r="J138" s="425" t="s">
        <v>64</v>
      </c>
      <c r="K138" s="425" t="s">
        <v>65</v>
      </c>
      <c r="L138" s="425" t="s">
        <v>66</v>
      </c>
      <c r="M138" s="425" t="s">
        <v>67</v>
      </c>
      <c r="N138" s="426" t="s">
        <v>68</v>
      </c>
      <c r="O138" s="565" t="s">
        <v>69</v>
      </c>
      <c r="P138" s="566"/>
      <c r="Q138" s="566"/>
    </row>
    <row r="139" spans="1:17" ht="12" customHeight="1">
      <c r="A139" s="423"/>
      <c r="B139" s="424"/>
      <c r="C139" s="425"/>
      <c r="D139" s="425"/>
      <c r="E139" s="425"/>
      <c r="F139" s="425"/>
      <c r="G139" s="425"/>
      <c r="H139" s="425"/>
      <c r="I139" s="425"/>
      <c r="J139" s="425"/>
      <c r="K139" s="425"/>
      <c r="L139" s="425"/>
      <c r="M139" s="425"/>
      <c r="N139" s="425"/>
      <c r="O139" s="403" t="s">
        <v>70</v>
      </c>
      <c r="P139" s="404" t="s">
        <v>71</v>
      </c>
      <c r="Q139" s="405" t="s">
        <v>71</v>
      </c>
    </row>
    <row r="140" spans="1:17" ht="12" customHeight="1">
      <c r="A140" s="428"/>
      <c r="B140" s="429"/>
      <c r="C140" s="430"/>
      <c r="D140" s="430"/>
      <c r="E140" s="430"/>
      <c r="F140" s="430"/>
      <c r="G140" s="430"/>
      <c r="H140" s="430"/>
      <c r="I140" s="430"/>
      <c r="J140" s="430"/>
      <c r="K140" s="430"/>
      <c r="L140" s="430"/>
      <c r="M140" s="430"/>
      <c r="N140" s="430"/>
      <c r="O140" s="406" t="s">
        <v>72</v>
      </c>
      <c r="P140" s="407" t="s">
        <v>73</v>
      </c>
      <c r="Q140" s="408" t="s">
        <v>164</v>
      </c>
    </row>
    <row r="141" spans="1:17" ht="10.5" customHeight="1">
      <c r="A141" s="448"/>
      <c r="B141" s="449"/>
      <c r="C141" s="449"/>
      <c r="D141" s="449"/>
      <c r="E141" s="449"/>
      <c r="F141" s="449"/>
      <c r="G141" s="449"/>
      <c r="H141" s="449"/>
      <c r="I141" s="449"/>
      <c r="J141" s="449"/>
      <c r="K141" s="449"/>
      <c r="L141" s="449"/>
      <c r="M141" s="449"/>
      <c r="N141" s="449"/>
      <c r="O141" s="450"/>
      <c r="P141" s="449"/>
      <c r="Q141" s="413"/>
    </row>
    <row r="142" spans="1:17" ht="10.5" customHeight="1">
      <c r="A142" s="448"/>
      <c r="B142" s="449"/>
      <c r="C142" s="449"/>
      <c r="D142" s="449"/>
      <c r="E142" s="449"/>
      <c r="F142" s="449"/>
      <c r="G142" s="449"/>
      <c r="H142" s="449"/>
      <c r="I142" s="449"/>
      <c r="J142" s="449"/>
      <c r="K142" s="449"/>
      <c r="L142" s="449"/>
      <c r="M142" s="449"/>
      <c r="N142" s="449"/>
      <c r="O142" s="450"/>
      <c r="P142" s="449"/>
      <c r="Q142" s="413"/>
    </row>
    <row r="143" spans="1:17" ht="10.5" customHeight="1">
      <c r="A143" s="574" t="s">
        <v>143</v>
      </c>
      <c r="B143" s="574"/>
      <c r="C143" s="574"/>
      <c r="D143" s="574"/>
      <c r="E143" s="574"/>
      <c r="F143" s="574"/>
      <c r="G143" s="574"/>
      <c r="H143" s="574"/>
      <c r="I143" s="574"/>
      <c r="J143" s="574"/>
      <c r="K143" s="574"/>
      <c r="L143" s="574"/>
      <c r="M143" s="574"/>
      <c r="N143" s="574"/>
      <c r="O143" s="574"/>
      <c r="P143" s="574"/>
      <c r="Q143" s="574"/>
    </row>
    <row r="144" spans="1:17" ht="10.5" customHeight="1">
      <c r="A144" s="448"/>
      <c r="B144" s="449"/>
      <c r="C144" s="449"/>
      <c r="D144" s="449"/>
      <c r="E144" s="449"/>
      <c r="F144" s="449"/>
      <c r="G144" s="449"/>
      <c r="H144" s="449"/>
      <c r="I144" s="449"/>
      <c r="J144" s="449"/>
      <c r="K144" s="449"/>
      <c r="L144" s="449"/>
      <c r="M144" s="449"/>
      <c r="N144" s="449"/>
      <c r="O144" s="450"/>
      <c r="P144" s="449"/>
      <c r="Q144" s="413"/>
    </row>
    <row r="145" spans="1:17" ht="10.5" customHeight="1">
      <c r="A145" s="448"/>
      <c r="B145" s="436"/>
      <c r="C145" s="436"/>
      <c r="D145" s="436"/>
      <c r="E145" s="436"/>
      <c r="F145" s="436"/>
      <c r="G145" s="436"/>
      <c r="H145" s="436"/>
      <c r="I145" s="436"/>
      <c r="J145" s="436"/>
      <c r="K145" s="436"/>
      <c r="L145" s="436"/>
      <c r="M145" s="436"/>
      <c r="N145" s="436"/>
      <c r="O145" s="450"/>
      <c r="P145" s="449"/>
      <c r="Q145" s="413"/>
    </row>
    <row r="146" spans="1:17" ht="10.5" customHeight="1">
      <c r="A146" s="438">
        <v>2002</v>
      </c>
      <c r="B146" s="436">
        <v>34.05482597623364</v>
      </c>
      <c r="C146" s="436">
        <v>56.76531403410041</v>
      </c>
      <c r="D146" s="436">
        <v>81.70461450592354</v>
      </c>
      <c r="E146" s="436">
        <v>90.4899822995478</v>
      </c>
      <c r="F146" s="436">
        <v>108.07459839115371</v>
      </c>
      <c r="G146" s="436">
        <v>103.25508898535216</v>
      </c>
      <c r="H146" s="436">
        <v>105.94592390148986</v>
      </c>
      <c r="I146" s="436">
        <v>100.48592836605495</v>
      </c>
      <c r="J146" s="436">
        <v>94.57878229739303</v>
      </c>
      <c r="K146" s="436">
        <v>72.75763798299549</v>
      </c>
      <c r="L146" s="436">
        <v>90.82212293952796</v>
      </c>
      <c r="M146" s="436">
        <v>55.739148176251284</v>
      </c>
      <c r="N146" s="436"/>
      <c r="O146" s="409"/>
      <c r="P146" s="410"/>
      <c r="Q146" s="411"/>
    </row>
    <row r="147" spans="1:17" ht="12" customHeight="1">
      <c r="A147" s="438">
        <v>2003</v>
      </c>
      <c r="B147" s="436">
        <v>39.888603664720854</v>
      </c>
      <c r="C147" s="436">
        <v>47.4733070469634</v>
      </c>
      <c r="D147" s="436">
        <v>77.37290440328259</v>
      </c>
      <c r="E147" s="436">
        <v>73.39316557686533</v>
      </c>
      <c r="F147" s="436">
        <v>96.3</v>
      </c>
      <c r="G147" s="436">
        <v>102.5</v>
      </c>
      <c r="H147" s="436">
        <v>85.6</v>
      </c>
      <c r="I147" s="436">
        <v>82.0486513652616</v>
      </c>
      <c r="J147" s="436">
        <v>89.5</v>
      </c>
      <c r="K147" s="436">
        <v>72.5</v>
      </c>
      <c r="L147" s="436">
        <v>63.6</v>
      </c>
      <c r="M147" s="436">
        <v>67.9</v>
      </c>
      <c r="N147" s="409">
        <f>(B147+C147+D147+E147+F147+G147+H147+I147+J147+K147+L147+M147)/12</f>
        <v>74.83971933809114</v>
      </c>
      <c r="O147" s="410">
        <f>100*(H147-G147)/G147</f>
        <v>-16.487804878048784</v>
      </c>
      <c r="P147" s="410">
        <f>100*(H147-H146)/H146</f>
        <v>-19.20406482122693</v>
      </c>
      <c r="Q147" s="411">
        <f>(((B147+C147+D147+E147+F147+G147+H147)/7)-((B146+C146+D146+E146+F146+G146+H146)/7))/((B146+C146+D146+E146+F146+G146+H146)/7)*100</f>
        <v>-9.954045865438358</v>
      </c>
    </row>
    <row r="148" spans="1:17" ht="12" customHeight="1">
      <c r="A148" s="438">
        <v>2004</v>
      </c>
      <c r="B148" s="436">
        <v>29.211520937402003</v>
      </c>
      <c r="C148" s="436">
        <v>39.9</v>
      </c>
      <c r="D148" s="436">
        <v>116.64184204601011</v>
      </c>
      <c r="E148" s="436">
        <v>84.8</v>
      </c>
      <c r="F148" s="436">
        <v>86.6</v>
      </c>
      <c r="G148" s="436">
        <v>118</v>
      </c>
      <c r="H148" s="436">
        <v>85.93519252110507</v>
      </c>
      <c r="I148" s="436">
        <v>88.4</v>
      </c>
      <c r="J148" s="436">
        <v>89.24569275563601</v>
      </c>
      <c r="K148" s="436">
        <v>70.16892276084417</v>
      </c>
      <c r="L148" s="436">
        <v>78.5</v>
      </c>
      <c r="M148" s="436">
        <v>49.92916481304101</v>
      </c>
      <c r="N148" s="409">
        <f>(B148+C148+D148+E148+F148+G148+H148+I148+J148+K148+L148+M148)/12</f>
        <v>78.11102798616984</v>
      </c>
      <c r="O148" s="410">
        <f>100*(H148-G148)/G148</f>
        <v>-27.173565660080456</v>
      </c>
      <c r="P148" s="410">
        <f>100*(H148-H147)/H147</f>
        <v>0.39158004801994306</v>
      </c>
      <c r="Q148" s="411">
        <f>(((B148+C148+D148+E148+F148+G148+H148)/7)-((B147+C147+D147+E147+F147+G147+H147)/7))/((B147+C147+D147+E147+F147+G147+H147)/7)*100</f>
        <v>7.379619128076207</v>
      </c>
    </row>
    <row r="149" spans="1:17" ht="12" customHeight="1">
      <c r="A149" s="438">
        <v>2005</v>
      </c>
      <c r="B149" s="436">
        <v>32.318770932915626</v>
      </c>
      <c r="C149" s="436">
        <v>47.6</v>
      </c>
      <c r="D149" s="436">
        <v>70.42472062263182</v>
      </c>
      <c r="E149" s="436">
        <v>67.09141670274772</v>
      </c>
      <c r="F149" s="436">
        <v>97.1</v>
      </c>
      <c r="G149" s="436">
        <v>94.88216889618958</v>
      </c>
      <c r="H149" s="436">
        <v>90.1</v>
      </c>
      <c r="I149" s="436">
        <v>89.9</v>
      </c>
      <c r="J149" s="436">
        <v>113.66447391055145</v>
      </c>
      <c r="K149" s="436">
        <v>82.3</v>
      </c>
      <c r="L149" s="436">
        <v>81.1</v>
      </c>
      <c r="M149" s="436">
        <v>64.8</v>
      </c>
      <c r="N149" s="409">
        <f>(B149+C149+D149+E149+F149+G149+H149+I149+J149+K149+L149+M149)/12</f>
        <v>77.60679592208635</v>
      </c>
      <c r="O149" s="410">
        <f>100*(H149-G149)/G149</f>
        <v>-5.040113386764747</v>
      </c>
      <c r="P149" s="410">
        <f>100*(H149-H148)/H148</f>
        <v>4.846451560426867</v>
      </c>
      <c r="Q149" s="411">
        <f>(((B149+C149+D149+E149+F149+G149+H149)/7)-((B148+C148+D148+E148+F148+G148+H148)/7))/((B148+C148+D148+E148+F148+G148+H148)/7)*100</f>
        <v>-10.973575872469668</v>
      </c>
    </row>
    <row r="150" spans="1:17" ht="12" customHeight="1">
      <c r="A150" s="438">
        <v>2006</v>
      </c>
      <c r="B150" s="436">
        <v>40.1</v>
      </c>
      <c r="C150" s="436">
        <v>44.1</v>
      </c>
      <c r="D150" s="436">
        <v>104.4</v>
      </c>
      <c r="E150" s="436">
        <v>84.7</v>
      </c>
      <c r="F150" s="436">
        <v>100.1</v>
      </c>
      <c r="G150" s="436">
        <v>101.6</v>
      </c>
      <c r="H150" s="436">
        <v>98.8</v>
      </c>
      <c r="I150" s="436">
        <v>86.5</v>
      </c>
      <c r="J150" s="436">
        <v>87.3</v>
      </c>
      <c r="K150" s="436">
        <v>62.8</v>
      </c>
      <c r="L150" s="436">
        <v>90.9</v>
      </c>
      <c r="M150" s="436">
        <v>56.7</v>
      </c>
      <c r="N150" s="409">
        <f>(B150+C150+D150+E150+F150+G150+H150+I150+J150+K150+L150+M150)/12</f>
        <v>79.83333333333333</v>
      </c>
      <c r="O150" s="410">
        <f>100*(H150-G150)/G150</f>
        <v>-2.755905511811021</v>
      </c>
      <c r="P150" s="410">
        <f>100*(H150-H149)/H149</f>
        <v>9.655937846836851</v>
      </c>
      <c r="Q150" s="411">
        <f>(((B150+C150+D150+E150+F150+G150+H150)/7)-((B149+C149+D149+E149+F149+G149+H149)/7))/((B149+C149+D149+E149+F149+G149+H149)/7)*100</f>
        <v>14.870947609773461</v>
      </c>
    </row>
    <row r="151" spans="1:17" ht="12" customHeight="1">
      <c r="A151" s="438">
        <v>2007</v>
      </c>
      <c r="B151" s="436">
        <v>62.45433685941102</v>
      </c>
      <c r="C151" s="436">
        <v>52.68741927619318</v>
      </c>
      <c r="D151" s="436">
        <v>95.6</v>
      </c>
      <c r="E151" s="436">
        <v>94.9</v>
      </c>
      <c r="F151" s="436">
        <v>98.1</v>
      </c>
      <c r="G151" s="436">
        <v>107.6</v>
      </c>
      <c r="H151" s="436">
        <v>90.5</v>
      </c>
      <c r="I151" s="436"/>
      <c r="J151" s="436"/>
      <c r="K151" s="436"/>
      <c r="L151" s="436"/>
      <c r="M151" s="436"/>
      <c r="N151" s="409">
        <f>(B151+C151+D151+E151+F151+G151+H151)/7</f>
        <v>85.97739373365775</v>
      </c>
      <c r="O151" s="410">
        <f>100*(H151-G151)/G151</f>
        <v>-15.892193308550182</v>
      </c>
      <c r="P151" s="410">
        <f>100*(H151-H150)/H150</f>
        <v>-8.400809716599188</v>
      </c>
      <c r="Q151" s="411">
        <f>(((B151+C151+D151+E151+F151+G151+H151)/7)-((B150+C150+D150+E150+F150+G150+H150)/7))/((B150+C150+D150+E150+F150+G150+H150)/7)*100</f>
        <v>4.887026165145403</v>
      </c>
    </row>
    <row r="152" spans="1:17" ht="12" customHeight="1">
      <c r="A152" s="448"/>
      <c r="B152" s="449"/>
      <c r="C152" s="449"/>
      <c r="D152" s="449"/>
      <c r="E152" s="449"/>
      <c r="F152" s="449"/>
      <c r="G152" s="449"/>
      <c r="H152" s="449"/>
      <c r="I152" s="449"/>
      <c r="J152" s="449"/>
      <c r="K152" s="449"/>
      <c r="L152" s="449"/>
      <c r="M152" s="449"/>
      <c r="N152" s="449"/>
      <c r="O152" s="450"/>
      <c r="P152" s="449"/>
      <c r="Q152" s="413"/>
    </row>
    <row r="153" spans="1:17" ht="10.5" customHeight="1">
      <c r="A153" s="448"/>
      <c r="B153" s="449"/>
      <c r="C153" s="449"/>
      <c r="D153" s="449"/>
      <c r="E153" s="449"/>
      <c r="F153" s="449"/>
      <c r="G153" s="449"/>
      <c r="H153" s="449"/>
      <c r="I153" s="449"/>
      <c r="J153" s="449"/>
      <c r="K153" s="449"/>
      <c r="L153" s="449"/>
      <c r="M153" s="449"/>
      <c r="N153" s="449"/>
      <c r="O153" s="450"/>
      <c r="P153" s="449"/>
      <c r="Q153" s="413"/>
    </row>
    <row r="154" spans="1:17" ht="10.5" customHeight="1">
      <c r="A154" s="574" t="s">
        <v>144</v>
      </c>
      <c r="B154" s="574"/>
      <c r="C154" s="574"/>
      <c r="D154" s="574"/>
      <c r="E154" s="574"/>
      <c r="F154" s="574"/>
      <c r="G154" s="574"/>
      <c r="H154" s="574"/>
      <c r="I154" s="574"/>
      <c r="J154" s="574"/>
      <c r="K154" s="574"/>
      <c r="L154" s="574"/>
      <c r="M154" s="574"/>
      <c r="N154" s="574"/>
      <c r="O154" s="574"/>
      <c r="P154" s="574"/>
      <c r="Q154" s="574"/>
    </row>
    <row r="155" spans="1:17" ht="10.5" customHeight="1">
      <c r="A155" s="448"/>
      <c r="B155" s="436"/>
      <c r="C155" s="436"/>
      <c r="D155" s="436"/>
      <c r="E155" s="436"/>
      <c r="F155" s="436"/>
      <c r="G155" s="436"/>
      <c r="H155" s="436"/>
      <c r="I155" s="436"/>
      <c r="J155" s="436"/>
      <c r="K155" s="436"/>
      <c r="L155" s="436"/>
      <c r="M155" s="436"/>
      <c r="N155" s="436"/>
      <c r="O155" s="450"/>
      <c r="P155" s="449"/>
      <c r="Q155" s="413"/>
    </row>
    <row r="156" spans="1:17" ht="10.5" customHeight="1">
      <c r="A156" s="438">
        <v>2002</v>
      </c>
      <c r="B156" s="436">
        <v>30.758596931054665</v>
      </c>
      <c r="C156" s="436">
        <v>57.58593149724862</v>
      </c>
      <c r="D156" s="436">
        <v>82.34758778490048</v>
      </c>
      <c r="E156" s="436">
        <v>85.24601101049016</v>
      </c>
      <c r="F156" s="436">
        <v>149.8793776603147</v>
      </c>
      <c r="G156" s="436">
        <v>126.22412455319247</v>
      </c>
      <c r="H156" s="436">
        <v>124.07016942514007</v>
      </c>
      <c r="I156" s="436">
        <v>139.27144291082152</v>
      </c>
      <c r="J156" s="436">
        <v>88.30333256519846</v>
      </c>
      <c r="K156" s="436">
        <v>55.90572879490171</v>
      </c>
      <c r="L156" s="436">
        <v>132.51237879997942</v>
      </c>
      <c r="M156" s="436">
        <v>42.45233692952508</v>
      </c>
      <c r="N156" s="436"/>
      <c r="O156" s="409"/>
      <c r="P156" s="410"/>
      <c r="Q156" s="411"/>
    </row>
    <row r="157" spans="1:17" ht="12" customHeight="1">
      <c r="A157" s="438">
        <v>2003</v>
      </c>
      <c r="B157" s="436">
        <v>27.512951430724303</v>
      </c>
      <c r="C157" s="436">
        <v>48.516949152542374</v>
      </c>
      <c r="D157" s="436">
        <v>90.24540960451978</v>
      </c>
      <c r="E157" s="436">
        <v>80.12888418079096</v>
      </c>
      <c r="F157" s="436">
        <v>112.2</v>
      </c>
      <c r="G157" s="436">
        <v>109.5</v>
      </c>
      <c r="H157" s="436">
        <v>79.9</v>
      </c>
      <c r="I157" s="436">
        <v>91.36946798493409</v>
      </c>
      <c r="J157" s="436">
        <v>76.8</v>
      </c>
      <c r="K157" s="436">
        <v>59.6</v>
      </c>
      <c r="L157" s="436">
        <v>47.8</v>
      </c>
      <c r="M157" s="436">
        <v>58</v>
      </c>
      <c r="N157" s="409">
        <f>(B157+C157+D157+E157+F157+G157+H157+I157+J157+K157+L157+M157)/12</f>
        <v>73.46447186279262</v>
      </c>
      <c r="O157" s="410">
        <f>100*(H157-G157)/G157</f>
        <v>-27.03196347031963</v>
      </c>
      <c r="P157" s="410">
        <f>100*(H157-H156)/H156</f>
        <v>-35.60095841715676</v>
      </c>
      <c r="Q157" s="411">
        <f>(((B157+C157+D157+E157+F157+G157+H157)/7)-((B156+C156+D156+E156+F156+G156+H156)/7))/((B156+C156+D156+E156+F156+G156+H156)/7)*100</f>
        <v>-16.477009662258173</v>
      </c>
    </row>
    <row r="158" spans="1:17" ht="12" customHeight="1">
      <c r="A158" s="438">
        <v>2004</v>
      </c>
      <c r="B158" s="436">
        <v>21.077565913371</v>
      </c>
      <c r="C158" s="436">
        <v>47.4</v>
      </c>
      <c r="D158" s="436">
        <v>232.75364877589456</v>
      </c>
      <c r="E158" s="436">
        <v>69.1</v>
      </c>
      <c r="F158" s="436">
        <v>94.4</v>
      </c>
      <c r="G158" s="436">
        <v>187.7</v>
      </c>
      <c r="H158" s="436">
        <v>108.61287664783428</v>
      </c>
      <c r="I158" s="436">
        <v>81.2</v>
      </c>
      <c r="J158" s="436">
        <v>72.00741525423729</v>
      </c>
      <c r="K158" s="436">
        <v>91.44891713747646</v>
      </c>
      <c r="L158" s="436">
        <v>106.4</v>
      </c>
      <c r="M158" s="436">
        <v>51.921492467043315</v>
      </c>
      <c r="N158" s="409">
        <f>(B158+C158+D158+E158+F158+G158+H158+I158+J158+K158+L158+M158)/12</f>
        <v>97.00182634965473</v>
      </c>
      <c r="O158" s="410">
        <f>100*(H158-G158)/G158</f>
        <v>-42.13485527552782</v>
      </c>
      <c r="P158" s="410">
        <f>100*(H158-H157)/H157</f>
        <v>35.93601582957982</v>
      </c>
      <c r="Q158" s="411">
        <f>(((B158+C158+D158+E158+F158+G158+H158)/7)-((B157+C157+D157+E157+F157+G157+H157)/7))/((B157+C157+D157+E157+F157+G157+H157)/7)*100</f>
        <v>38.87559605524401</v>
      </c>
    </row>
    <row r="159" spans="1:17" ht="12" customHeight="1">
      <c r="A159" s="438">
        <v>2005</v>
      </c>
      <c r="B159" s="436">
        <v>33.28625235404896</v>
      </c>
      <c r="C159" s="436">
        <v>18</v>
      </c>
      <c r="D159" s="436">
        <v>101.97151600753295</v>
      </c>
      <c r="E159" s="436">
        <v>77.65124764595103</v>
      </c>
      <c r="F159" s="436">
        <v>98.4</v>
      </c>
      <c r="G159" s="436">
        <v>123.09322033898304</v>
      </c>
      <c r="H159" s="436">
        <v>123.5</v>
      </c>
      <c r="I159" s="436">
        <v>103.4</v>
      </c>
      <c r="J159" s="436">
        <v>170.1271186440678</v>
      </c>
      <c r="K159" s="436">
        <v>77.5</v>
      </c>
      <c r="L159" s="436">
        <v>75.4</v>
      </c>
      <c r="M159" s="436">
        <v>56.1</v>
      </c>
      <c r="N159" s="409">
        <f>(B159+C159+D159+E159+F159+G159+H159+I159+J159+K159+L159+M159)/12</f>
        <v>88.20244624921531</v>
      </c>
      <c r="O159" s="410">
        <f>100*(H159-G159)/G159</f>
        <v>0.3304647160068896</v>
      </c>
      <c r="P159" s="410">
        <f>100*(H159-H158)/H158</f>
        <v>13.706591530979916</v>
      </c>
      <c r="Q159" s="411">
        <f>(((B159+C159+D159+E159+F159+G159+H159)/7)-((B158+C158+D158+E158+F158+G158+H158)/7))/((B158+C158+D158+E158+F158+G158+H158)/7)*100</f>
        <v>-24.32734937410824</v>
      </c>
    </row>
    <row r="160" spans="1:17" ht="12" customHeight="1">
      <c r="A160" s="438">
        <v>2006</v>
      </c>
      <c r="B160" s="436">
        <v>35.3</v>
      </c>
      <c r="C160" s="436">
        <v>33</v>
      </c>
      <c r="D160" s="436">
        <v>101.5</v>
      </c>
      <c r="E160" s="436">
        <v>106</v>
      </c>
      <c r="F160" s="436">
        <v>139.4</v>
      </c>
      <c r="G160" s="436">
        <v>150.50317796610167</v>
      </c>
      <c r="H160" s="436">
        <v>139.7</v>
      </c>
      <c r="I160" s="436">
        <v>112</v>
      </c>
      <c r="J160" s="436">
        <v>102.4</v>
      </c>
      <c r="K160" s="436">
        <v>61</v>
      </c>
      <c r="L160" s="436">
        <v>124.2</v>
      </c>
      <c r="M160" s="436">
        <v>47.2</v>
      </c>
      <c r="N160" s="409">
        <f>(B160+C160+D160+E160+F160+G160+H160+I160+J160+K160+L160+M160)/12</f>
        <v>96.01693149717515</v>
      </c>
      <c r="O160" s="410">
        <f>100*(H160-G160)/G160</f>
        <v>-7.178039767728307</v>
      </c>
      <c r="P160" s="410">
        <f>100*(H160-H159)/H159</f>
        <v>13.117408906882583</v>
      </c>
      <c r="Q160" s="411">
        <f>(((B160+C160+D160+E160+F160+G160+H160)/7)-((B159+C159+D159+E159+F159+G159+H159)/7))/((B159+C159+D159+E159+F159+G159+H159)/7)*100</f>
        <v>22.486618986085343</v>
      </c>
    </row>
    <row r="161" spans="1:17" ht="12" customHeight="1">
      <c r="A161" s="438">
        <v>2007</v>
      </c>
      <c r="B161" s="436">
        <v>116.31650188323917</v>
      </c>
      <c r="C161" s="436">
        <v>40.8103813559322</v>
      </c>
      <c r="D161" s="436">
        <v>92.6</v>
      </c>
      <c r="E161" s="436">
        <v>87.6</v>
      </c>
      <c r="F161" s="436">
        <v>96.5</v>
      </c>
      <c r="G161" s="436">
        <v>136.1</v>
      </c>
      <c r="H161" s="436">
        <v>109.5</v>
      </c>
      <c r="I161" s="436"/>
      <c r="J161" s="436"/>
      <c r="K161" s="436"/>
      <c r="L161" s="436"/>
      <c r="M161" s="436"/>
      <c r="N161" s="409">
        <f>(B161+C161+D161+E161+F161+G161+H161)/7</f>
        <v>97.06098331988163</v>
      </c>
      <c r="O161" s="410">
        <f>100*(H161-G161)/G161</f>
        <v>-19.54445260837619</v>
      </c>
      <c r="P161" s="410">
        <f>100*(H161-H160)/H160</f>
        <v>-21.61775232641374</v>
      </c>
      <c r="Q161" s="411">
        <f>(((B161+C161+D161+E161+F161+G161+H161)/7)-((B160+C160+D160+E160+F160+G160+H160)/7))/((B160+C160+D160+E160+F160+G160+H160)/7)*100</f>
        <v>-3.6824748652009474</v>
      </c>
    </row>
    <row r="162" spans="1:17" ht="10.5" customHeight="1">
      <c r="A162" s="448"/>
      <c r="B162" s="449"/>
      <c r="C162" s="449"/>
      <c r="D162" s="449"/>
      <c r="E162" s="449"/>
      <c r="F162" s="449"/>
      <c r="G162" s="449"/>
      <c r="H162" s="449"/>
      <c r="I162" s="449"/>
      <c r="J162" s="449"/>
      <c r="K162" s="449"/>
      <c r="L162" s="449"/>
      <c r="M162" s="449"/>
      <c r="N162" s="449"/>
      <c r="O162" s="450"/>
      <c r="P162" s="449"/>
      <c r="Q162" s="413"/>
    </row>
    <row r="163" spans="1:17" ht="10.5" customHeight="1">
      <c r="A163" s="448"/>
      <c r="B163" s="449"/>
      <c r="C163" s="449"/>
      <c r="D163" s="449"/>
      <c r="E163" s="449"/>
      <c r="F163" s="449"/>
      <c r="G163" s="449"/>
      <c r="H163" s="449"/>
      <c r="I163" s="449"/>
      <c r="J163" s="449"/>
      <c r="K163" s="449"/>
      <c r="L163" s="449"/>
      <c r="M163" s="449"/>
      <c r="N163" s="449"/>
      <c r="O163" s="450"/>
      <c r="P163" s="449"/>
      <c r="Q163" s="413"/>
    </row>
    <row r="164" spans="1:17" ht="10.5" customHeight="1">
      <c r="A164" s="574" t="s">
        <v>145</v>
      </c>
      <c r="B164" s="574"/>
      <c r="C164" s="574"/>
      <c r="D164" s="574"/>
      <c r="E164" s="574"/>
      <c r="F164" s="574"/>
      <c r="G164" s="574"/>
      <c r="H164" s="574"/>
      <c r="I164" s="574"/>
      <c r="J164" s="574"/>
      <c r="K164" s="574"/>
      <c r="L164" s="574"/>
      <c r="M164" s="574"/>
      <c r="N164" s="574"/>
      <c r="O164" s="574"/>
      <c r="P164" s="574"/>
      <c r="Q164" s="574"/>
    </row>
    <row r="165" spans="1:17" ht="1.5" customHeight="1">
      <c r="A165" s="448"/>
      <c r="B165" s="449"/>
      <c r="C165" s="449"/>
      <c r="D165" s="449"/>
      <c r="E165" s="449"/>
      <c r="F165" s="449"/>
      <c r="G165" s="449"/>
      <c r="H165" s="449"/>
      <c r="I165" s="449"/>
      <c r="J165" s="449"/>
      <c r="K165" s="449"/>
      <c r="L165" s="449"/>
      <c r="M165" s="449"/>
      <c r="N165" s="449"/>
      <c r="O165" s="450"/>
      <c r="P165" s="449"/>
      <c r="Q165" s="413"/>
    </row>
    <row r="166" spans="1:17" ht="10.5" customHeight="1">
      <c r="A166" s="448"/>
      <c r="B166" s="436"/>
      <c r="C166" s="436"/>
      <c r="D166" s="436"/>
      <c r="E166" s="436"/>
      <c r="F166" s="436"/>
      <c r="G166" s="436"/>
      <c r="H166" s="436"/>
      <c r="I166" s="436"/>
      <c r="J166" s="436"/>
      <c r="K166" s="436"/>
      <c r="L166" s="436"/>
      <c r="M166" s="436"/>
      <c r="N166" s="436"/>
      <c r="O166" s="450"/>
      <c r="P166" s="449"/>
      <c r="Q166" s="413"/>
    </row>
    <row r="167" spans="1:17" ht="10.5" customHeight="1">
      <c r="A167" s="438">
        <v>2002</v>
      </c>
      <c r="B167" s="436">
        <v>35.729829555479746</v>
      </c>
      <c r="C167" s="436">
        <v>56.34831123535044</v>
      </c>
      <c r="D167" s="436">
        <v>81.37788298379888</v>
      </c>
      <c r="E167" s="436">
        <v>93.15474582451697</v>
      </c>
      <c r="F167" s="436">
        <v>86.83118653637618</v>
      </c>
      <c r="G167" s="436">
        <v>91.58320153228807</v>
      </c>
      <c r="H167" s="436">
        <v>96.73595284629448</v>
      </c>
      <c r="I167" s="436">
        <v>80.7767785066571</v>
      </c>
      <c r="J167" s="436">
        <v>97.76769933691098</v>
      </c>
      <c r="K167" s="436">
        <v>81.32106216257652</v>
      </c>
      <c r="L167" s="436">
        <v>69.63690697753702</v>
      </c>
      <c r="M167" s="436">
        <v>62.490941066441074</v>
      </c>
      <c r="N167" s="436"/>
      <c r="O167" s="409"/>
      <c r="P167" s="410"/>
      <c r="Q167" s="411"/>
    </row>
    <row r="168" spans="1:17" ht="12" customHeight="1">
      <c r="A168" s="438">
        <v>2003</v>
      </c>
      <c r="B168" s="436">
        <v>46.17738423654846</v>
      </c>
      <c r="C168" s="436">
        <v>46.94297237805167</v>
      </c>
      <c r="D168" s="436">
        <v>70.83164303842479</v>
      </c>
      <c r="E168" s="436">
        <v>69.97035896854653</v>
      </c>
      <c r="F168" s="436">
        <v>88.2</v>
      </c>
      <c r="G168" s="436">
        <v>98.9</v>
      </c>
      <c r="H168" s="436">
        <v>88.5</v>
      </c>
      <c r="I168" s="436">
        <v>77.3122075503212</v>
      </c>
      <c r="J168" s="436">
        <v>95.9</v>
      </c>
      <c r="K168" s="436">
        <v>79</v>
      </c>
      <c r="L168" s="436">
        <v>71.6</v>
      </c>
      <c r="M168" s="436">
        <v>73</v>
      </c>
      <c r="N168" s="409">
        <f>(B168+C168+D168+E168+F168+G168+H168+I168+J168+K168+L168+M168)/12</f>
        <v>75.5278805143244</v>
      </c>
      <c r="O168" s="410">
        <f>100*(H168-G168)/G168</f>
        <v>-10.515672396359964</v>
      </c>
      <c r="P168" s="410">
        <f>100*(H168-H167)/H167</f>
        <v>-8.513848888614078</v>
      </c>
      <c r="Q168" s="411">
        <f>(((B168+C168+D168+E168+F168+G168+H168)/7)-((B167+C167+D167+E167+F167+G167+H167)/7))/((B167+C167+D167+E167+F167+G167+H167)/7)*100</f>
        <v>-5.950732023186423</v>
      </c>
    </row>
    <row r="169" spans="1:17" ht="12" customHeight="1">
      <c r="A169" s="438">
        <v>2004</v>
      </c>
      <c r="B169" s="436">
        <v>33.34485201091139</v>
      </c>
      <c r="C169" s="436">
        <v>36.1</v>
      </c>
      <c r="D169" s="436">
        <v>57.638744863883474</v>
      </c>
      <c r="E169" s="436">
        <v>92.8</v>
      </c>
      <c r="F169" s="436">
        <v>82.7</v>
      </c>
      <c r="G169" s="436">
        <v>82.6</v>
      </c>
      <c r="H169" s="436">
        <v>74.41135495385626</v>
      </c>
      <c r="I169" s="436">
        <v>92</v>
      </c>
      <c r="J169" s="436">
        <v>98.00545450005225</v>
      </c>
      <c r="K169" s="436">
        <v>59.355331864265814</v>
      </c>
      <c r="L169" s="436">
        <v>64.4</v>
      </c>
      <c r="M169" s="436">
        <v>48.91674837152266</v>
      </c>
      <c r="N169" s="409">
        <f>(B169+C169+D169+E169+F169+G169+H169+I169+J169+K169+L169+M169)/12</f>
        <v>68.52270721370765</v>
      </c>
      <c r="O169" s="410">
        <f>100*(H169-G169)/G169</f>
        <v>-9.91361385731687</v>
      </c>
      <c r="P169" s="410">
        <f>100*(H169-H168)/H168</f>
        <v>-15.91937293349575</v>
      </c>
      <c r="Q169" s="411">
        <f>(((B169+C169+D169+E169+F169+G169+H169)/7)-((B168+C168+D168+E168+F168+G168+H168)/7))/((B168+C168+D168+E168+F168+G168+H168)/7)*100</f>
        <v>-9.798864750114348</v>
      </c>
    </row>
    <row r="170" spans="1:17" ht="12" customHeight="1">
      <c r="A170" s="438">
        <v>2005</v>
      </c>
      <c r="B170" s="436">
        <v>31.827137894719687</v>
      </c>
      <c r="C170" s="436">
        <v>62.7</v>
      </c>
      <c r="D170" s="436">
        <v>54.39397675340465</v>
      </c>
      <c r="E170" s="436">
        <v>61.725358341274536</v>
      </c>
      <c r="F170" s="436">
        <v>96.5</v>
      </c>
      <c r="G170" s="436">
        <v>80.54650866689525</v>
      </c>
      <c r="H170" s="436">
        <v>73.1</v>
      </c>
      <c r="I170" s="436">
        <v>83.1</v>
      </c>
      <c r="J170" s="436">
        <v>84.97255180376958</v>
      </c>
      <c r="K170" s="436">
        <v>84.8</v>
      </c>
      <c r="L170" s="436">
        <v>84</v>
      </c>
      <c r="M170" s="436">
        <v>69.2</v>
      </c>
      <c r="N170" s="409">
        <f>(B170+C170+D170+E170+F170+G170+H170+I170+J170+K170+L170+M170)/12</f>
        <v>72.2387944550053</v>
      </c>
      <c r="O170" s="410">
        <f>100*(H170-G170)/G170</f>
        <v>-9.244980062004577</v>
      </c>
      <c r="P170" s="410">
        <f>100*(H170-H169)/H169</f>
        <v>-1.762304899123877</v>
      </c>
      <c r="Q170" s="411">
        <f>(((B170+C170+D170+E170+F170+G170+H170)/7)-((B169+C169+D169+E169+F169+G169+H169)/7))/((B169+C169+D169+E169+F169+G169+H169)/7)*100</f>
        <v>0.26067079781362673</v>
      </c>
    </row>
    <row r="171" spans="1:17" ht="12" customHeight="1">
      <c r="A171" s="438">
        <v>2006</v>
      </c>
      <c r="B171" s="436">
        <v>42.6</v>
      </c>
      <c r="C171" s="436">
        <v>49.7</v>
      </c>
      <c r="D171" s="436">
        <v>105.8</v>
      </c>
      <c r="E171" s="436">
        <v>73.8</v>
      </c>
      <c r="F171" s="436">
        <v>80.2</v>
      </c>
      <c r="G171" s="436">
        <v>76.8</v>
      </c>
      <c r="H171" s="436">
        <v>78.1</v>
      </c>
      <c r="I171" s="436">
        <v>73.5</v>
      </c>
      <c r="J171" s="436">
        <v>79.7</v>
      </c>
      <c r="K171" s="436">
        <v>63.7</v>
      </c>
      <c r="L171" s="436">
        <v>73.9</v>
      </c>
      <c r="M171" s="436">
        <v>61.6</v>
      </c>
      <c r="N171" s="409">
        <f>(B171+C171+D171+E171+F171+G171+H171+I171+J171+K171+L171+M171)/12</f>
        <v>71.61666666666667</v>
      </c>
      <c r="O171" s="410">
        <f>100*(H171-G171)/G171</f>
        <v>1.6927083333333297</v>
      </c>
      <c r="P171" s="410">
        <f>100*(H171-H170)/H170</f>
        <v>6.839945280437757</v>
      </c>
      <c r="Q171" s="411">
        <f>(((B171+C171+D171+E171+F171+G171+H171)/7)-((B170+C170+D170+E170+F170+G170+H170)/7))/((B170+C170+D170+E170+F170+G170+H170)/7)*100</f>
        <v>10.02771747469276</v>
      </c>
    </row>
    <row r="172" spans="1:17" ht="12" customHeight="1">
      <c r="A172" s="438">
        <v>2007</v>
      </c>
      <c r="B172" s="436">
        <v>35.08386828394682</v>
      </c>
      <c r="C172" s="436">
        <v>58.722826375448975</v>
      </c>
      <c r="D172" s="436">
        <v>97.1</v>
      </c>
      <c r="E172" s="436">
        <v>98.6</v>
      </c>
      <c r="F172" s="436">
        <v>98.9</v>
      </c>
      <c r="G172" s="436">
        <v>93.2</v>
      </c>
      <c r="H172" s="436">
        <v>80.9</v>
      </c>
      <c r="I172" s="436"/>
      <c r="J172" s="436"/>
      <c r="K172" s="436"/>
      <c r="L172" s="436"/>
      <c r="M172" s="436"/>
      <c r="N172" s="409">
        <f>(B172+C172+D172+E172+F172+G172+H172)/7</f>
        <v>80.35809923705654</v>
      </c>
      <c r="O172" s="410">
        <f>100*(H172-G172)/G172</f>
        <v>-13.197424892703859</v>
      </c>
      <c r="P172" s="410">
        <f>100*(H172-H171)/H171</f>
        <v>3.585147247119093</v>
      </c>
      <c r="Q172" s="411">
        <f>(((B172+C172+D172+E172+F172+G172+H172)/7)-((B171+C171+D171+E171+F171+G171+H171)/7))/((B171+C171+D171+E171+F171+G171+H171)/7)*100</f>
        <v>10.948066007770361</v>
      </c>
    </row>
    <row r="173" spans="1:17" ht="12" customHeight="1">
      <c r="A173" s="448"/>
      <c r="B173" s="449"/>
      <c r="C173" s="449"/>
      <c r="D173" s="449"/>
      <c r="E173" s="449"/>
      <c r="F173" s="449"/>
      <c r="G173" s="449"/>
      <c r="H173" s="449"/>
      <c r="I173" s="449"/>
      <c r="J173" s="449"/>
      <c r="K173" s="449"/>
      <c r="L173" s="449"/>
      <c r="M173" s="449"/>
      <c r="N173" s="449"/>
      <c r="O173" s="450"/>
      <c r="P173" s="449"/>
      <c r="Q173" s="413"/>
    </row>
    <row r="174" spans="1:17" ht="10.5" customHeight="1">
      <c r="A174" s="448"/>
      <c r="B174" s="449"/>
      <c r="C174" s="449"/>
      <c r="D174" s="449"/>
      <c r="E174" s="449"/>
      <c r="F174" s="449"/>
      <c r="G174" s="449"/>
      <c r="H174" s="449"/>
      <c r="I174" s="449"/>
      <c r="J174" s="449"/>
      <c r="K174" s="449"/>
      <c r="L174" s="449"/>
      <c r="M174" s="449"/>
      <c r="N174" s="449"/>
      <c r="O174" s="450"/>
      <c r="P174" s="449"/>
      <c r="Q174" s="413"/>
    </row>
    <row r="175" spans="1:17" ht="10.5" customHeight="1">
      <c r="A175" s="574" t="s">
        <v>150</v>
      </c>
      <c r="B175" s="574"/>
      <c r="C175" s="574"/>
      <c r="D175" s="574"/>
      <c r="E175" s="574"/>
      <c r="F175" s="574"/>
      <c r="G175" s="574"/>
      <c r="H175" s="574"/>
      <c r="I175" s="574"/>
      <c r="J175" s="574"/>
      <c r="K175" s="574"/>
      <c r="L175" s="574"/>
      <c r="M175" s="574"/>
      <c r="N175" s="574"/>
      <c r="O175" s="574"/>
      <c r="P175" s="574"/>
      <c r="Q175" s="574"/>
    </row>
    <row r="176" spans="1:17" ht="1.5" customHeight="1">
      <c r="A176" s="448"/>
      <c r="B176" s="449"/>
      <c r="C176" s="449"/>
      <c r="D176" s="449"/>
      <c r="E176" s="449"/>
      <c r="F176" s="449"/>
      <c r="G176" s="449"/>
      <c r="H176" s="449"/>
      <c r="I176" s="449"/>
      <c r="J176" s="449"/>
      <c r="K176" s="449"/>
      <c r="L176" s="449"/>
      <c r="M176" s="449"/>
      <c r="N176" s="449"/>
      <c r="O176" s="450"/>
      <c r="P176" s="449"/>
      <c r="Q176" s="413"/>
    </row>
    <row r="177" spans="1:17" ht="10.5" customHeight="1">
      <c r="A177" s="448"/>
      <c r="B177" s="436"/>
      <c r="C177" s="436"/>
      <c r="D177" s="436"/>
      <c r="E177" s="436"/>
      <c r="F177" s="436"/>
      <c r="G177" s="436"/>
      <c r="H177" s="436"/>
      <c r="I177" s="436"/>
      <c r="J177" s="436"/>
      <c r="K177" s="436"/>
      <c r="L177" s="436"/>
      <c r="M177" s="436"/>
      <c r="N177" s="436"/>
      <c r="O177" s="450"/>
      <c r="P177" s="449"/>
      <c r="Q177" s="413"/>
    </row>
    <row r="178" spans="1:17" ht="10.5" customHeight="1">
      <c r="A178" s="438">
        <v>2002</v>
      </c>
      <c r="B178" s="447">
        <v>28.26990511509992</v>
      </c>
      <c r="C178" s="447">
        <v>59.15159952138481</v>
      </c>
      <c r="D178" s="447">
        <v>51.708957910440844</v>
      </c>
      <c r="E178" s="447">
        <v>107.55271671585056</v>
      </c>
      <c r="F178" s="447">
        <v>63.41411627411334</v>
      </c>
      <c r="G178" s="447">
        <v>58.53537050769447</v>
      </c>
      <c r="H178" s="447">
        <v>86.38381329218753</v>
      </c>
      <c r="I178" s="447">
        <v>79.50631435183003</v>
      </c>
      <c r="J178" s="447">
        <v>82.68324631360149</v>
      </c>
      <c r="K178" s="447">
        <v>49.01415331171209</v>
      </c>
      <c r="L178" s="447">
        <v>61.102459248663564</v>
      </c>
      <c r="M178" s="447">
        <v>35.58802376472823</v>
      </c>
      <c r="N178" s="447"/>
      <c r="O178" s="409"/>
      <c r="P178" s="410"/>
      <c r="Q178" s="411"/>
    </row>
    <row r="179" spans="1:17" ht="12" customHeight="1">
      <c r="A179" s="438">
        <v>2003</v>
      </c>
      <c r="B179" s="447">
        <v>29.74821616866794</v>
      </c>
      <c r="C179" s="447">
        <v>36.482028944878806</v>
      </c>
      <c r="D179" s="447">
        <v>72.17541259399486</v>
      </c>
      <c r="E179" s="447">
        <v>59.32081356265564</v>
      </c>
      <c r="F179" s="447">
        <v>91.2</v>
      </c>
      <c r="G179" s="447">
        <v>102</v>
      </c>
      <c r="H179" s="447">
        <v>72.7</v>
      </c>
      <c r="I179" s="447">
        <v>75.53114622090435</v>
      </c>
      <c r="J179" s="447">
        <v>96.9</v>
      </c>
      <c r="K179" s="447">
        <v>65.8</v>
      </c>
      <c r="L179" s="447">
        <v>70.5</v>
      </c>
      <c r="M179" s="447">
        <v>44.7</v>
      </c>
      <c r="N179" s="409">
        <f>(B179+C179+D179+E179+F179+G179+H179+I179+J179+K179+L179+M179)/12</f>
        <v>68.08813479092512</v>
      </c>
      <c r="O179" s="410">
        <f>100*(H179-G179)/G179</f>
        <v>-28.725490196078425</v>
      </c>
      <c r="P179" s="410">
        <f>100*(H179-H178)/H178</f>
        <v>-15.840714562927353</v>
      </c>
      <c r="Q179" s="411">
        <f>(((B179+C179+D179+E179+F179+G179+H179)/7)-((B178+C178+D178+E178+F178+G178+H178)/7))/((B178+C178+D178+E178+F178+G178+H178)/7)*100</f>
        <v>1.8922373857701982</v>
      </c>
    </row>
    <row r="180" spans="1:17" ht="12" customHeight="1">
      <c r="A180" s="438">
        <v>2004</v>
      </c>
      <c r="B180" s="447">
        <v>27.644092998841295</v>
      </c>
      <c r="C180" s="447">
        <v>29</v>
      </c>
      <c r="D180" s="447">
        <v>38.44246704851574</v>
      </c>
      <c r="E180" s="447">
        <v>46.1</v>
      </c>
      <c r="F180" s="447">
        <v>93.6</v>
      </c>
      <c r="G180" s="447">
        <v>58.3</v>
      </c>
      <c r="H180" s="447">
        <v>64.41667547373795</v>
      </c>
      <c r="I180" s="447">
        <v>102.9</v>
      </c>
      <c r="J180" s="447">
        <v>89.81935552672725</v>
      </c>
      <c r="K180" s="447">
        <v>57.504055776060504</v>
      </c>
      <c r="L180" s="447">
        <v>52.5</v>
      </c>
      <c r="M180" s="447">
        <v>29.518322912253154</v>
      </c>
      <c r="N180" s="409">
        <f>(B180+C180+D180+E180+F180+G180+H180+I180+J180+K180+L180+M180)/12</f>
        <v>57.478747478011314</v>
      </c>
      <c r="O180" s="410">
        <f>100*(H180-G180)/G180</f>
        <v>10.491724654782086</v>
      </c>
      <c r="P180" s="410">
        <f>100*(H180-H179)/H179</f>
        <v>-11.393843915078472</v>
      </c>
      <c r="Q180" s="411">
        <f>(((B180+C180+D180+E180+F180+G180+H180)/7)-((B179+C179+D179+E179+F179+G179+H179)/7))/((B179+C179+D179+E179+F179+G179+H179)/7)*100</f>
        <v>-22.889813745612166</v>
      </c>
    </row>
    <row r="181" spans="1:17" ht="12" customHeight="1">
      <c r="A181" s="438">
        <v>2005</v>
      </c>
      <c r="B181" s="447">
        <v>34.575870072124324</v>
      </c>
      <c r="C181" s="447">
        <v>19.9</v>
      </c>
      <c r="D181" s="447">
        <v>42.56449569964811</v>
      </c>
      <c r="E181" s="447">
        <v>50.284918068693884</v>
      </c>
      <c r="F181" s="447">
        <v>79.9</v>
      </c>
      <c r="G181" s="447">
        <v>65.02332570124776</v>
      </c>
      <c r="H181" s="447">
        <v>59.3</v>
      </c>
      <c r="I181" s="447">
        <v>82.6</v>
      </c>
      <c r="J181" s="447">
        <v>66.4345857041916</v>
      </c>
      <c r="K181" s="447">
        <v>51.3</v>
      </c>
      <c r="L181" s="447">
        <v>91.1</v>
      </c>
      <c r="M181" s="447">
        <v>51</v>
      </c>
      <c r="N181" s="409">
        <f>(B181+C181+D181+E181+F181+G181+H181+I181+J181+K181+L181+M181)/12</f>
        <v>57.831932937158804</v>
      </c>
      <c r="O181" s="410">
        <f>100*(H181-G181)/G181</f>
        <v>-8.801957819788864</v>
      </c>
      <c r="P181" s="410">
        <f>100*(H181-H180)/H180</f>
        <v>-7.943091499380428</v>
      </c>
      <c r="Q181" s="411">
        <f>(((B181+C181+D181+E181+F181+G181+H181)/7)-((B180+C180+D180+E180+F180+G180+H180)/7))/((B180+C180+D180+E180+F180+G180+H180)/7)*100</f>
        <v>-1.6656145700895333</v>
      </c>
    </row>
    <row r="182" spans="1:17" ht="12" customHeight="1">
      <c r="A182" s="438">
        <v>2006</v>
      </c>
      <c r="B182" s="436">
        <v>17.6</v>
      </c>
      <c r="C182" s="447">
        <v>47.6</v>
      </c>
      <c r="D182" s="447">
        <v>114.7</v>
      </c>
      <c r="E182" s="447">
        <v>73.5</v>
      </c>
      <c r="F182" s="447">
        <v>74.6</v>
      </c>
      <c r="G182" s="447">
        <v>80.3</v>
      </c>
      <c r="H182" s="447">
        <v>76.8</v>
      </c>
      <c r="I182" s="447">
        <v>68.1</v>
      </c>
      <c r="J182" s="447">
        <v>87</v>
      </c>
      <c r="K182" s="447">
        <v>60.4</v>
      </c>
      <c r="L182" s="447">
        <v>56.4</v>
      </c>
      <c r="M182" s="447">
        <v>43.8</v>
      </c>
      <c r="N182" s="409">
        <f>(B182+C182+D182+E182+F182+G182+H182+I182+J182+K182+L182+M182)/12</f>
        <v>66.73333333333333</v>
      </c>
      <c r="O182" s="410">
        <f>100*(H182-G182)/G182</f>
        <v>-4.358655043586551</v>
      </c>
      <c r="P182" s="410">
        <f>100*(H182-H181)/H181</f>
        <v>29.510961214165263</v>
      </c>
      <c r="Q182" s="411">
        <f>(((B182+C182+D182+E182+F182+G182+H182)/7)-((B181+C181+D181+E181+F181+G181+H181)/7))/((B181+C181+D181+E181+F181+G181+H181)/7)*100</f>
        <v>37.98945205113631</v>
      </c>
    </row>
    <row r="183" spans="1:17" ht="12" customHeight="1">
      <c r="A183" s="438">
        <v>2007</v>
      </c>
      <c r="B183" s="436">
        <v>36.19147541486095</v>
      </c>
      <c r="C183" s="447">
        <v>27.771808836211783</v>
      </c>
      <c r="D183" s="447">
        <v>104.2</v>
      </c>
      <c r="E183" s="447">
        <v>68</v>
      </c>
      <c r="F183" s="447">
        <v>79.2</v>
      </c>
      <c r="G183" s="447">
        <v>87.5</v>
      </c>
      <c r="H183" s="447">
        <v>77.1</v>
      </c>
      <c r="I183" s="447"/>
      <c r="J183" s="447"/>
      <c r="K183" s="447"/>
      <c r="L183" s="447"/>
      <c r="M183" s="447"/>
      <c r="N183" s="409">
        <f>(B183+C183+D183+E183+F183+G183+H183)/7</f>
        <v>68.56618346443896</v>
      </c>
      <c r="O183" s="410">
        <f>100*(H183-G183)/G183</f>
        <v>-11.885714285714291</v>
      </c>
      <c r="P183" s="410">
        <f>100*(H183-H182)/H182</f>
        <v>0.39062499999999634</v>
      </c>
      <c r="Q183" s="411">
        <f>(((B183+C183+D183+E183+F183+G183+H183)/7)-((B182+C182+D182+E182+F182+G182+H182)/7))/((B182+C182+D182+E182+F182+G182+H182)/7)*100</f>
        <v>-1.05889831971289</v>
      </c>
    </row>
    <row r="184" spans="1:17" ht="10.5" customHeight="1">
      <c r="A184" s="448"/>
      <c r="B184" s="449"/>
      <c r="C184" s="449"/>
      <c r="D184" s="449"/>
      <c r="E184" s="449"/>
      <c r="F184" s="449"/>
      <c r="G184" s="449"/>
      <c r="H184" s="449"/>
      <c r="I184" s="449"/>
      <c r="J184" s="449"/>
      <c r="K184" s="449"/>
      <c r="L184" s="449"/>
      <c r="M184" s="449"/>
      <c r="N184" s="449"/>
      <c r="O184" s="450"/>
      <c r="P184" s="449"/>
      <c r="Q184" s="413"/>
    </row>
    <row r="185" spans="1:17" ht="10.5" customHeight="1">
      <c r="A185" s="448"/>
      <c r="B185" s="449"/>
      <c r="C185" s="449"/>
      <c r="D185" s="449"/>
      <c r="E185" s="449"/>
      <c r="F185" s="449"/>
      <c r="G185" s="449"/>
      <c r="H185" s="449"/>
      <c r="I185" s="449"/>
      <c r="J185" s="449"/>
      <c r="K185" s="449"/>
      <c r="L185" s="449"/>
      <c r="M185" s="449"/>
      <c r="N185" s="449"/>
      <c r="O185" s="450"/>
      <c r="P185" s="449"/>
      <c r="Q185" s="413"/>
    </row>
    <row r="186" spans="1:17" ht="10.5" customHeight="1">
      <c r="A186" s="574" t="s">
        <v>151</v>
      </c>
      <c r="B186" s="574"/>
      <c r="C186" s="574"/>
      <c r="D186" s="574"/>
      <c r="E186" s="574"/>
      <c r="F186" s="574"/>
      <c r="G186" s="574"/>
      <c r="H186" s="574"/>
      <c r="I186" s="574"/>
      <c r="J186" s="574"/>
      <c r="K186" s="574"/>
      <c r="L186" s="574"/>
      <c r="M186" s="574"/>
      <c r="N186" s="574"/>
      <c r="O186" s="574"/>
      <c r="P186" s="574"/>
      <c r="Q186" s="574"/>
    </row>
    <row r="187" spans="1:17" ht="10.5" customHeight="1">
      <c r="A187" s="448"/>
      <c r="B187" s="436"/>
      <c r="C187" s="436"/>
      <c r="D187" s="436"/>
      <c r="E187" s="436"/>
      <c r="F187" s="436"/>
      <c r="G187" s="436"/>
      <c r="H187" s="436"/>
      <c r="I187" s="436"/>
      <c r="J187" s="436"/>
      <c r="K187" s="436"/>
      <c r="L187" s="436"/>
      <c r="M187" s="436"/>
      <c r="N187" s="436"/>
      <c r="O187" s="450"/>
      <c r="P187" s="449"/>
      <c r="Q187" s="413"/>
    </row>
    <row r="188" spans="1:17" ht="10.5" customHeight="1">
      <c r="A188" s="438">
        <v>2002</v>
      </c>
      <c r="B188" s="436">
        <v>42.30065646052268</v>
      </c>
      <c r="C188" s="436">
        <v>53.87912881262507</v>
      </c>
      <c r="D188" s="436">
        <v>107.51077023953601</v>
      </c>
      <c r="E188" s="436">
        <v>80.472773350269</v>
      </c>
      <c r="F188" s="436">
        <v>107.45733546307501</v>
      </c>
      <c r="G188" s="436">
        <v>120.69228588546845</v>
      </c>
      <c r="H188" s="436">
        <v>105.85429216924493</v>
      </c>
      <c r="I188" s="436">
        <v>81.89582581812516</v>
      </c>
      <c r="J188" s="436">
        <v>111.05433962589719</v>
      </c>
      <c r="K188" s="436">
        <v>109.77752970414483</v>
      </c>
      <c r="L188" s="436">
        <v>77.1541924963752</v>
      </c>
      <c r="M188" s="436">
        <v>86.18748207494036</v>
      </c>
      <c r="N188" s="436"/>
      <c r="O188" s="410"/>
      <c r="P188" s="410"/>
      <c r="Q188" s="411"/>
    </row>
    <row r="189" spans="1:17" ht="12" customHeight="1">
      <c r="A189" s="438">
        <v>2003</v>
      </c>
      <c r="B189" s="436">
        <v>60.64847128323726</v>
      </c>
      <c r="C189" s="436">
        <v>56.1570868511196</v>
      </c>
      <c r="D189" s="436">
        <v>69.64794951261904</v>
      </c>
      <c r="E189" s="436">
        <v>79.35057118911956</v>
      </c>
      <c r="F189" s="436">
        <v>85.5</v>
      </c>
      <c r="G189" s="436">
        <v>96.2</v>
      </c>
      <c r="H189" s="436">
        <v>102.4</v>
      </c>
      <c r="I189" s="436">
        <v>78.88090805289475</v>
      </c>
      <c r="J189" s="436">
        <v>95.1</v>
      </c>
      <c r="K189" s="436">
        <v>90.6</v>
      </c>
      <c r="L189" s="436">
        <v>72.7</v>
      </c>
      <c r="M189" s="436">
        <v>97.9</v>
      </c>
      <c r="N189" s="409">
        <f>(B189+C189+D189+E189+F189+G189+H189+I189+J189+K189+L189+M189)/12</f>
        <v>82.09041557408251</v>
      </c>
      <c r="O189" s="410">
        <f>100*(H189-G189)/G189</f>
        <v>6.444906444906447</v>
      </c>
      <c r="P189" s="410">
        <f>100*(H189-H188)/H188</f>
        <v>-3.2632518705259814</v>
      </c>
      <c r="Q189" s="411">
        <f>(((B189+C189+D189+E189+F189+G189+H189)/7)-((B188+C188+D188+E188+F188+G188+H188)/7))/((B188+C188+D188+E188+F188+G188+H188)/7)*100</f>
        <v>-11.042830946807289</v>
      </c>
    </row>
    <row r="190" spans="1:17" ht="12" customHeight="1">
      <c r="A190" s="438">
        <v>2004</v>
      </c>
      <c r="B190" s="436">
        <v>38.36613475675949</v>
      </c>
      <c r="C190" s="436">
        <v>42.3</v>
      </c>
      <c r="D190" s="436">
        <v>74.54707037072451</v>
      </c>
      <c r="E190" s="436">
        <v>133.9</v>
      </c>
      <c r="F190" s="436">
        <v>73</v>
      </c>
      <c r="G190" s="436">
        <v>104</v>
      </c>
      <c r="H190" s="436">
        <v>83.214745735065</v>
      </c>
      <c r="I190" s="436">
        <v>82.5</v>
      </c>
      <c r="J190" s="436">
        <v>105.21579193079359</v>
      </c>
      <c r="K190" s="436">
        <v>60.98589885649681</v>
      </c>
      <c r="L190" s="436">
        <v>74.9</v>
      </c>
      <c r="M190" s="436">
        <v>66.00313858718579</v>
      </c>
      <c r="N190" s="409">
        <f>(B190+C190+D190+E190+F190+G190+H190+I190+J190+K190+L190+M190)/12</f>
        <v>78.24439835308543</v>
      </c>
      <c r="O190" s="410">
        <f>100*(H190-G190)/G190</f>
        <v>-19.985821408591352</v>
      </c>
      <c r="P190" s="410">
        <f>100*(H190-H189)/H189</f>
        <v>-18.735599868100596</v>
      </c>
      <c r="Q190" s="411">
        <f>(((B190+C190+D190+E190+F190+G190+H190)/7)-((B189+C189+D189+E189+F189+G189+H189)/7))/((B189+C189+D189+E189+F189+G189+H189)/7)*100</f>
        <v>-0.10476881254743813</v>
      </c>
    </row>
    <row r="191" spans="1:17" ht="12" customHeight="1">
      <c r="A191" s="438">
        <v>2005</v>
      </c>
      <c r="B191" s="436">
        <v>29.405974565069435</v>
      </c>
      <c r="C191" s="436">
        <v>100.4</v>
      </c>
      <c r="D191" s="436">
        <v>64.81351279902354</v>
      </c>
      <c r="E191" s="436">
        <v>71.80221276021305</v>
      </c>
      <c r="F191" s="436">
        <v>111</v>
      </c>
      <c r="G191" s="436">
        <v>94.21948736409298</v>
      </c>
      <c r="H191" s="436">
        <v>85.2</v>
      </c>
      <c r="I191" s="436">
        <v>83.6</v>
      </c>
      <c r="J191" s="436">
        <v>101.30099501088381</v>
      </c>
      <c r="K191" s="436">
        <v>114.3</v>
      </c>
      <c r="L191" s="436">
        <v>77.7</v>
      </c>
      <c r="M191" s="436">
        <v>85.2</v>
      </c>
      <c r="N191" s="409">
        <f>(B191+C191+D191+E191+F191+G191+H191+I191+J191+K191+L191+M191)/12</f>
        <v>84.91184854160691</v>
      </c>
      <c r="O191" s="410">
        <f>100*(H191-G191)/G191</f>
        <v>-9.572846994209295</v>
      </c>
      <c r="P191" s="410">
        <f>100*(H191-H190)/H190</f>
        <v>2.385700091250129</v>
      </c>
      <c r="Q191" s="411">
        <f>(((B191+C191+D191+E191+F191+G191+H191)/7)-((B190+C190+D190+E190+F190+G190+H190)/7))/((B190+C190+D190+E190+F190+G190+H190)/7)*100</f>
        <v>1.3677142432044322</v>
      </c>
    </row>
    <row r="192" spans="1:17" ht="12" customHeight="1">
      <c r="A192" s="438">
        <v>2006</v>
      </c>
      <c r="B192" s="436">
        <v>64.5</v>
      </c>
      <c r="C192" s="436">
        <v>51.7</v>
      </c>
      <c r="D192" s="436">
        <v>98</v>
      </c>
      <c r="E192" s="436">
        <v>74.1</v>
      </c>
      <c r="F192" s="436">
        <v>85</v>
      </c>
      <c r="G192" s="436">
        <v>73.6</v>
      </c>
      <c r="H192" s="436">
        <v>79.2</v>
      </c>
      <c r="I192" s="436">
        <v>78.2</v>
      </c>
      <c r="J192" s="436">
        <v>73.2</v>
      </c>
      <c r="K192" s="436">
        <v>66.5</v>
      </c>
      <c r="L192" s="436">
        <v>89.4</v>
      </c>
      <c r="M192" s="436">
        <v>77.3</v>
      </c>
      <c r="N192" s="409">
        <f>(B192+C192+D192+E192+F192+G192+H192+I192+J192+K192+L192+M192)/12</f>
        <v>75.89166666666667</v>
      </c>
      <c r="O192" s="410">
        <f>100*(H192-G192)/G192</f>
        <v>7.608695652173926</v>
      </c>
      <c r="P192" s="410">
        <f>100*(H192-H191)/H191</f>
        <v>-7.04225352112676</v>
      </c>
      <c r="Q192" s="411">
        <f>(((B192+C192+D192+E192+F192+G192+H192)/7)-((B191+C191+D191+E191+F191+G191+H191)/7))/((B191+C191+D191+E191+F191+G191+H191)/7)*100</f>
        <v>-5.520638232070344</v>
      </c>
    </row>
    <row r="193" spans="1:17" ht="12" customHeight="1">
      <c r="A193" s="438">
        <v>2007</v>
      </c>
      <c r="B193" s="436">
        <v>34.10823063553578</v>
      </c>
      <c r="C193" s="436">
        <v>85.98491453255862</v>
      </c>
      <c r="D193" s="436">
        <v>90.9</v>
      </c>
      <c r="E193" s="436">
        <v>125.5</v>
      </c>
      <c r="F193" s="436">
        <v>116.2</v>
      </c>
      <c r="G193" s="436">
        <v>98.2</v>
      </c>
      <c r="H193" s="436">
        <v>84.2</v>
      </c>
      <c r="I193" s="436"/>
      <c r="J193" s="436"/>
      <c r="K193" s="436"/>
      <c r="L193" s="436"/>
      <c r="M193" s="436"/>
      <c r="N193" s="409">
        <f>(B193+C193+D193+E193+F193+G193+H193)/7</f>
        <v>90.72759216687064</v>
      </c>
      <c r="O193" s="410">
        <f>100*(H193-G193)/G193</f>
        <v>-14.256619144602851</v>
      </c>
      <c r="P193" s="410">
        <f>100*(H193-H192)/H192</f>
        <v>6.313131313131313</v>
      </c>
      <c r="Q193" s="411">
        <f>(((B193+C193+D193+E193+F193+G193+H193)/7)-((B192+C192+D192+E192+F192+G192+H192)/7))/((B192+C192+D192+E192+F192+G192+H192)/7)*100</f>
        <v>20.717191630506452</v>
      </c>
    </row>
    <row r="194" spans="1:17" ht="12.75">
      <c r="A194" s="418"/>
      <c r="B194" s="418"/>
      <c r="C194" s="418"/>
      <c r="D194" s="418"/>
      <c r="E194" s="418"/>
      <c r="F194" s="418"/>
      <c r="G194" s="418"/>
      <c r="H194" s="418"/>
      <c r="I194" s="418"/>
      <c r="J194" s="418"/>
      <c r="K194" s="418"/>
      <c r="L194" s="418"/>
      <c r="M194" s="418"/>
      <c r="N194" s="418"/>
      <c r="O194" s="417"/>
      <c r="P194" s="418"/>
      <c r="Q194" s="418"/>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6" t="s">
        <v>215</v>
      </c>
      <c r="B1" s="467"/>
    </row>
    <row r="6" spans="1:2" ht="14.25">
      <c r="A6" s="462">
        <v>0</v>
      </c>
      <c r="B6" s="463" t="s">
        <v>216</v>
      </c>
    </row>
    <row r="7" spans="1:2" ht="14.25">
      <c r="A7" s="464"/>
      <c r="B7" s="463" t="s">
        <v>217</v>
      </c>
    </row>
    <row r="8" spans="1:2" ht="14.25">
      <c r="A8" s="462" t="s">
        <v>218</v>
      </c>
      <c r="B8" s="463" t="s">
        <v>219</v>
      </c>
    </row>
    <row r="9" spans="1:2" ht="14.25">
      <c r="A9" s="462" t="s">
        <v>220</v>
      </c>
      <c r="B9" s="463" t="s">
        <v>221</v>
      </c>
    </row>
    <row r="10" spans="1:2" ht="14.25">
      <c r="A10" s="462" t="s">
        <v>222</v>
      </c>
      <c r="B10" s="463" t="s">
        <v>223</v>
      </c>
    </row>
    <row r="11" spans="1:2" ht="14.25">
      <c r="A11" s="462" t="s">
        <v>224</v>
      </c>
      <c r="B11" s="463" t="s">
        <v>225</v>
      </c>
    </row>
    <row r="12" spans="1:2" ht="14.25">
      <c r="A12" s="462" t="s">
        <v>226</v>
      </c>
      <c r="B12" s="463" t="s">
        <v>227</v>
      </c>
    </row>
    <row r="13" spans="1:2" ht="14.25">
      <c r="A13" s="462" t="s">
        <v>228</v>
      </c>
      <c r="B13" s="463" t="s">
        <v>229</v>
      </c>
    </row>
    <row r="14" spans="1:2" ht="14.25">
      <c r="A14" s="462" t="s">
        <v>230</v>
      </c>
      <c r="B14" s="463" t="s">
        <v>231</v>
      </c>
    </row>
    <row r="15" spans="1:2" ht="14.25">
      <c r="A15" s="462" t="s">
        <v>232</v>
      </c>
      <c r="B15" s="463" t="s">
        <v>233</v>
      </c>
    </row>
    <row r="16" ht="14.25">
      <c r="A16" s="463"/>
    </row>
    <row r="17" spans="1:2" ht="14.25">
      <c r="A17" s="463" t="s">
        <v>234</v>
      </c>
      <c r="B17" s="465" t="s">
        <v>235</v>
      </c>
    </row>
    <row r="18" spans="1:2" ht="14.25">
      <c r="A18" s="463" t="s">
        <v>236</v>
      </c>
      <c r="B18" s="465" t="s">
        <v>237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158</v>
      </c>
    </row>
    <row r="23" spans="1:3" ht="10.5" customHeight="1">
      <c r="A23" s="2" t="s">
        <v>5</v>
      </c>
      <c r="B23" s="2" t="s">
        <v>174</v>
      </c>
      <c r="C23" s="2">
        <v>9</v>
      </c>
    </row>
    <row r="24" ht="10.5" customHeight="1">
      <c r="A24" s="2"/>
    </row>
    <row r="25" ht="10.5" customHeight="1">
      <c r="A25" s="2"/>
    </row>
    <row r="26" spans="1:3" ht="10.5" customHeight="1">
      <c r="A26" s="2" t="s">
        <v>7</v>
      </c>
      <c r="B26" s="2" t="s">
        <v>175</v>
      </c>
      <c r="C26" s="2">
        <v>10</v>
      </c>
    </row>
    <row r="27" ht="10.5" customHeight="1">
      <c r="A27" s="2"/>
    </row>
    <row r="28" spans="1:3" ht="10.5" customHeight="1">
      <c r="A28" s="11" t="s">
        <v>176</v>
      </c>
      <c r="B28" s="2" t="s">
        <v>12</v>
      </c>
      <c r="C28" s="2">
        <v>10</v>
      </c>
    </row>
    <row r="29" ht="10.5" customHeight="1">
      <c r="A29" s="11"/>
    </row>
    <row r="30" spans="1:3" ht="10.5" customHeight="1">
      <c r="A30" s="11" t="s">
        <v>177</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186</v>
      </c>
      <c r="C41" s="2">
        <v>18</v>
      </c>
    </row>
    <row r="42" ht="10.5" customHeight="1">
      <c r="A42" s="2"/>
    </row>
    <row r="43" ht="10.5" customHeight="1">
      <c r="A43" s="2"/>
    </row>
    <row r="44" spans="1:3" ht="10.5" customHeight="1">
      <c r="A44" s="2" t="s">
        <v>17</v>
      </c>
      <c r="B44" s="2" t="s">
        <v>178</v>
      </c>
      <c r="C44" s="2">
        <v>19</v>
      </c>
    </row>
    <row r="45" ht="10.5" customHeight="1">
      <c r="A45" s="2"/>
    </row>
    <row r="46" ht="10.5" customHeight="1">
      <c r="A46" s="2"/>
    </row>
    <row r="47" spans="1:3" ht="10.5" customHeight="1">
      <c r="A47" s="2" t="s">
        <v>18</v>
      </c>
      <c r="B47" s="2" t="s">
        <v>179</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180</v>
      </c>
      <c r="B63" s="2" t="s">
        <v>12</v>
      </c>
      <c r="C63" s="2">
        <v>28</v>
      </c>
    </row>
    <row r="64" ht="10.5" customHeight="1">
      <c r="A64" s="11"/>
    </row>
    <row r="65" spans="1:3" ht="10.5" customHeight="1">
      <c r="A65" s="11" t="s">
        <v>181</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167</v>
      </c>
    </row>
    <row r="20" ht="25.5" customHeight="1">
      <c r="A20" s="12" t="s">
        <v>30</v>
      </c>
    </row>
    <row r="21" ht="12.75">
      <c r="A21" s="6" t="s">
        <v>158</v>
      </c>
    </row>
    <row r="22" ht="12.75">
      <c r="A22" s="6" t="s">
        <v>31</v>
      </c>
    </row>
    <row r="23" ht="7.5" customHeight="1">
      <c r="A23" s="5"/>
    </row>
    <row r="24" ht="58.5" customHeight="1">
      <c r="A24" s="12" t="s">
        <v>32</v>
      </c>
    </row>
    <row r="25" ht="63" customHeight="1">
      <c r="A25" s="12" t="s">
        <v>168</v>
      </c>
    </row>
    <row r="26" ht="12.75">
      <c r="A26" s="2"/>
    </row>
    <row r="28" ht="12.75">
      <c r="A28" s="14" t="s">
        <v>152</v>
      </c>
    </row>
    <row r="29" ht="12.75">
      <c r="A29" s="14" t="s">
        <v>194</v>
      </c>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161</v>
      </c>
    </row>
    <row r="43" ht="12.75">
      <c r="A43" s="5"/>
    </row>
    <row r="44" ht="11.25" customHeight="1">
      <c r="A44" s="5" t="s">
        <v>162</v>
      </c>
    </row>
    <row r="45" ht="12.75">
      <c r="A45" s="5"/>
    </row>
    <row r="46" ht="14.25" customHeight="1">
      <c r="A46" s="5" t="s">
        <v>163</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195</v>
      </c>
    </row>
    <row r="8" ht="3" customHeight="1">
      <c r="A8" s="5"/>
    </row>
    <row r="9" ht="2.25" customHeight="1">
      <c r="A9" s="5"/>
    </row>
    <row r="10" ht="61.5" customHeight="1">
      <c r="A10" s="5" t="s">
        <v>196</v>
      </c>
    </row>
    <row r="11" ht="10.5" customHeight="1">
      <c r="A11" s="5"/>
    </row>
    <row r="12" ht="38.25" customHeight="1">
      <c r="A12" s="5" t="s">
        <v>197</v>
      </c>
    </row>
    <row r="13" ht="30.75" customHeight="1">
      <c r="A13" s="5" t="s">
        <v>198</v>
      </c>
    </row>
    <row r="14" ht="35.25" customHeight="1">
      <c r="A14" s="68" t="s">
        <v>199</v>
      </c>
    </row>
    <row r="15" ht="9.75" customHeight="1">
      <c r="A15" s="5"/>
    </row>
    <row r="16" ht="9.75" customHeight="1">
      <c r="A16" s="5"/>
    </row>
    <row r="17" ht="25.5" customHeight="1">
      <c r="A17" s="5" t="s">
        <v>200</v>
      </c>
    </row>
    <row r="18" ht="9.75" customHeight="1">
      <c r="A18" s="2"/>
    </row>
    <row r="19" ht="9.75" customHeight="1">
      <c r="A19" s="2"/>
    </row>
    <row r="20" ht="39.75" customHeight="1">
      <c r="A20" s="5" t="s">
        <v>201</v>
      </c>
    </row>
    <row r="21" ht="12.75" customHeight="1">
      <c r="A21" s="5"/>
    </row>
    <row r="23" ht="72" customHeight="1">
      <c r="A23"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166</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sheetData>
    <row r="1" spans="1:8" ht="12.75">
      <c r="A1" s="118" t="s">
        <v>182</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cols>
    <col min="1" max="8" width="10.8515625" style="0" customWidth="1"/>
  </cols>
  <sheetData>
    <row r="1" spans="1:8" ht="12.75">
      <c r="A1" s="468" t="s">
        <v>187</v>
      </c>
      <c r="B1" s="469"/>
      <c r="C1" s="469"/>
      <c r="D1" s="469"/>
      <c r="E1" s="469"/>
      <c r="F1" s="469"/>
      <c r="G1" s="469"/>
      <c r="H1" s="457"/>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2007-09-19T11:40:56Z</cp:lastPrinted>
  <dcterms:created xsi:type="dcterms:W3CDTF">2004-07-13T09:26:37Z</dcterms:created>
  <dcterms:modified xsi:type="dcterms:W3CDTF">2008-02-20T15:05:56Z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