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6"/>
  </bookViews>
  <sheets>
    <sheet name="INHALTSVERZ." sheetId="1" r:id="rId1"/>
    <sheet name="VORBEMERK." sheetId="2" r:id="rId2"/>
    <sheet name="GRAF " sheetId="3" r:id="rId3"/>
    <sheet name="Zahlengrafik" sheetId="4" r:id="rId4"/>
    <sheet name="Tab01" sheetId="5" r:id="rId5"/>
    <sheet name="Tab02" sheetId="6" r:id="rId6"/>
    <sheet name="Tab03" sheetId="7" r:id="rId7"/>
    <sheet name="Tab04" sheetId="8" r:id="rId8"/>
    <sheet name="Tab05" sheetId="9" r:id="rId9"/>
  </sheets>
  <definedNames>
    <definedName name="_xlnm.Print_Area" localSheetId="6">'Tab03'!$A$1:$G$113</definedName>
    <definedName name="ms20_EVAS22_Sozialleistungen" localSheetId="4">'Tab01'!#REF!</definedName>
    <definedName name="ms20_EVAS22_Sozialleistungen" localSheetId="5">'Tab02'!$M$19:$S$33</definedName>
    <definedName name="ms20_EVAS22_Sozialleistungen" localSheetId="6">'Tab03'!#REF!</definedName>
    <definedName name="ms20_EVAS22_Sozialleistungen_1" localSheetId="5">'Tab02'!$M$43:$S$57</definedName>
    <definedName name="ms20_EVAS22_Sozialleistungen_2" localSheetId="5">'Tab02'!$M$1:$S$15</definedName>
  </definedNames>
  <calcPr fullCalcOnLoad="1"/>
</workbook>
</file>

<file path=xl/sharedStrings.xml><?xml version="1.0" encoding="utf-8"?>
<sst xmlns="http://schemas.openxmlformats.org/spreadsheetml/2006/main" count="426" uniqueCount="315">
  <si>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</si>
  <si>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</si>
  <si>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</si>
  <si>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</si>
  <si>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</si>
  <si>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</si>
  <si>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</si>
  <si>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</si>
  <si>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</si>
  <si>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</si>
  <si>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</si>
  <si>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</si>
  <si>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</si>
  <si>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</si>
  <si>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</si>
  <si>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</si>
  <si>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</si>
  <si>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</si>
  <si>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</si>
  <si>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</si>
  <si>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</si>
  <si>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</si>
  <si>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</si>
  <si>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</si>
  <si>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</si>
  <si>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</si>
  <si>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</si>
  <si>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</si>
  <si>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</si>
  <si>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</si>
  <si>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</si>
  <si>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</si>
  <si>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</si>
  <si>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</si>
  <si>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</si>
  <si>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</si>
  <si>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</si>
  <si>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</si>
  <si>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</si>
  <si>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</si>
  <si>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</si>
  <si>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</si>
  <si>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</si>
  <si>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</si>
  <si>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</si>
  <si>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</si>
  <si>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</si>
  <si>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 xml:space="preserve">   Jugendliche</t>
  </si>
  <si>
    <t>Hilfe für junge Volljährige</t>
  </si>
  <si>
    <t>Vorläufige Maßnahmen zum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</si>
  <si>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</si>
  <si>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</si>
  <si>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</si>
  <si>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</si>
  <si>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</si>
  <si>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</si>
  <si>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</si>
  <si>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</si>
  <si>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</si>
  <si>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</si>
  <si>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</si>
  <si>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</si>
  <si>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</si>
  <si>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</si>
  <si>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</si>
  <si>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</si>
  <si>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</si>
  <si>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</si>
  <si>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</si>
  <si>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</si>
  <si>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</si>
  <si>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</si>
  <si>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</si>
  <si>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</si>
  <si>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</si>
  <si>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</si>
  <si>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</si>
  <si>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</si>
  <si>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</si>
  <si>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</si>
  <si>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</si>
  <si>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</si>
  <si>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</si>
  <si>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</si>
  <si>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</si>
  <si>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</si>
  <si>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</si>
  <si>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</si>
  <si>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</si>
  <si>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</si>
  <si>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</si>
  <si>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</si>
  <si>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Lfd. Nr.</t>
  </si>
  <si>
    <t>EUR</t>
  </si>
  <si>
    <t xml:space="preserve">   für Einrichtungen der Jugendhilfe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</si>
  <si>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</si>
  <si>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</si>
  <si>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</si>
  <si>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</si>
  <si>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</si>
  <si>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</si>
  <si>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</si>
  <si>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</si>
  <si>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</si>
  <si>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</si>
  <si>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</si>
  <si>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</si>
  <si>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</si>
  <si>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</si>
  <si>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</si>
  <si>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</si>
  <si>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</si>
  <si>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</si>
  <si>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</si>
  <si>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</si>
  <si>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</si>
  <si>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</si>
  <si>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</si>
  <si>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</si>
  <si>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</si>
  <si>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</si>
  <si>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</si>
  <si>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</si>
  <si>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</si>
  <si>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</si>
  <si>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</si>
  <si>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</si>
  <si>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</si>
  <si>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</si>
  <si>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</si>
  <si>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</si>
  <si>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</si>
  <si>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</si>
  <si>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</si>
  <si>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</si>
  <si>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</si>
  <si>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</si>
  <si>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</si>
  <si>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</si>
  <si>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</si>
  <si>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</si>
  <si>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</si>
  <si>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</si>
  <si>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</si>
  <si>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</si>
  <si>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</si>
  <si>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</si>
  <si>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</si>
  <si>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</si>
  <si>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</si>
  <si>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</si>
  <si>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</si>
  <si>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</si>
  <si>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</si>
  <si>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</si>
  <si>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</si>
  <si>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</si>
  <si>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</si>
  <si>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</si>
  <si>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</si>
  <si>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</si>
  <si>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</si>
  <si>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</si>
  <si>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</si>
  <si>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</si>
  <si>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</si>
  <si>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</si>
  <si>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</si>
  <si>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</si>
  <si>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</si>
  <si>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</si>
  <si>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</si>
  <si>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</si>
  <si>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</si>
  <si>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</si>
  <si>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</si>
  <si>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</si>
  <si>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</si>
  <si>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</si>
  <si>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</si>
  <si>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</si>
  <si>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</si>
  <si>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</si>
  <si>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</si>
  <si>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</si>
  <si>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</si>
  <si>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</si>
  <si>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</si>
  <si>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</si>
  <si>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</si>
  <si>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Art der Einrichtung
Trägergruppe</t>
  </si>
  <si>
    <t>Gebühren,
Entgelte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</si>
  <si>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</si>
  <si>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</si>
  <si>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</si>
  <si>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</si>
  <si>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</si>
  <si>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</si>
  <si>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Auszahlungen und Einzahlungen der öffentlichen Jugendhilfe für Einzel- und Gruppenhilfen</t>
  </si>
  <si>
    <t>Einzahlungen sowie nach Trägern</t>
  </si>
  <si>
    <t>Auszahlungen und Einzahlungen sowie nach Trägern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</si>
  <si>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</si>
  <si>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</si>
  <si>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</si>
  <si>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</si>
  <si>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</si>
  <si>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</si>
  <si>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</si>
  <si>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</si>
  <si>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</si>
  <si>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</si>
  <si>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</si>
  <si>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</si>
  <si>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</si>
  <si>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</si>
  <si>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</si>
  <si>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</si>
  <si>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</si>
  <si>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</si>
  <si>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</si>
  <si>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</si>
  <si>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</si>
  <si>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</si>
  <si>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Aus-
zahlungen
für Personal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</si>
  <si>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</si>
  <si>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</si>
  <si>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</si>
  <si>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</si>
  <si>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</si>
  <si>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</si>
  <si>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</si>
  <si>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</si>
  <si>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</si>
  <si>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</si>
  <si>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</si>
  <si>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</si>
  <si>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</si>
  <si>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</si>
  <si>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</si>
  <si>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</si>
  <si>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</si>
  <si>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</si>
  <si>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</si>
  <si>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</si>
  <si>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</si>
  <si>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</si>
  <si>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</si>
  <si>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</si>
  <si>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</si>
  <si>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</si>
  <si>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</si>
  <si>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</si>
  <si>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</si>
  <si>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</si>
  <si>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</si>
  <si>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</si>
  <si>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</si>
  <si>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</si>
  <si>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</si>
  <si>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 xml:space="preserve">BStatG) vom 22. Januar 1987 (BGBl. I S. 462, 565), zuletzt geändert durch Artikel 3 des Gesetzes vom </t>
  </si>
  <si>
    <t>7. September 2007 (BGBl. I S. 2246).</t>
  </si>
  <si>
    <t>.</t>
  </si>
  <si>
    <t xml:space="preserve">         Inobhutnahme</t>
  </si>
  <si>
    <t xml:space="preserve">         Volljährige sowie für die</t>
  </si>
  <si>
    <t xml:space="preserve">        einrichtungen und in Tagespflege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</si>
  <si>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</si>
  <si>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</si>
  <si>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</si>
  <si>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</si>
  <si>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</si>
  <si>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</si>
  <si>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>Auszahlungen und Einzahlungen der öffentlichen Jugendhilfe 2002 bis 2008</t>
  </si>
  <si>
    <t>2008 nach Art der Auszahlungen und Hilfen sowie nach Trägergruppen</t>
  </si>
  <si>
    <t xml:space="preserve">Auszahlungen und Einzahlungen der öffentlichen Jugendhilfe für Einrichtungen 2008 </t>
  </si>
  <si>
    <t xml:space="preserve">Auszahlungen und Einzahlungen der öffentlichen Jugendhilfe 2008 nach Art der  </t>
  </si>
  <si>
    <t>Auszahlungen der öffentlichen Jugendhilfe 2008 nach Hilfearten</t>
  </si>
  <si>
    <t>1. Auszahlungen und Einzahlungen der öffentlichen Jugendhilfe 2002 bis 2008</t>
  </si>
  <si>
    <t>2. Auszahlungen und Einzahlungen der öffentlichen Jugendhilfe 2008 nach Trägergruppen</t>
  </si>
  <si>
    <t>hilfen 2008 nach Art der Auszahlungen und Hilfen sowie nach Trägergruppen</t>
  </si>
  <si>
    <t>hilfen 2008 nach Auszahlungsarten und Hilfen sowie nach Trägergruppen</t>
  </si>
  <si>
    <t>Jugendhilfe für Einrichtungen 2008 nach</t>
  </si>
  <si>
    <t>der öffentlichen Jugendhilfe 2008</t>
  </si>
  <si>
    <t>Auszahlungen und Einzahlungen der öffentlichen Jugendhilfe 2008 nach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</si>
  <si>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</si>
  <si>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(Bundesstatistikgesetz -</t>
  </si>
  <si>
    <t>davon wurde der vorliegende Statistische Bericht bereits an die neue Terminologie angepasst. Durch diese</t>
  </si>
  <si>
    <t>Anpassung wurden die bisherigen Rechengrößen "Ausgaben" und "Einnahmen" in die Rechengrößen</t>
  </si>
  <si>
    <t>nicht in den nachfolgenden Ergebnissen enthalten.</t>
  </si>
  <si>
    <t xml:space="preserve">   Unterstützung selbstorganisierter</t>
  </si>
  <si>
    <t xml:space="preserve">      Förderung</t>
  </si>
  <si>
    <t xml:space="preserve">   Erziehungsbeistand, Betreuungs-</t>
  </si>
  <si>
    <t xml:space="preserve">      helfer</t>
  </si>
  <si>
    <t xml:space="preserve">   Schutz von Kindern und Jugend-</t>
  </si>
  <si>
    <t xml:space="preserve">   lichen</t>
  </si>
  <si>
    <t xml:space="preserve">   nahmen, soweit nicht</t>
  </si>
  <si>
    <t xml:space="preserve">   zuordenbar</t>
  </si>
  <si>
    <t xml:space="preserve">      ohne eigenes Jugendamt/</t>
  </si>
  <si>
    <t xml:space="preserve">      Gemeindeverbände</t>
  </si>
  <si>
    <t>Rückflüsse
aus freien
Trägern gewährten
Zuschüssen</t>
  </si>
  <si>
    <t xml:space="preserve"> Einrichtungen für Hilfe zur</t>
  </si>
  <si>
    <t xml:space="preserve">    Erziehung und Hilfe für junge</t>
  </si>
  <si>
    <t xml:space="preserve">       ohne eigenes Jugendamt/</t>
  </si>
  <si>
    <t xml:space="preserve">       Gemeindeverbände</t>
  </si>
  <si>
    <t xml:space="preserve">         Erziehung und Hilfe für junge</t>
  </si>
  <si>
    <t xml:space="preserve">      Einrichtungen für Hilfe zur</t>
  </si>
  <si>
    <t>kreisangehörige
Gemeinden
ohne eigenes
Jugendamt/
Gemeinde-
verbände</t>
  </si>
  <si>
    <t>Summe 1</t>
  </si>
  <si>
    <t>Summe 2</t>
  </si>
  <si>
    <t>Summe 1 + Summe 2</t>
  </si>
  <si>
    <t>in Mio €</t>
  </si>
  <si>
    <t>Anteil in %</t>
  </si>
  <si>
    <t>Tabellen</t>
  </si>
  <si>
    <t>(Geld-)
Leistungen
für
Berechtigte</t>
  </si>
  <si>
    <t>(Geld-)Leistungen für Berechtigte</t>
  </si>
  <si>
    <t xml:space="preserve">   noch: davon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</si>
</sst>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  <numFmt numFmtId="203" formatCode="###_D_D_I_I_I;General"/>
    <numFmt numFmtId="204" formatCode="#\ ###\ ###_D_D_D"/>
    <numFmt numFmtId="205" formatCode="#\ ###\ ###_D_D_I;[=0]\-_D_D_I;General"/>
    <numFmt numFmtId="206" formatCode="#\ ###\ ###_D_D_I_I;[=0]\-_D_D_I_I;General"/>
    <numFmt numFmtId="207" formatCode="#\ ###\ ###_D_D_I_I_I;[=0]\-_D_D_I_I_I;General"/>
    <numFmt numFmtId="208" formatCode="#\ ###\ ###_D_D_D_I_I_I;[=0]\-_D_D_D_I_I_I;General"/>
    <numFmt numFmtId="209" formatCode="#\ ###\ ##0.0_D_D_I_I_I;[=0]\-_D_D_I_I_I;General"/>
    <numFmt numFmtId="210" formatCode="0.0"/>
    <numFmt numFmtId="211" formatCode="\-###_D"/>
    <numFmt numFmtId="212" formatCode="###_D"/>
  </numFmts>
  <fonts count="12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4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73" fontId="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80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188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8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4" fontId="4" fillId="0" borderId="4" xfId="0" applyNumberFormat="1" applyFont="1" applyBorder="1" applyAlignment="1">
      <alignment/>
    </xf>
    <xf numFmtId="175" fontId="4" fillId="0" borderId="2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83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206" fontId="5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5" fillId="0" borderId="0" xfId="0" applyNumberFormat="1" applyFont="1" applyAlignment="1">
      <alignment/>
    </xf>
    <xf numFmtId="210" fontId="0" fillId="0" borderId="0" xfId="0" applyNumberFormat="1" applyAlignment="1">
      <alignment/>
    </xf>
    <xf numFmtId="183" fontId="5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94" fontId="4" fillId="0" borderId="0" xfId="0" applyNumberFormat="1" applyFont="1" applyAlignment="1">
      <alignment/>
    </xf>
    <xf numFmtId="212" fontId="4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center" vertical="center" wrapText="1"/>
    </xf>
    <xf numFmtId="199" fontId="0" fillId="0" borderId="5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2002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7"/>
                </a:gs>
                <a:gs pos="100000">
                  <a:srgbClr val="FF99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7"/>
                  </a:gs>
                  <a:gs pos="100000">
                    <a:srgbClr val="FF99CC"/>
                  </a:gs>
                </a:gsLst>
                <a:lin ang="0" scaled="1"/>
              </a:gradFill>
            </c:spPr>
          </c:dPt>
          <c:cat>
            <c:numRef>
              <c:f>Zahlengrafik!$B$2:$H$2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552</c:v>
                </c:pt>
                <c:pt idx="1">
                  <c:v>547</c:v>
                </c:pt>
                <c:pt idx="2">
                  <c:v>556</c:v>
                </c:pt>
                <c:pt idx="3">
                  <c:v>547</c:v>
                </c:pt>
                <c:pt idx="4">
                  <c:v>539</c:v>
                </c:pt>
                <c:pt idx="5">
                  <c:v>557</c:v>
                </c:pt>
                <c:pt idx="6">
                  <c:v>586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DE6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65</c:v>
                </c:pt>
                <c:pt idx="1">
                  <c:v>64</c:v>
                </c:pt>
                <c:pt idx="2">
                  <c:v>58</c:v>
                </c:pt>
                <c:pt idx="3">
                  <c:v>56</c:v>
                </c:pt>
                <c:pt idx="4">
                  <c:v>55</c:v>
                </c:pt>
                <c:pt idx="5">
                  <c:v>57</c:v>
                </c:pt>
                <c:pt idx="6">
                  <c:v>57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4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487</c:v>
                </c:pt>
                <c:pt idx="1">
                  <c:v>483</c:v>
                </c:pt>
                <c:pt idx="2">
                  <c:v>498</c:v>
                </c:pt>
                <c:pt idx="3">
                  <c:v>491</c:v>
                </c:pt>
                <c:pt idx="4">
                  <c:v>483</c:v>
                </c:pt>
                <c:pt idx="5">
                  <c:v>500</c:v>
                </c:pt>
                <c:pt idx="6">
                  <c:v>528</c:v>
                </c:pt>
              </c:numCache>
            </c:numRef>
          </c:val>
        </c:ser>
        <c:gapWidth val="60"/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1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373310.867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21522.209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C99FF"/>
                </a:gs>
                <a:gs pos="50000">
                  <a:srgbClr val="E2C6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38492.629</c:v>
                </c:pt>
              </c:numCache>
            </c:numRef>
          </c:val>
        </c:ser>
        <c:overlap val="100"/>
        <c:gapWidth val="200"/>
        <c:axId val="37422671"/>
        <c:axId val="1259720"/>
      </c:barChart>
      <c:catAx>
        <c:axId val="3742267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delete val="1"/>
        <c:majorTickMark val="out"/>
        <c:minorTickMark val="none"/>
        <c:tickLblPos val="nextTo"/>
        <c:crossAx val="3742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87155533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ABAE9"/>
                </a:gs>
                <a:gs pos="50000">
                  <a:srgbClr val="CCCCFF"/>
                </a:gs>
                <a:gs pos="100000">
                  <a:srgbClr val="BABAE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9623662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5F5F8F"/>
                </a:gs>
                <a:gs pos="50000">
                  <a:srgbClr val="666699"/>
                </a:gs>
                <a:gs pos="100000">
                  <a:srgbClr val="5F5F8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4565613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DDDDD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9246790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1C4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41613326</c:v>
                </c:pt>
              </c:numCache>
            </c:numRef>
          </c:val>
        </c:ser>
        <c:overlap val="100"/>
        <c:gapWidth val="200"/>
        <c:axId val="11337481"/>
        <c:axId val="34928466"/>
      </c:barChart>
      <c:catAx>
        <c:axId val="11337481"/>
        <c:scaling>
          <c:orientation val="minMax"/>
        </c:scaling>
        <c:axPos val="b"/>
        <c:delete val="1"/>
        <c:majorTickMark val="out"/>
        <c:minorTickMark val="none"/>
        <c:tickLblPos val="nextTo"/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</c:scaling>
        <c:axPos val="l"/>
        <c:delete val="1"/>
        <c:majorTickMark val="out"/>
        <c:minorTickMark val="none"/>
        <c:tickLblPos val="nextTo"/>
        <c:crossAx val="1133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0.04375</cdr:y>
    </cdr:from>
    <cdr:to>
      <cdr:x>0.953</cdr:x>
      <cdr:y>0.1175</cdr:y>
    </cdr:to>
    <cdr:sp>
      <cdr:nvSpPr>
        <cdr:cNvPr id="1" name="TextBox 4"/>
        <cdr:cNvSpPr txBox="1">
          <a:spLocks noChangeArrowheads="1"/>
        </cdr:cNvSpPr>
      </cdr:nvSpPr>
      <cdr:spPr>
        <a:xfrm>
          <a:off x="1704975" y="857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8,9 % </a:t>
          </a:r>
        </a:p>
      </cdr:txBody>
    </cdr:sp>
  </cdr:relSizeAnchor>
  <cdr:relSizeAnchor xmlns:cdr="http://schemas.openxmlformats.org/drawingml/2006/chartDrawing">
    <cdr:from>
      <cdr:x>0.724</cdr:x>
      <cdr:y>0.123</cdr:y>
    </cdr:from>
    <cdr:to>
      <cdr:x>0.924</cdr:x>
      <cdr:y>0.21675</cdr:y>
    </cdr:to>
    <cdr:sp>
      <cdr:nvSpPr>
        <cdr:cNvPr id="2" name="TextBox 5"/>
        <cdr:cNvSpPr txBox="1">
          <a:spLocks noChangeArrowheads="1"/>
        </cdr:cNvSpPr>
      </cdr:nvSpPr>
      <cdr:spPr>
        <a:xfrm>
          <a:off x="1676400" y="24765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5,0 %</a:t>
          </a:r>
        </a:p>
      </cdr:txBody>
    </cdr:sp>
  </cdr:relSizeAnchor>
  <cdr:relSizeAnchor xmlns:cdr="http://schemas.openxmlformats.org/drawingml/2006/chartDrawing">
    <cdr:from>
      <cdr:x>0.727</cdr:x>
      <cdr:y>0.5125</cdr:y>
    </cdr:from>
    <cdr:to>
      <cdr:x>1</cdr:x>
      <cdr:y>0.64125</cdr:y>
    </cdr:to>
    <cdr:sp>
      <cdr:nvSpPr>
        <cdr:cNvPr id="3" name="TextBox 6"/>
        <cdr:cNvSpPr txBox="1">
          <a:spLocks noChangeArrowheads="1"/>
        </cdr:cNvSpPr>
      </cdr:nvSpPr>
      <cdr:spPr>
        <a:xfrm>
          <a:off x="1685925" y="1028700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86,2 %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0.06875</cdr:y>
    </cdr:from>
    <cdr:to>
      <cdr:x>0.962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1333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27,3 %</a:t>
          </a:r>
        </a:p>
      </cdr:txBody>
    </cdr:sp>
  </cdr:relSizeAnchor>
  <cdr:relSizeAnchor xmlns:cdr="http://schemas.openxmlformats.org/drawingml/2006/chartDrawing">
    <cdr:from>
      <cdr:x>0.708</cdr:x>
      <cdr:y>0.27975</cdr:y>
    </cdr:from>
    <cdr:to>
      <cdr:x>1</cdr:x>
      <cdr:y>0.42125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561975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6,1 %
     3,0 %</a:t>
          </a:r>
        </a:p>
      </cdr:txBody>
    </cdr:sp>
  </cdr:relSizeAnchor>
  <cdr:relSizeAnchor xmlns:cdr="http://schemas.openxmlformats.org/drawingml/2006/chartDrawing">
    <cdr:from>
      <cdr:x>0.733</cdr:x>
      <cdr:y>0.42125</cdr:y>
    </cdr:from>
    <cdr:to>
      <cdr:x>0.949</cdr:x>
      <cdr:y>0.4755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847725"/>
          <a:ext cx="5048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6,3 %</a:t>
          </a:r>
        </a:p>
      </cdr:txBody>
    </cdr:sp>
  </cdr:relSizeAnchor>
  <cdr:relSizeAnchor xmlns:cdr="http://schemas.openxmlformats.org/drawingml/2006/chartDrawing">
    <cdr:from>
      <cdr:x>0.708</cdr:x>
      <cdr:y>0.6125</cdr:y>
    </cdr:from>
    <cdr:to>
      <cdr:x>0.929</cdr:x>
      <cdr:y>0.765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12382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57,3 %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2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7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267200"/>
          <a:ext cx="2095500" cy="390525"/>
        </a:xfrm>
        <a:prstGeom prst="rect">
          <a:avLst/>
        </a:prstGeom>
        <a:gradFill rotWithShape="1">
          <a:gsLst>
            <a:gs pos="0">
              <a:srgbClr val="FFECF5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Auszahlungen insgesamt
585,5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67250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5775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672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672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101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26,0 %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34300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7991475"/>
          <a:ext cx="161925" cy="123825"/>
        </a:xfrm>
        <a:prstGeom prst="rect">
          <a:avLst/>
        </a:prstGeom>
        <a:gradFill rotWithShape="1">
          <a:gsLst>
            <a:gs pos="0">
              <a:srgbClr val="4D6680"/>
            </a:gs>
            <a:gs pos="50000">
              <a:srgbClr val="99CCFF"/>
            </a:gs>
            <a:gs pos="100000">
              <a:srgbClr val="4D66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29600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114300</xdr:rowOff>
    </xdr:from>
    <xdr:to>
      <xdr:col>23</xdr:col>
      <xdr:colOff>0</xdr:colOff>
      <xdr:row>62</xdr:row>
      <xdr:rowOff>114300</xdr:rowOff>
    </xdr:to>
    <xdr:sp>
      <xdr:nvSpPr>
        <xdr:cNvPr id="14" name="Rectangle 15"/>
        <xdr:cNvSpPr>
          <a:spLocks/>
        </xdr:cNvSpPr>
      </xdr:nvSpPr>
      <xdr:spPr>
        <a:xfrm>
          <a:off x="3562350" y="7724775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</xdr:rowOff>
    </xdr:from>
    <xdr:to>
      <xdr:col>23</xdr:col>
      <xdr:colOff>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562350" y="7991475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562350" y="8229600"/>
          <a:ext cx="161925" cy="133350"/>
        </a:xfrm>
        <a:prstGeom prst="rect">
          <a:avLst/>
        </a:prstGeom>
        <a:gradFill rotWithShape="1">
          <a:gsLst>
            <a:gs pos="0">
              <a:srgbClr val="5F5F8F"/>
            </a:gs>
            <a:gs pos="50000">
              <a:srgbClr val="666699"/>
            </a:gs>
            <a:gs pos="100000">
              <a:srgbClr val="5F5F8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47625</xdr:rowOff>
    </xdr:from>
    <xdr:to>
      <xdr:col>23</xdr:col>
      <xdr:colOff>9525</xdr:colOff>
      <xdr:row>69</xdr:row>
      <xdr:rowOff>57150</xdr:rowOff>
    </xdr:to>
    <xdr:sp>
      <xdr:nvSpPr>
        <xdr:cNvPr id="17" name="Rectangle 18"/>
        <xdr:cNvSpPr>
          <a:spLocks/>
        </xdr:cNvSpPr>
      </xdr:nvSpPr>
      <xdr:spPr>
        <a:xfrm>
          <a:off x="3562350" y="8524875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23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62350" y="8848725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16</xdr:col>
      <xdr:colOff>57150</xdr:colOff>
      <xdr:row>61</xdr:row>
      <xdr:rowOff>38100</xdr:rowOff>
    </xdr:to>
    <xdr:graphicFrame>
      <xdr:nvGraphicFramePr>
        <xdr:cNvPr id="19" name="Chart 20"/>
        <xdr:cNvGraphicFramePr/>
      </xdr:nvGraphicFramePr>
      <xdr:xfrm>
        <a:off x="323850" y="5629275"/>
        <a:ext cx="23241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20" name="Rectangle 29"/>
        <xdr:cNvSpPr>
          <a:spLocks/>
        </xdr:cNvSpPr>
      </xdr:nvSpPr>
      <xdr:spPr>
        <a:xfrm>
          <a:off x="361950" y="501967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74,0 %</a:t>
          </a:r>
        </a:p>
      </xdr:txBody>
    </xdr:sp>
    <xdr:clientData/>
  </xdr:twoCellAnchor>
  <xdr:twoCellAnchor>
    <xdr:from>
      <xdr:col>18</xdr:col>
      <xdr:colOff>38100</xdr:colOff>
      <xdr:row>44</xdr:row>
      <xdr:rowOff>104775</xdr:rowOff>
    </xdr:from>
    <xdr:to>
      <xdr:col>32</xdr:col>
      <xdr:colOff>104775</xdr:colOff>
      <xdr:row>61</xdr:row>
      <xdr:rowOff>28575</xdr:rowOff>
    </xdr:to>
    <xdr:graphicFrame>
      <xdr:nvGraphicFramePr>
        <xdr:cNvPr id="21" name="Chart 30"/>
        <xdr:cNvGraphicFramePr/>
      </xdr:nvGraphicFramePr>
      <xdr:xfrm>
        <a:off x="2952750" y="5610225"/>
        <a:ext cx="23336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92</xdr:row>
      <xdr:rowOff>0</xdr:rowOff>
    </xdr:from>
    <xdr:to>
      <xdr:col>3</xdr:col>
      <xdr:colOff>676275</xdr:colOff>
      <xdr:row>92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8971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92</xdr:row>
      <xdr:rowOff>0</xdr:rowOff>
    </xdr:from>
    <xdr:to>
      <xdr:col>4</xdr:col>
      <xdr:colOff>685800</xdr:colOff>
      <xdr:row>92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8971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85725</xdr:rowOff>
    </xdr:from>
    <xdr:to>
      <xdr:col>0</xdr:col>
      <xdr:colOff>1104900</xdr:colOff>
      <xdr:row>7</xdr:row>
      <xdr:rowOff>85725</xdr:rowOff>
    </xdr:to>
    <xdr:sp>
      <xdr:nvSpPr>
        <xdr:cNvPr id="3" name="Line 12"/>
        <xdr:cNvSpPr>
          <a:spLocks/>
        </xdr:cNvSpPr>
      </xdr:nvSpPr>
      <xdr:spPr>
        <a:xfrm>
          <a:off x="733425" y="12192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85725</xdr:rowOff>
    </xdr:from>
    <xdr:to>
      <xdr:col>0</xdr:col>
      <xdr:colOff>1104900</xdr:colOff>
      <xdr:row>65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733425" y="106108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62007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62007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9</xdr:col>
      <xdr:colOff>28575</xdr:colOff>
      <xdr:row>92</xdr:row>
      <xdr:rowOff>0</xdr:rowOff>
    </xdr:from>
    <xdr:to>
      <xdr:col>9</xdr:col>
      <xdr:colOff>676275</xdr:colOff>
      <xdr:row>92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7753350" y="148971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10</xdr:col>
      <xdr:colOff>28575</xdr:colOff>
      <xdr:row>92</xdr:row>
      <xdr:rowOff>0</xdr:rowOff>
    </xdr:from>
    <xdr:to>
      <xdr:col>10</xdr:col>
      <xdr:colOff>685800</xdr:colOff>
      <xdr:row>92</xdr:row>
      <xdr:rowOff>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8515350" y="148971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H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1.7109375" style="22" customWidth="1"/>
    <col min="8" max="16384" width="11.421875" style="22" customWidth="1"/>
  </cols>
  <sheetData>
    <row r="1" ht="12">
      <c r="A1" s="10" t="s">
        <v>95</v>
      </c>
    </row>
    <row r="7" ht="12">
      <c r="H7" s="82" t="s">
        <v>96</v>
      </c>
    </row>
    <row r="10" spans="1:8" ht="12">
      <c r="A10" s="10" t="s">
        <v>97</v>
      </c>
      <c r="H10" s="83">
        <v>2</v>
      </c>
    </row>
    <row r="11" ht="12">
      <c r="H11" s="83"/>
    </row>
    <row r="12" spans="1:8" ht="12">
      <c r="A12" s="10" t="s">
        <v>311</v>
      </c>
      <c r="H12" s="83"/>
    </row>
    <row r="13" ht="12">
      <c r="H13" s="83"/>
    </row>
    <row r="14" spans="1:8" ht="12">
      <c r="A14" s="22" t="s">
        <v>98</v>
      </c>
      <c r="B14" s="22" t="s">
        <v>271</v>
      </c>
      <c r="H14" s="83">
        <v>4</v>
      </c>
    </row>
    <row r="15" ht="12">
      <c r="H15" s="83"/>
    </row>
    <row r="16" spans="1:8" ht="12">
      <c r="A16" s="22" t="s">
        <v>99</v>
      </c>
      <c r="B16" s="22" t="s">
        <v>282</v>
      </c>
      <c r="H16" s="83">
        <v>5</v>
      </c>
    </row>
    <row r="17" ht="12">
      <c r="H17" s="83"/>
    </row>
    <row r="18" spans="1:8" ht="12">
      <c r="A18" s="22" t="s">
        <v>100</v>
      </c>
      <c r="B18" s="22" t="s">
        <v>198</v>
      </c>
      <c r="H18" s="83"/>
    </row>
    <row r="19" spans="2:8" ht="12">
      <c r="B19" s="22" t="s">
        <v>272</v>
      </c>
      <c r="H19" s="83">
        <v>6</v>
      </c>
    </row>
    <row r="20" ht="12">
      <c r="H20" s="83"/>
    </row>
    <row r="21" spans="1:8" ht="12">
      <c r="A21" s="22" t="s">
        <v>101</v>
      </c>
      <c r="B21" s="22" t="s">
        <v>273</v>
      </c>
      <c r="H21" s="83"/>
    </row>
    <row r="22" spans="2:8" ht="12">
      <c r="B22" s="22" t="s">
        <v>201</v>
      </c>
      <c r="H22" s="83">
        <v>8</v>
      </c>
    </row>
    <row r="23" ht="12">
      <c r="H23" s="83"/>
    </row>
    <row r="24" spans="1:8" ht="12">
      <c r="A24" s="22" t="s">
        <v>102</v>
      </c>
      <c r="B24" s="22" t="s">
        <v>274</v>
      </c>
      <c r="H24" s="83"/>
    </row>
    <row r="25" spans="2:8" ht="12">
      <c r="B25" s="22" t="s">
        <v>200</v>
      </c>
      <c r="H25" s="83">
        <v>10</v>
      </c>
    </row>
    <row r="26" ht="12">
      <c r="H26" s="83"/>
    </row>
    <row r="27" ht="12">
      <c r="H27" s="83"/>
    </row>
    <row r="28" spans="1:8" ht="12">
      <c r="A28" s="10" t="s">
        <v>103</v>
      </c>
      <c r="H28" s="83"/>
    </row>
    <row r="29" ht="12">
      <c r="H29" s="83"/>
    </row>
    <row r="30" spans="1:8" ht="12">
      <c r="A30" s="22" t="s">
        <v>271</v>
      </c>
      <c r="H30" s="83">
        <v>3</v>
      </c>
    </row>
    <row r="31" ht="12">
      <c r="H31" s="83"/>
    </row>
    <row r="32" spans="1:8" ht="12">
      <c r="A32" s="22" t="s">
        <v>275</v>
      </c>
      <c r="H32" s="83">
        <v>3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J30" sqref="J30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0" t="s">
        <v>97</v>
      </c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10" t="s">
        <v>104</v>
      </c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 t="s">
        <v>258</v>
      </c>
      <c r="B5" s="22"/>
      <c r="C5" s="22"/>
      <c r="D5" s="22"/>
      <c r="E5" s="22"/>
      <c r="F5" s="22"/>
      <c r="G5" s="22"/>
      <c r="H5" s="22"/>
    </row>
    <row r="6" spans="1:8" ht="12.75">
      <c r="A6" s="22" t="s">
        <v>283</v>
      </c>
      <c r="B6" s="22"/>
      <c r="C6" s="22"/>
      <c r="D6" s="22"/>
      <c r="E6" s="22"/>
      <c r="F6" s="22"/>
      <c r="G6" s="22"/>
      <c r="H6" s="22"/>
    </row>
    <row r="7" spans="1:8" ht="12.75">
      <c r="A7" s="22" t="s">
        <v>284</v>
      </c>
      <c r="B7" s="22"/>
      <c r="C7" s="22"/>
      <c r="D7" s="22"/>
      <c r="E7" s="22"/>
      <c r="F7" s="22"/>
      <c r="G7" s="22"/>
      <c r="H7" s="22"/>
    </row>
    <row r="8" spans="1:8" ht="12.75">
      <c r="A8" s="22" t="s">
        <v>259</v>
      </c>
      <c r="B8" s="22"/>
      <c r="C8" s="22"/>
      <c r="D8" s="22"/>
      <c r="E8" s="22"/>
      <c r="F8" s="22"/>
      <c r="G8" s="22"/>
      <c r="H8" s="22"/>
    </row>
    <row r="9" spans="1:8" ht="12.75">
      <c r="A9" s="22" t="s">
        <v>260</v>
      </c>
      <c r="B9" s="22"/>
      <c r="C9" s="22"/>
      <c r="D9" s="22"/>
      <c r="E9" s="22"/>
      <c r="F9" s="22"/>
      <c r="G9" s="22"/>
      <c r="H9" s="22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2.75">
      <c r="A11" s="10" t="s">
        <v>105</v>
      </c>
      <c r="B11" s="22"/>
      <c r="C11" s="22"/>
      <c r="D11" s="22"/>
      <c r="E11" s="22"/>
      <c r="F11" s="22"/>
      <c r="G11" s="22"/>
      <c r="H11" s="22"/>
    </row>
    <row r="12" spans="1:8" ht="12.75">
      <c r="A12" s="10"/>
      <c r="B12" s="22"/>
      <c r="C12" s="22"/>
      <c r="D12" s="22"/>
      <c r="E12" s="22"/>
      <c r="F12" s="22"/>
      <c r="G12" s="22"/>
      <c r="H12" s="22"/>
    </row>
    <row r="13" spans="1:8" ht="12.75">
      <c r="A13" s="22" t="s">
        <v>211</v>
      </c>
      <c r="B13" s="22"/>
      <c r="C13" s="22"/>
      <c r="D13" s="22"/>
      <c r="E13" s="22"/>
      <c r="F13" s="22"/>
      <c r="G13" s="22"/>
      <c r="H13" s="22"/>
    </row>
    <row r="14" spans="1:8" ht="12.75">
      <c r="A14" s="22" t="s">
        <v>212</v>
      </c>
      <c r="B14" s="22"/>
      <c r="C14" s="22"/>
      <c r="D14" s="22"/>
      <c r="E14" s="22"/>
      <c r="F14" s="22"/>
      <c r="G14" s="22"/>
      <c r="H14" s="22"/>
    </row>
    <row r="15" spans="1:8" ht="12.75">
      <c r="A15" s="22" t="s">
        <v>285</v>
      </c>
      <c r="B15" s="22"/>
      <c r="C15" s="22"/>
      <c r="D15" s="22"/>
      <c r="E15" s="22"/>
      <c r="F15" s="22"/>
      <c r="G15" s="22"/>
      <c r="H15" s="22"/>
    </row>
    <row r="16" spans="1:8" ht="12.75">
      <c r="A16" s="22" t="s">
        <v>286</v>
      </c>
      <c r="B16" s="22"/>
      <c r="C16" s="22"/>
      <c r="D16" s="22"/>
      <c r="E16" s="22"/>
      <c r="F16" s="22"/>
      <c r="G16" s="22"/>
      <c r="H16" s="22"/>
    </row>
    <row r="17" spans="1:8" ht="12.75">
      <c r="A17" s="22" t="s">
        <v>213</v>
      </c>
      <c r="B17" s="22"/>
      <c r="C17" s="22"/>
      <c r="D17" s="22"/>
      <c r="E17" s="22"/>
      <c r="F17" s="22"/>
      <c r="G17" s="22"/>
      <c r="H17" s="22"/>
    </row>
    <row r="18" spans="1:8" ht="12.75">
      <c r="A18" s="22" t="s">
        <v>257</v>
      </c>
      <c r="B18" s="22"/>
      <c r="C18" s="22"/>
      <c r="D18" s="22"/>
      <c r="E18" s="22"/>
      <c r="F18" s="22"/>
      <c r="G18" s="22"/>
      <c r="H18" s="22"/>
    </row>
    <row r="19" spans="1:8" ht="12.75">
      <c r="A19" s="22" t="s">
        <v>205</v>
      </c>
      <c r="B19" s="22"/>
      <c r="C19" s="22"/>
      <c r="D19" s="22"/>
      <c r="E19" s="22"/>
      <c r="F19" s="22"/>
      <c r="G19" s="22"/>
      <c r="H19" s="22"/>
    </row>
    <row r="20" spans="1:8" ht="12.75">
      <c r="A20" s="22" t="s">
        <v>106</v>
      </c>
      <c r="B20" s="22"/>
      <c r="C20" s="22"/>
      <c r="D20" s="22"/>
      <c r="E20" s="22"/>
      <c r="F20" s="22"/>
      <c r="G20" s="22"/>
      <c r="H20" s="22"/>
    </row>
    <row r="21" spans="1:8" ht="12.75">
      <c r="A21" s="22" t="s">
        <v>107</v>
      </c>
      <c r="B21" s="22"/>
      <c r="C21" s="22"/>
      <c r="D21" s="22"/>
      <c r="E21" s="22"/>
      <c r="F21" s="22"/>
      <c r="G21" s="22"/>
      <c r="H21" s="22"/>
    </row>
    <row r="22" spans="1:8" ht="12.75">
      <c r="A22" s="22" t="s">
        <v>134</v>
      </c>
      <c r="B22" s="22"/>
      <c r="C22" s="22"/>
      <c r="D22" s="22"/>
      <c r="E22" s="22"/>
      <c r="F22" s="22"/>
      <c r="G22" s="22"/>
      <c r="H22" s="22"/>
    </row>
    <row r="23" spans="1:8" ht="12.75">
      <c r="A23" s="22" t="s">
        <v>131</v>
      </c>
      <c r="B23" s="22"/>
      <c r="C23" s="22"/>
      <c r="D23" s="22"/>
      <c r="E23" s="22"/>
      <c r="F23" s="22"/>
      <c r="G23" s="22"/>
      <c r="H23" s="22"/>
    </row>
    <row r="24" spans="1:8" ht="12.75">
      <c r="A24" s="22" t="s">
        <v>202</v>
      </c>
      <c r="B24" s="22"/>
      <c r="C24" s="22"/>
      <c r="D24" s="22"/>
      <c r="E24" s="22"/>
      <c r="F24" s="22"/>
      <c r="G24" s="22"/>
      <c r="H24" s="22"/>
    </row>
    <row r="25" spans="1:8" ht="12.75">
      <c r="A25" s="22" t="s">
        <v>206</v>
      </c>
      <c r="B25" s="22"/>
      <c r="C25" s="22"/>
      <c r="D25" s="22"/>
      <c r="E25" s="22"/>
      <c r="F25" s="22"/>
      <c r="G25" s="22"/>
      <c r="H25" s="22"/>
    </row>
    <row r="26" spans="1:8" ht="12.75">
      <c r="A26" s="22" t="s">
        <v>132</v>
      </c>
      <c r="B26" s="22"/>
      <c r="C26" s="22"/>
      <c r="D26" s="22"/>
      <c r="E26" s="22"/>
      <c r="F26" s="22"/>
      <c r="G26" s="22"/>
      <c r="H26" s="22"/>
    </row>
    <row r="27" spans="1:8" ht="12.75">
      <c r="A27" s="22" t="s">
        <v>133</v>
      </c>
      <c r="B27" s="22"/>
      <c r="C27" s="22"/>
      <c r="D27" s="22"/>
      <c r="E27" s="22"/>
      <c r="F27" s="22"/>
      <c r="G27" s="22"/>
      <c r="H27" s="22"/>
    </row>
    <row r="28" spans="1:8" ht="12.75">
      <c r="A28" s="22" t="s">
        <v>287</v>
      </c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10" t="s">
        <v>108</v>
      </c>
      <c r="B30" s="22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10" t="s">
        <v>207</v>
      </c>
      <c r="B32" s="22"/>
      <c r="C32" s="22"/>
      <c r="D32" s="22"/>
      <c r="E32" s="22"/>
      <c r="F32" s="22"/>
      <c r="G32" s="22"/>
      <c r="H32" s="22"/>
    </row>
    <row r="33" spans="1:8" ht="12.75">
      <c r="A33" s="22" t="s">
        <v>203</v>
      </c>
      <c r="B33" s="22"/>
      <c r="C33" s="22"/>
      <c r="D33" s="22"/>
      <c r="E33" s="22"/>
      <c r="F33" s="22"/>
      <c r="G33" s="22"/>
      <c r="H33" s="22"/>
    </row>
    <row r="34" spans="1:8" ht="12.75">
      <c r="A34" s="22" t="s">
        <v>109</v>
      </c>
      <c r="B34" s="22"/>
      <c r="C34" s="22"/>
      <c r="D34" s="22"/>
      <c r="E34" s="22"/>
      <c r="F34" s="22"/>
      <c r="G34" s="22"/>
      <c r="H34" s="22"/>
    </row>
    <row r="35" spans="1:8" ht="12.75">
      <c r="A35" s="22" t="s">
        <v>247</v>
      </c>
      <c r="B35" s="22"/>
      <c r="C35" s="22"/>
      <c r="D35" s="22"/>
      <c r="E35" s="22"/>
      <c r="F35" s="22"/>
      <c r="G35" s="22"/>
      <c r="H35" s="22"/>
    </row>
    <row r="36" spans="1:8" ht="12.75">
      <c r="A36" s="22" t="s">
        <v>246</v>
      </c>
      <c r="B36" s="22"/>
      <c r="C36" s="22"/>
      <c r="D36" s="22"/>
      <c r="E36" s="22"/>
      <c r="F36" s="22"/>
      <c r="G36" s="22"/>
      <c r="H36" s="22"/>
    </row>
    <row r="37" spans="1:8" ht="12.75">
      <c r="A37" s="49" t="s">
        <v>110</v>
      </c>
      <c r="B37" s="22" t="s">
        <v>111</v>
      </c>
      <c r="C37" s="22"/>
      <c r="D37" s="22"/>
      <c r="E37" s="22"/>
      <c r="F37" s="22"/>
      <c r="G37" s="22"/>
      <c r="H37" s="22"/>
    </row>
    <row r="38" spans="1:8" ht="12.75">
      <c r="A38" s="49" t="s">
        <v>110</v>
      </c>
      <c r="B38" s="22" t="s">
        <v>208</v>
      </c>
      <c r="C38" s="22"/>
      <c r="D38" s="22"/>
      <c r="E38" s="22"/>
      <c r="F38" s="22"/>
      <c r="G38" s="22"/>
      <c r="H38" s="22"/>
    </row>
    <row r="39" spans="1:8" ht="12.75">
      <c r="A39" s="49" t="s">
        <v>110</v>
      </c>
      <c r="B39" s="22" t="s">
        <v>138</v>
      </c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10" t="s">
        <v>313</v>
      </c>
      <c r="B41" s="22"/>
      <c r="C41" s="22"/>
      <c r="D41" s="22"/>
      <c r="E41" s="22"/>
      <c r="F41" s="22"/>
      <c r="G41" s="22"/>
      <c r="H41" s="22"/>
    </row>
    <row r="42" spans="1:8" ht="12.75">
      <c r="A42" s="22" t="s">
        <v>248</v>
      </c>
      <c r="B42" s="22"/>
      <c r="C42" s="22"/>
      <c r="D42" s="22"/>
      <c r="E42" s="22"/>
      <c r="F42" s="22"/>
      <c r="G42" s="22"/>
      <c r="H42" s="22"/>
    </row>
    <row r="43" spans="1:8" ht="12.75">
      <c r="A43" s="22" t="s">
        <v>112</v>
      </c>
      <c r="B43" s="22"/>
      <c r="C43" s="22"/>
      <c r="D43" s="22"/>
      <c r="E43" s="22"/>
      <c r="F43" s="22"/>
      <c r="G43" s="22"/>
      <c r="H43" s="22"/>
    </row>
    <row r="44" spans="1:8" ht="12.75">
      <c r="A44" s="22" t="s">
        <v>110</v>
      </c>
      <c r="B44" s="22" t="s">
        <v>135</v>
      </c>
      <c r="C44" s="22"/>
      <c r="D44" s="22"/>
      <c r="E44" s="22"/>
      <c r="F44" s="22"/>
      <c r="G44" s="22"/>
      <c r="H44" s="22"/>
    </row>
    <row r="45" spans="1:8" ht="12.75">
      <c r="A45" s="22" t="s">
        <v>110</v>
      </c>
      <c r="B45" s="22" t="s">
        <v>249</v>
      </c>
      <c r="C45" s="22"/>
      <c r="D45" s="22"/>
      <c r="E45" s="22"/>
      <c r="F45" s="22"/>
      <c r="G45" s="22"/>
      <c r="H45" s="22"/>
    </row>
    <row r="46" spans="1:8" ht="12.75">
      <c r="A46" s="22" t="s">
        <v>110</v>
      </c>
      <c r="B46" s="22" t="s">
        <v>113</v>
      </c>
      <c r="C46" s="22"/>
      <c r="D46" s="22"/>
      <c r="E46" s="22"/>
      <c r="F46" s="22"/>
      <c r="G46" s="22"/>
      <c r="H46" s="22"/>
    </row>
    <row r="47" spans="1:8" ht="12.75">
      <c r="A47" s="22" t="s">
        <v>110</v>
      </c>
      <c r="B47" s="22" t="s">
        <v>250</v>
      </c>
      <c r="C47" s="22"/>
      <c r="D47" s="22"/>
      <c r="E47" s="22"/>
      <c r="F47" s="22"/>
      <c r="G47" s="22"/>
      <c r="H47" s="22"/>
    </row>
    <row r="48" spans="1:8" ht="12.75">
      <c r="A48" s="22"/>
      <c r="B48" s="22" t="s">
        <v>114</v>
      </c>
      <c r="C48" s="22"/>
      <c r="D48" s="22"/>
      <c r="E48" s="22"/>
      <c r="F48" s="22"/>
      <c r="G48" s="22"/>
      <c r="H48" s="22"/>
    </row>
    <row r="49" spans="1:8" ht="12.75">
      <c r="A49" s="22" t="s">
        <v>110</v>
      </c>
      <c r="B49" s="22" t="s">
        <v>115</v>
      </c>
      <c r="C49" s="22"/>
      <c r="D49" s="22"/>
      <c r="E49" s="22"/>
      <c r="F49" s="22"/>
      <c r="G49" s="22"/>
      <c r="H49" s="22"/>
    </row>
    <row r="50" spans="1:8" ht="12.75">
      <c r="A50" s="22"/>
      <c r="B50" s="22"/>
      <c r="C50" s="22"/>
      <c r="D50" s="22"/>
      <c r="E50" s="22"/>
      <c r="F50" s="22"/>
      <c r="G50" s="22"/>
      <c r="H50" s="22"/>
    </row>
    <row r="51" spans="1:8" ht="12.75">
      <c r="A51" s="10" t="s">
        <v>204</v>
      </c>
      <c r="B51" s="22"/>
      <c r="C51" s="22"/>
      <c r="D51" s="22"/>
      <c r="E51" s="22"/>
      <c r="F51" s="22"/>
      <c r="G51" s="22"/>
      <c r="H51" s="22"/>
    </row>
    <row r="52" spans="1:8" ht="12.75">
      <c r="A52" s="22" t="s">
        <v>116</v>
      </c>
      <c r="B52" s="22"/>
      <c r="C52" s="22"/>
      <c r="D52" s="22"/>
      <c r="E52" s="22"/>
      <c r="F52" s="22"/>
      <c r="G52" s="22"/>
      <c r="H52" s="22"/>
    </row>
    <row r="53" spans="1:8" ht="12.75">
      <c r="A53" s="22" t="s">
        <v>117</v>
      </c>
      <c r="B53" s="22"/>
      <c r="C53" s="22"/>
      <c r="D53" s="22"/>
      <c r="E53" s="22"/>
      <c r="F53" s="22"/>
      <c r="G53" s="22"/>
      <c r="H53" s="22"/>
    </row>
    <row r="54" spans="1:8" ht="12.75">
      <c r="A54" s="22" t="s">
        <v>118</v>
      </c>
      <c r="B54" s="22"/>
      <c r="C54" s="22"/>
      <c r="D54" s="22"/>
      <c r="E54" s="22"/>
      <c r="F54" s="22"/>
      <c r="G54" s="22"/>
      <c r="H54" s="22"/>
    </row>
    <row r="55" spans="1:8" ht="12.75">
      <c r="A55" s="22"/>
      <c r="B55" s="22"/>
      <c r="C55" s="22"/>
      <c r="D55" s="22"/>
      <c r="E55" s="22"/>
      <c r="F55" s="22"/>
      <c r="G55" s="22"/>
      <c r="H55" s="22"/>
    </row>
    <row r="56" spans="1:8" ht="12.75">
      <c r="A56" s="10" t="s">
        <v>209</v>
      </c>
      <c r="B56" s="22"/>
      <c r="C56" s="22"/>
      <c r="D56" s="22"/>
      <c r="E56" s="22"/>
      <c r="F56" s="22"/>
      <c r="G56" s="22"/>
      <c r="H56" s="22"/>
    </row>
    <row r="57" spans="1:8" ht="12.75">
      <c r="A57" s="22" t="s">
        <v>210</v>
      </c>
      <c r="B57" s="22"/>
      <c r="C57" s="22"/>
      <c r="D57" s="22"/>
      <c r="E57" s="22"/>
      <c r="F57" s="22"/>
      <c r="G57" s="22"/>
      <c r="H57" s="22"/>
    </row>
    <row r="58" spans="1:8" ht="12.75">
      <c r="A58" s="22" t="s">
        <v>139</v>
      </c>
      <c r="B58" s="22"/>
      <c r="C58" s="22"/>
      <c r="D58" s="22"/>
      <c r="E58" s="22"/>
      <c r="F58" s="22"/>
      <c r="G58" s="22"/>
      <c r="H58" s="22"/>
    </row>
    <row r="59" spans="1:8" ht="12.75">
      <c r="A59" s="22"/>
      <c r="B59" s="22"/>
      <c r="C59" s="22"/>
      <c r="D59" s="22"/>
      <c r="E59" s="22"/>
      <c r="F59" s="22"/>
      <c r="G59" s="22"/>
      <c r="H59" s="2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showGridLines="0" workbookViewId="0" topLeftCell="A29">
      <selection activeCell="A1" sqref="A1:H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9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5"/>
      <c r="H30" s="18" t="s">
        <v>243</v>
      </c>
      <c r="I30" s="15"/>
      <c r="J30" s="15"/>
      <c r="K30" s="15"/>
      <c r="L30" s="15"/>
      <c r="M30" s="15"/>
      <c r="N30" s="15"/>
      <c r="O30" s="15"/>
      <c r="P30" s="15"/>
      <c r="Q30" s="18" t="s">
        <v>244</v>
      </c>
      <c r="R30" s="15"/>
      <c r="S30" s="15"/>
      <c r="T30" s="15"/>
      <c r="U30" s="15"/>
      <c r="V30" s="15"/>
      <c r="W30" s="15"/>
      <c r="X30" s="15"/>
      <c r="Y30" s="15"/>
      <c r="Z30" s="18" t="s">
        <v>245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87" t="s">
        <v>275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124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5"/>
      <c r="X63" s="18" t="s">
        <v>127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125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5"/>
      <c r="X65" s="18" t="s">
        <v>128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126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5"/>
      <c r="X67" s="18" t="s">
        <v>129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/>
      <c r="X69" s="15" t="s">
        <v>251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15"/>
      <c r="X70" s="66" t="s">
        <v>252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6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5"/>
      <c r="X72" s="18" t="s">
        <v>126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8" t="s">
        <v>130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5">
      <selection activeCell="A1" sqref="A1:H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2002</v>
      </c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</row>
    <row r="3" spans="1:8" ht="12.75">
      <c r="A3" t="s">
        <v>0</v>
      </c>
      <c r="B3">
        <v>552</v>
      </c>
      <c r="C3">
        <v>547</v>
      </c>
      <c r="D3">
        <v>556</v>
      </c>
      <c r="E3">
        <v>547</v>
      </c>
      <c r="F3">
        <v>539</v>
      </c>
      <c r="G3">
        <v>557</v>
      </c>
      <c r="H3">
        <v>586</v>
      </c>
    </row>
    <row r="4" spans="1:8" ht="12.75">
      <c r="A4" t="s">
        <v>12</v>
      </c>
      <c r="B4">
        <v>65</v>
      </c>
      <c r="C4">
        <v>64</v>
      </c>
      <c r="D4">
        <v>58</v>
      </c>
      <c r="E4">
        <v>56</v>
      </c>
      <c r="F4">
        <v>55</v>
      </c>
      <c r="G4">
        <v>57</v>
      </c>
      <c r="H4">
        <v>57</v>
      </c>
    </row>
    <row r="5" spans="1:8" ht="12.75">
      <c r="A5" t="s">
        <v>119</v>
      </c>
      <c r="B5">
        <v>487</v>
      </c>
      <c r="C5">
        <v>483</v>
      </c>
      <c r="D5">
        <v>498</v>
      </c>
      <c r="E5">
        <v>491</v>
      </c>
      <c r="F5">
        <v>483</v>
      </c>
      <c r="G5">
        <v>500</v>
      </c>
      <c r="H5">
        <v>528</v>
      </c>
    </row>
    <row r="13" ht="12.75">
      <c r="C13" t="s">
        <v>309</v>
      </c>
    </row>
    <row r="15" spans="1:3" ht="12.75">
      <c r="A15" s="52" t="s">
        <v>308</v>
      </c>
      <c r="B15" s="52">
        <f>B22+B33</f>
        <v>585530629</v>
      </c>
      <c r="C15" s="80">
        <f>B15/1000000</f>
        <v>585.530629</v>
      </c>
    </row>
    <row r="18" spans="1:4" ht="12.75">
      <c r="A18">
        <v>2008</v>
      </c>
      <c r="D18" s="81" t="s">
        <v>310</v>
      </c>
    </row>
    <row r="19" spans="1:4" ht="12.75">
      <c r="A19" t="s">
        <v>66</v>
      </c>
      <c r="B19">
        <v>373310867</v>
      </c>
      <c r="C19" s="50">
        <f>B19/1000</f>
        <v>373310.867</v>
      </c>
      <c r="D19" s="78">
        <f>C19*100/$C$22</f>
        <v>86.1501781898676</v>
      </c>
    </row>
    <row r="20" spans="1:4" ht="12.75">
      <c r="A20" t="s">
        <v>65</v>
      </c>
      <c r="B20">
        <v>21522209</v>
      </c>
      <c r="C20" s="50">
        <f>B20/1000</f>
        <v>21522.209</v>
      </c>
      <c r="D20" s="78">
        <f>C20*100/$C$22</f>
        <v>4.966751049305971</v>
      </c>
    </row>
    <row r="21" spans="1:4" ht="12.75">
      <c r="A21" t="s">
        <v>120</v>
      </c>
      <c r="B21">
        <f>B22-B19-B20</f>
        <v>38492629</v>
      </c>
      <c r="C21" s="50">
        <f>B21/1000</f>
        <v>38492.629</v>
      </c>
      <c r="D21" s="78">
        <f>C21*100/$C$22</f>
        <v>8.883070760826431</v>
      </c>
    </row>
    <row r="22" spans="1:6" ht="12.75">
      <c r="A22" t="s">
        <v>306</v>
      </c>
      <c r="B22">
        <v>433325705</v>
      </c>
      <c r="C22" s="50">
        <f>B22/1000</f>
        <v>433325.705</v>
      </c>
      <c r="D22" s="78">
        <f>C22*100/$C$22</f>
        <v>100</v>
      </c>
      <c r="F22" s="80">
        <f>B22*100/(B22+B33)</f>
        <v>74.00564266638902</v>
      </c>
    </row>
    <row r="27" spans="1:3" ht="12.75">
      <c r="A27">
        <v>2008</v>
      </c>
      <c r="C27" s="81" t="s">
        <v>310</v>
      </c>
    </row>
    <row r="28" spans="1:3" ht="12.75">
      <c r="A28" t="s">
        <v>121</v>
      </c>
      <c r="B28">
        <v>87155533</v>
      </c>
      <c r="C28" s="78">
        <f aca="true" t="shared" si="0" ref="C28:C33">B28*100/$B$33</f>
        <v>57.26196676790824</v>
      </c>
    </row>
    <row r="29" spans="1:3" ht="12.75">
      <c r="A29" t="s">
        <v>122</v>
      </c>
      <c r="B29">
        <v>9623662</v>
      </c>
      <c r="C29" s="78">
        <f t="shared" si="0"/>
        <v>6.3228322363605</v>
      </c>
    </row>
    <row r="30" spans="1:3" ht="12.75">
      <c r="A30" t="s">
        <v>48</v>
      </c>
      <c r="B30">
        <v>4565613</v>
      </c>
      <c r="C30" s="78">
        <f t="shared" si="0"/>
        <v>2.999648684164778</v>
      </c>
    </row>
    <row r="31" spans="1:3" ht="12.75">
      <c r="A31" t="s">
        <v>123</v>
      </c>
      <c r="B31">
        <v>9246790</v>
      </c>
      <c r="C31" s="78">
        <f t="shared" si="0"/>
        <v>6.075223952675802</v>
      </c>
    </row>
    <row r="32" spans="1:3" ht="12.75">
      <c r="A32" t="s">
        <v>120</v>
      </c>
      <c r="B32">
        <v>41613326</v>
      </c>
      <c r="C32" s="78">
        <f t="shared" si="0"/>
        <v>27.340328358890677</v>
      </c>
    </row>
    <row r="33" spans="1:6" ht="12.75">
      <c r="A33" t="s">
        <v>307</v>
      </c>
      <c r="B33">
        <f>SUM(B28:B32)</f>
        <v>152204924</v>
      </c>
      <c r="C33" s="78">
        <f t="shared" si="0"/>
        <v>100</v>
      </c>
      <c r="F33" s="80">
        <f>B33*100/(B22+B33)</f>
        <v>25.99435733361098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8" customWidth="1"/>
  </cols>
  <sheetData>
    <row r="1" spans="1:8" ht="12.75">
      <c r="A1" s="92" t="s">
        <v>276</v>
      </c>
      <c r="B1" s="92"/>
      <c r="C1" s="92"/>
      <c r="D1" s="92"/>
      <c r="E1" s="92"/>
      <c r="F1" s="92"/>
      <c r="G1" s="92"/>
      <c r="H1" s="9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94" t="s">
        <v>216</v>
      </c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</row>
    <row r="5" spans="1:8" ht="12.75">
      <c r="A5" s="95"/>
      <c r="B5" s="91"/>
      <c r="C5" s="91"/>
      <c r="D5" s="91"/>
      <c r="E5" s="91"/>
      <c r="F5" s="91"/>
      <c r="G5" s="91"/>
      <c r="H5" s="91"/>
    </row>
    <row r="6" spans="1:8" ht="12.75">
      <c r="A6" s="96"/>
      <c r="B6" s="93" t="s">
        <v>91</v>
      </c>
      <c r="C6" s="93"/>
      <c r="D6" s="93"/>
      <c r="E6" s="93"/>
      <c r="F6" s="93"/>
      <c r="G6" s="93"/>
      <c r="H6" s="93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214</v>
      </c>
      <c r="B8" s="25">
        <v>551611</v>
      </c>
      <c r="C8" s="25">
        <v>546967</v>
      </c>
      <c r="D8" s="25">
        <v>555663</v>
      </c>
      <c r="E8" s="59">
        <v>547446.917</v>
      </c>
      <c r="F8" s="59">
        <v>538916.47</v>
      </c>
      <c r="G8" s="59">
        <v>557391</v>
      </c>
      <c r="H8" s="59">
        <v>585531</v>
      </c>
      <c r="I8" s="59"/>
      <c r="J8" s="59"/>
      <c r="K8" s="50"/>
      <c r="L8" s="50"/>
    </row>
    <row r="9" spans="1:12" ht="12.75">
      <c r="A9" s="24"/>
      <c r="B9" s="22"/>
      <c r="C9" s="22"/>
      <c r="D9" s="22"/>
      <c r="E9" s="58"/>
      <c r="F9" s="58"/>
      <c r="G9" s="58"/>
      <c r="H9" s="58">
        <v>0</v>
      </c>
      <c r="J9" s="58"/>
      <c r="K9" s="50"/>
      <c r="L9" s="50"/>
    </row>
    <row r="10" spans="1:12" ht="12.75">
      <c r="A10" s="23" t="s">
        <v>1</v>
      </c>
      <c r="B10" s="22" t="s">
        <v>197</v>
      </c>
      <c r="C10" s="22"/>
      <c r="D10" s="22"/>
      <c r="E10" s="58"/>
      <c r="F10" s="58"/>
      <c r="G10" s="58"/>
      <c r="H10" s="58">
        <v>0</v>
      </c>
      <c r="J10" s="58"/>
      <c r="K10" s="50"/>
      <c r="L10" s="50"/>
    </row>
    <row r="11" spans="1:12" ht="12.75">
      <c r="A11" s="23" t="s">
        <v>13</v>
      </c>
      <c r="B11" s="26">
        <v>142137</v>
      </c>
      <c r="C11" s="26">
        <v>140204</v>
      </c>
      <c r="D11" s="26">
        <v>135722</v>
      </c>
      <c r="E11" s="58">
        <v>134813.056</v>
      </c>
      <c r="F11" s="58">
        <v>139956.72</v>
      </c>
      <c r="G11" s="58">
        <v>143034</v>
      </c>
      <c r="H11" s="58">
        <v>152205</v>
      </c>
      <c r="J11" s="58"/>
      <c r="K11" s="50"/>
      <c r="L11" s="50"/>
    </row>
    <row r="12" spans="1:12" ht="12.75">
      <c r="A12" s="23" t="s">
        <v>2</v>
      </c>
      <c r="B12" s="26"/>
      <c r="C12" s="26"/>
      <c r="D12" s="26"/>
      <c r="E12" s="58"/>
      <c r="F12" s="58"/>
      <c r="G12" s="58"/>
      <c r="H12" s="58">
        <v>0</v>
      </c>
      <c r="J12" s="58"/>
      <c r="K12" s="50"/>
      <c r="L12" s="50"/>
    </row>
    <row r="13" spans="1:12" ht="12.75">
      <c r="A13" s="23" t="s">
        <v>3</v>
      </c>
      <c r="B13" s="26">
        <v>10945</v>
      </c>
      <c r="C13" s="26">
        <v>10683</v>
      </c>
      <c r="D13" s="26">
        <v>10268</v>
      </c>
      <c r="E13" s="58">
        <v>9459.67</v>
      </c>
      <c r="F13" s="58">
        <v>10986.043</v>
      </c>
      <c r="G13" s="58">
        <v>9416.681</v>
      </c>
      <c r="H13" s="58">
        <v>9624</v>
      </c>
      <c r="J13" s="58"/>
      <c r="K13" s="50"/>
      <c r="L13" s="50"/>
    </row>
    <row r="14" spans="1:12" ht="12.75">
      <c r="A14" s="23" t="s">
        <v>4</v>
      </c>
      <c r="B14" s="26">
        <v>4429</v>
      </c>
      <c r="C14" s="26">
        <v>3823</v>
      </c>
      <c r="D14" s="26">
        <v>3276</v>
      </c>
      <c r="E14" s="58">
        <v>2667.189</v>
      </c>
      <c r="F14" s="58">
        <v>3176.305</v>
      </c>
      <c r="G14" s="58">
        <v>3345.236</v>
      </c>
      <c r="H14" s="58">
        <v>4413</v>
      </c>
      <c r="J14" s="58"/>
      <c r="K14" s="50"/>
      <c r="L14" s="50"/>
    </row>
    <row r="15" spans="1:11" ht="12.75">
      <c r="A15" s="23" t="s">
        <v>5</v>
      </c>
      <c r="B15" s="26"/>
      <c r="C15" s="26"/>
      <c r="D15" s="26"/>
      <c r="E15" s="58"/>
      <c r="F15" s="58"/>
      <c r="G15" s="58"/>
      <c r="H15" s="58">
        <v>0</v>
      </c>
      <c r="J15" s="58"/>
      <c r="K15" s="50"/>
    </row>
    <row r="16" spans="1:11" ht="12.75">
      <c r="A16" s="23" t="s">
        <v>264</v>
      </c>
      <c r="B16" s="26">
        <v>8625</v>
      </c>
      <c r="C16" s="26">
        <v>9478</v>
      </c>
      <c r="D16" s="26">
        <v>10009</v>
      </c>
      <c r="E16" s="58">
        <v>12229.025</v>
      </c>
      <c r="F16" s="58">
        <v>16847.678</v>
      </c>
      <c r="G16" s="58">
        <v>18875.996</v>
      </c>
      <c r="H16" s="58">
        <v>19896</v>
      </c>
      <c r="J16" s="58"/>
      <c r="K16" s="50"/>
    </row>
    <row r="17" spans="1:11" ht="12.75">
      <c r="A17" s="23" t="s">
        <v>6</v>
      </c>
      <c r="B17" s="26">
        <v>88577</v>
      </c>
      <c r="C17" s="26">
        <v>85891</v>
      </c>
      <c r="D17" s="26">
        <v>83775</v>
      </c>
      <c r="E17" s="58">
        <v>82390.171</v>
      </c>
      <c r="F17" s="58">
        <v>82183.011</v>
      </c>
      <c r="G17" s="58">
        <v>82932.673</v>
      </c>
      <c r="H17" s="58">
        <v>87156</v>
      </c>
      <c r="J17" s="58"/>
      <c r="K17" s="50"/>
    </row>
    <row r="18" spans="1:11" ht="12.75">
      <c r="A18" s="23" t="s">
        <v>7</v>
      </c>
      <c r="B18" s="26">
        <v>6940</v>
      </c>
      <c r="C18" s="26">
        <v>6867</v>
      </c>
      <c r="D18" s="26">
        <v>6058</v>
      </c>
      <c r="E18" s="58">
        <v>4682.104</v>
      </c>
      <c r="F18" s="58">
        <v>4179.683</v>
      </c>
      <c r="G18" s="58">
        <v>3853.912</v>
      </c>
      <c r="H18" s="58">
        <v>4566</v>
      </c>
      <c r="J18" s="58"/>
      <c r="K18" s="50"/>
    </row>
    <row r="19" spans="1:11" ht="12.75">
      <c r="A19" s="23" t="s">
        <v>94</v>
      </c>
      <c r="B19" s="26">
        <v>409474</v>
      </c>
      <c r="C19" s="26">
        <v>406764</v>
      </c>
      <c r="D19" s="26">
        <v>419940</v>
      </c>
      <c r="E19" s="58">
        <v>412633.861</v>
      </c>
      <c r="F19" s="58">
        <v>398959.75</v>
      </c>
      <c r="G19" s="58">
        <v>414357</v>
      </c>
      <c r="H19" s="58">
        <v>433326</v>
      </c>
      <c r="J19" s="58"/>
      <c r="K19" s="50"/>
    </row>
    <row r="20" spans="1:11" ht="12.75">
      <c r="A20" s="23" t="s">
        <v>2</v>
      </c>
      <c r="B20" s="26"/>
      <c r="C20" s="26"/>
      <c r="D20" s="26"/>
      <c r="E20" s="58"/>
      <c r="F20" s="58"/>
      <c r="G20" s="58"/>
      <c r="H20" s="58">
        <v>0</v>
      </c>
      <c r="J20" s="58"/>
      <c r="K20" s="50"/>
    </row>
    <row r="21" spans="1:11" ht="12.75">
      <c r="A21" s="23" t="s">
        <v>8</v>
      </c>
      <c r="B21" s="26">
        <v>27876</v>
      </c>
      <c r="C21" s="26">
        <v>22409</v>
      </c>
      <c r="D21" s="26">
        <v>21351</v>
      </c>
      <c r="E21" s="58">
        <v>18653.7</v>
      </c>
      <c r="F21" s="58">
        <v>19065.761</v>
      </c>
      <c r="G21" s="58">
        <v>21788.779</v>
      </c>
      <c r="H21" s="58">
        <v>21522</v>
      </c>
      <c r="J21" s="58"/>
      <c r="K21" s="50"/>
    </row>
    <row r="22" spans="1:11" ht="12.75">
      <c r="A22" s="23" t="s">
        <v>9</v>
      </c>
      <c r="B22" s="26"/>
      <c r="C22" s="26"/>
      <c r="D22" s="26"/>
      <c r="E22" s="58"/>
      <c r="F22" s="58"/>
      <c r="G22" s="58"/>
      <c r="H22" s="58">
        <v>0</v>
      </c>
      <c r="J22" s="58"/>
      <c r="K22" s="50"/>
    </row>
    <row r="23" spans="1:11" ht="12.75">
      <c r="A23" s="23" t="s">
        <v>10</v>
      </c>
      <c r="B23" s="26">
        <v>135</v>
      </c>
      <c r="C23" s="26">
        <v>58</v>
      </c>
      <c r="D23" s="26">
        <v>21</v>
      </c>
      <c r="E23" s="58">
        <v>107.2</v>
      </c>
      <c r="F23" s="58">
        <v>111.11</v>
      </c>
      <c r="G23" s="58">
        <v>146.897</v>
      </c>
      <c r="H23" s="58">
        <v>99</v>
      </c>
      <c r="J23" s="58"/>
      <c r="K23" s="50"/>
    </row>
    <row r="24" spans="1:11" ht="12.75">
      <c r="A24" s="23" t="s">
        <v>11</v>
      </c>
      <c r="B24" s="26">
        <v>342830</v>
      </c>
      <c r="C24" s="26">
        <v>346664</v>
      </c>
      <c r="D24" s="26">
        <v>362069</v>
      </c>
      <c r="E24" s="58">
        <v>359061.903</v>
      </c>
      <c r="F24" s="58">
        <v>347435.438</v>
      </c>
      <c r="G24" s="58">
        <v>356568</v>
      </c>
      <c r="H24" s="58">
        <v>373311</v>
      </c>
      <c r="J24" s="58"/>
      <c r="K24" s="50"/>
    </row>
    <row r="25" spans="1:11" ht="12.75">
      <c r="A25" s="23" t="s">
        <v>304</v>
      </c>
      <c r="B25" s="26"/>
      <c r="C25" s="26"/>
      <c r="D25" s="26"/>
      <c r="E25" s="58"/>
      <c r="F25" s="58"/>
      <c r="G25" s="58"/>
      <c r="H25" s="58">
        <v>0</v>
      </c>
      <c r="J25" s="58"/>
      <c r="K25" s="50"/>
    </row>
    <row r="26" spans="1:11" ht="12.75">
      <c r="A26" s="23" t="s">
        <v>303</v>
      </c>
      <c r="B26" s="26"/>
      <c r="C26" s="26"/>
      <c r="D26" s="26"/>
      <c r="E26" s="58"/>
      <c r="F26" s="58"/>
      <c r="G26" s="58"/>
      <c r="H26" s="58">
        <v>0</v>
      </c>
      <c r="J26" s="58"/>
      <c r="K26" s="50"/>
    </row>
    <row r="27" spans="1:11" ht="12.75">
      <c r="A27" s="23" t="s">
        <v>263</v>
      </c>
      <c r="B27" s="26"/>
      <c r="C27" s="26"/>
      <c r="D27" s="26"/>
      <c r="E27" s="58"/>
      <c r="F27" s="58"/>
      <c r="G27" s="58"/>
      <c r="H27" s="58">
        <v>0</v>
      </c>
      <c r="J27" s="58"/>
      <c r="K27" s="50"/>
    </row>
    <row r="28" spans="1:11" ht="12.75">
      <c r="A28" s="23" t="s">
        <v>262</v>
      </c>
      <c r="B28" s="26">
        <v>4489</v>
      </c>
      <c r="C28" s="26">
        <v>3670</v>
      </c>
      <c r="D28" s="26">
        <v>2336</v>
      </c>
      <c r="E28" s="58">
        <v>2329.559</v>
      </c>
      <c r="F28" s="58">
        <v>1917.943</v>
      </c>
      <c r="G28" s="58">
        <v>2225.1</v>
      </c>
      <c r="H28" s="58">
        <v>1990</v>
      </c>
      <c r="J28" s="58"/>
      <c r="K28" s="50"/>
    </row>
    <row r="29" spans="1:11" ht="12.75">
      <c r="A29" s="23"/>
      <c r="B29" s="26"/>
      <c r="C29" s="26"/>
      <c r="D29" s="26"/>
      <c r="E29" s="58"/>
      <c r="F29" s="58"/>
      <c r="G29" s="58"/>
      <c r="H29" s="58">
        <v>0</v>
      </c>
      <c r="J29" s="58"/>
      <c r="K29" s="50"/>
    </row>
    <row r="30" spans="1:11" ht="12.75">
      <c r="A30" s="23"/>
      <c r="B30" s="26"/>
      <c r="C30" s="26"/>
      <c r="D30" s="26"/>
      <c r="E30" s="58"/>
      <c r="F30" s="58"/>
      <c r="G30" s="58"/>
      <c r="H30" s="58">
        <v>0</v>
      </c>
      <c r="J30" s="58"/>
      <c r="K30" s="50"/>
    </row>
    <row r="31" spans="1:11" ht="12.75">
      <c r="A31" s="24" t="s">
        <v>217</v>
      </c>
      <c r="B31" s="25">
        <v>65089</v>
      </c>
      <c r="C31" s="25">
        <v>64265</v>
      </c>
      <c r="D31" s="25">
        <v>57804</v>
      </c>
      <c r="E31" s="25">
        <v>56008.109</v>
      </c>
      <c r="F31" s="25">
        <v>55425.347</v>
      </c>
      <c r="G31" s="25">
        <v>57169</v>
      </c>
      <c r="H31" s="25">
        <v>57165</v>
      </c>
      <c r="J31" s="25"/>
      <c r="K31" s="50"/>
    </row>
    <row r="32" spans="1:11" ht="12.75">
      <c r="A32" s="24"/>
      <c r="B32" s="26"/>
      <c r="C32" s="26"/>
      <c r="D32" s="26"/>
      <c r="K32" s="50"/>
    </row>
    <row r="33" spans="1:11" ht="12.75">
      <c r="A33" s="23" t="s">
        <v>1</v>
      </c>
      <c r="B33" s="26"/>
      <c r="C33" s="26"/>
      <c r="D33" s="26"/>
      <c r="K33" s="50"/>
    </row>
    <row r="34" spans="1:11" ht="12.75">
      <c r="A34" s="23" t="s">
        <v>13</v>
      </c>
      <c r="B34" s="26">
        <v>14087</v>
      </c>
      <c r="C34" s="26">
        <v>14460</v>
      </c>
      <c r="D34" s="26">
        <v>13958</v>
      </c>
      <c r="E34" s="58">
        <v>13585</v>
      </c>
      <c r="F34" s="58">
        <v>14697.63</v>
      </c>
      <c r="G34" s="58">
        <v>13873.241</v>
      </c>
      <c r="H34" s="58">
        <v>13377</v>
      </c>
      <c r="J34" s="58"/>
      <c r="K34" s="50"/>
    </row>
    <row r="35" spans="1:11" ht="12.75">
      <c r="A35" s="23" t="s">
        <v>140</v>
      </c>
      <c r="B35" s="26"/>
      <c r="C35" s="26"/>
      <c r="D35" s="26"/>
      <c r="E35" s="58"/>
      <c r="F35" s="58"/>
      <c r="G35" s="58"/>
      <c r="H35" s="58">
        <v>0</v>
      </c>
      <c r="J35" s="58"/>
      <c r="K35" s="50"/>
    </row>
    <row r="36" spans="1:11" ht="12.75">
      <c r="A36" s="23" t="s">
        <v>19</v>
      </c>
      <c r="B36" s="26">
        <v>51002</v>
      </c>
      <c r="C36" s="26">
        <v>49805</v>
      </c>
      <c r="D36" s="26">
        <v>43846</v>
      </c>
      <c r="E36" s="58">
        <v>42424</v>
      </c>
      <c r="F36" s="58">
        <v>40727.717</v>
      </c>
      <c r="G36" s="58">
        <v>43296</v>
      </c>
      <c r="H36" s="58">
        <v>43788</v>
      </c>
      <c r="J36" s="58"/>
      <c r="K36" s="50"/>
    </row>
    <row r="37" spans="1:11" ht="12.75">
      <c r="A37" s="23"/>
      <c r="B37" s="22"/>
      <c r="C37" s="22"/>
      <c r="D37" s="22"/>
      <c r="E37" s="58"/>
      <c r="F37" s="58"/>
      <c r="G37" s="58"/>
      <c r="H37" s="58">
        <v>0</v>
      </c>
      <c r="J37" s="58"/>
      <c r="K37" s="50"/>
    </row>
    <row r="38" spans="1:11" ht="12.75">
      <c r="A38" s="23"/>
      <c r="B38" s="22"/>
      <c r="C38" s="22"/>
      <c r="D38" s="22"/>
      <c r="E38" s="58"/>
      <c r="F38" s="58"/>
      <c r="G38" s="58"/>
      <c r="H38" s="58">
        <v>0</v>
      </c>
      <c r="J38" s="58"/>
      <c r="K38" s="50"/>
    </row>
    <row r="39" spans="1:11" ht="12.75">
      <c r="A39" s="24" t="s">
        <v>215</v>
      </c>
      <c r="B39" s="25">
        <v>486522</v>
      </c>
      <c r="C39" s="25">
        <v>482702</v>
      </c>
      <c r="D39" s="25">
        <v>497858</v>
      </c>
      <c r="E39" s="25">
        <v>491439</v>
      </c>
      <c r="F39" s="25">
        <v>483491.123</v>
      </c>
      <c r="G39" s="25">
        <v>500222</v>
      </c>
      <c r="H39" s="25">
        <v>528366</v>
      </c>
      <c r="J39" s="25"/>
      <c r="K39" s="50"/>
    </row>
    <row r="40" spans="1:8" ht="12.75">
      <c r="A40" s="22"/>
      <c r="B40" s="22"/>
      <c r="C40" s="22"/>
      <c r="D40" s="22"/>
      <c r="E40" s="22"/>
      <c r="F40" s="22"/>
      <c r="G40" s="22"/>
      <c r="H40" s="25"/>
    </row>
    <row r="41" spans="1:8" ht="12.75">
      <c r="A41" s="22"/>
      <c r="B41" s="22"/>
      <c r="C41" s="22"/>
      <c r="D41" s="22"/>
      <c r="E41" s="22"/>
      <c r="F41" s="22"/>
      <c r="G41" s="22"/>
      <c r="H41" s="58"/>
    </row>
    <row r="42" spans="1:8" ht="12.75">
      <c r="A42" s="22"/>
      <c r="B42" s="22"/>
      <c r="C42" s="22"/>
      <c r="D42" s="22"/>
      <c r="E42" s="22"/>
      <c r="F42" s="22"/>
      <c r="G42" s="22"/>
      <c r="H42" s="58"/>
    </row>
    <row r="43" spans="1:8" ht="12.75">
      <c r="A43" s="22"/>
      <c r="B43" s="22"/>
      <c r="C43" s="22"/>
      <c r="D43" s="22"/>
      <c r="E43" s="22"/>
      <c r="F43" s="22"/>
      <c r="G43" s="22"/>
      <c r="H43" s="25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58"/>
    </row>
    <row r="47" spans="1:8" ht="12.75">
      <c r="A47" s="22"/>
      <c r="B47" s="22"/>
      <c r="C47" s="22"/>
      <c r="D47" s="22"/>
      <c r="E47" s="22"/>
      <c r="F47" s="22"/>
      <c r="G47" s="22"/>
      <c r="H47" s="58"/>
    </row>
    <row r="48" spans="1:8" ht="12.75">
      <c r="A48" s="22"/>
      <c r="B48" s="22"/>
      <c r="C48" s="22"/>
      <c r="D48" s="22"/>
      <c r="E48" s="22"/>
      <c r="F48" s="22"/>
      <c r="G48" s="22"/>
      <c r="H48" s="58"/>
    </row>
    <row r="49" spans="1:8" ht="12.75">
      <c r="A49" s="22"/>
      <c r="B49" s="22"/>
      <c r="C49" s="22"/>
      <c r="D49" s="22"/>
      <c r="E49" s="22"/>
      <c r="F49" s="22"/>
      <c r="G49" s="22"/>
      <c r="H49" s="58"/>
    </row>
    <row r="50" spans="1:8" ht="12.75">
      <c r="A50" s="22"/>
      <c r="B50" s="22"/>
      <c r="C50" s="22"/>
      <c r="D50" s="22"/>
      <c r="E50" s="22"/>
      <c r="F50" s="22"/>
      <c r="G50" s="22"/>
      <c r="H50" s="58"/>
    </row>
    <row r="51" spans="1:8" ht="12.75">
      <c r="A51" s="22"/>
      <c r="B51" s="22"/>
      <c r="C51" s="22"/>
      <c r="D51" s="22"/>
      <c r="E51" s="22"/>
      <c r="F51" s="22"/>
      <c r="G51" s="22"/>
      <c r="H51" s="25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</sheetData>
  <mergeCells count="10">
    <mergeCell ref="G4:G5"/>
    <mergeCell ref="A1:H1"/>
    <mergeCell ref="H4:H5"/>
    <mergeCell ref="B6:H6"/>
    <mergeCell ref="A4:A6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6" customWidth="1"/>
    <col min="6" max="6" width="11.28125" style="0" bestFit="1" customWidth="1"/>
    <col min="7" max="9" width="14.28125" style="0" bestFit="1" customWidth="1"/>
    <col min="10" max="10" width="12.7109375" style="0" bestFit="1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92" t="s">
        <v>277</v>
      </c>
      <c r="B1" s="92"/>
      <c r="C1" s="92"/>
      <c r="D1" s="92"/>
      <c r="E1" s="92"/>
      <c r="F1" s="3"/>
      <c r="G1" s="1"/>
      <c r="M1" s="52"/>
      <c r="N1" s="52"/>
      <c r="O1" s="52"/>
      <c r="P1" s="54"/>
      <c r="Q1" s="52"/>
      <c r="R1" s="52"/>
      <c r="S1" s="52"/>
    </row>
    <row r="2" spans="1:19" ht="12.75">
      <c r="A2" s="22"/>
      <c r="B2" s="22"/>
      <c r="C2" s="22"/>
      <c r="D2" s="22"/>
      <c r="E2" s="60"/>
      <c r="F2" s="1"/>
      <c r="G2" s="1"/>
      <c r="P2" s="53"/>
      <c r="Q2" s="53"/>
      <c r="R2" s="53"/>
      <c r="S2" s="53"/>
    </row>
    <row r="3" spans="1:19" ht="12.75">
      <c r="A3" s="22"/>
      <c r="B3" s="22"/>
      <c r="C3" s="22"/>
      <c r="D3" s="22"/>
      <c r="E3" s="60"/>
      <c r="F3" s="1"/>
      <c r="G3" s="1"/>
      <c r="P3" s="53"/>
      <c r="Q3" s="53"/>
      <c r="R3" s="53"/>
      <c r="S3" s="53"/>
    </row>
    <row r="4" spans="1:19" ht="12.75">
      <c r="A4" s="94" t="s">
        <v>216</v>
      </c>
      <c r="B4" s="106" t="s">
        <v>14</v>
      </c>
      <c r="C4" s="97" t="s">
        <v>15</v>
      </c>
      <c r="D4" s="98"/>
      <c r="E4" s="98"/>
      <c r="F4" s="5"/>
      <c r="G4" s="1"/>
      <c r="P4" s="53"/>
      <c r="Q4" s="53"/>
      <c r="R4" s="53"/>
      <c r="S4" s="53"/>
    </row>
    <row r="5" spans="1:19" ht="12.75">
      <c r="A5" s="95"/>
      <c r="B5" s="107"/>
      <c r="C5" s="100" t="s">
        <v>186</v>
      </c>
      <c r="D5" s="100" t="s">
        <v>305</v>
      </c>
      <c r="E5" s="103" t="s">
        <v>187</v>
      </c>
      <c r="F5" s="1"/>
      <c r="G5" s="1"/>
      <c r="P5" s="53"/>
      <c r="Q5" s="53"/>
      <c r="R5" s="53"/>
      <c r="S5" s="53"/>
    </row>
    <row r="6" spans="1:19" ht="12.75">
      <c r="A6" s="95"/>
      <c r="B6" s="107"/>
      <c r="C6" s="101"/>
      <c r="D6" s="101"/>
      <c r="E6" s="104"/>
      <c r="F6" s="1"/>
      <c r="G6" s="1"/>
      <c r="P6" s="53"/>
      <c r="Q6" s="53"/>
      <c r="R6" s="53"/>
      <c r="S6" s="53"/>
    </row>
    <row r="7" spans="1:19" ht="12.75">
      <c r="A7" s="95"/>
      <c r="B7" s="107"/>
      <c r="C7" s="101"/>
      <c r="D7" s="101"/>
      <c r="E7" s="104"/>
      <c r="F7" s="1"/>
      <c r="G7" s="1"/>
      <c r="P7" s="53"/>
      <c r="Q7" s="53"/>
      <c r="R7" s="53"/>
      <c r="S7" s="53"/>
    </row>
    <row r="8" spans="1:19" ht="12.75">
      <c r="A8" s="95"/>
      <c r="B8" s="107"/>
      <c r="C8" s="101"/>
      <c r="D8" s="101"/>
      <c r="E8" s="104"/>
      <c r="F8" s="1"/>
      <c r="G8" s="1"/>
      <c r="P8" s="53"/>
      <c r="Q8" s="53"/>
      <c r="R8" s="53"/>
      <c r="S8" s="53"/>
    </row>
    <row r="9" spans="1:19" ht="12.75">
      <c r="A9" s="95"/>
      <c r="B9" s="107"/>
      <c r="C9" s="101"/>
      <c r="D9" s="101"/>
      <c r="E9" s="104"/>
      <c r="F9" s="1"/>
      <c r="G9" s="1"/>
      <c r="P9" s="53"/>
      <c r="Q9" s="53"/>
      <c r="R9" s="53"/>
      <c r="S9" s="53"/>
    </row>
    <row r="10" spans="1:19" ht="12.75">
      <c r="A10" s="96"/>
      <c r="B10" s="108"/>
      <c r="C10" s="102"/>
      <c r="D10" s="102"/>
      <c r="E10" s="105"/>
      <c r="F10" s="4"/>
      <c r="G10" s="1"/>
      <c r="P10" s="53"/>
      <c r="Q10" s="53"/>
      <c r="R10" s="53"/>
      <c r="S10" s="53"/>
    </row>
    <row r="11" spans="1:19" ht="12.75">
      <c r="A11" s="22"/>
      <c r="B11" s="22"/>
      <c r="C11" s="22"/>
      <c r="D11" s="22"/>
      <c r="E11" s="60"/>
      <c r="F11" s="1"/>
      <c r="G11" s="1"/>
      <c r="P11" s="53"/>
      <c r="Q11" s="53"/>
      <c r="R11" s="53"/>
      <c r="S11" s="53"/>
    </row>
    <row r="12" spans="1:19" ht="12.75">
      <c r="A12" s="99" t="s">
        <v>91</v>
      </c>
      <c r="B12" s="99"/>
      <c r="C12" s="99"/>
      <c r="D12" s="99"/>
      <c r="E12" s="99"/>
      <c r="F12" s="3"/>
      <c r="G12" s="1"/>
      <c r="P12" s="53"/>
      <c r="Q12" s="53"/>
      <c r="R12" s="53"/>
      <c r="S12" s="53"/>
    </row>
    <row r="13" spans="1:19" ht="12.75">
      <c r="A13" s="22"/>
      <c r="B13" s="22"/>
      <c r="C13" s="22"/>
      <c r="D13" s="22"/>
      <c r="E13" s="60"/>
      <c r="F13" s="1"/>
      <c r="G13" s="1"/>
      <c r="P13" s="53"/>
      <c r="Q13" s="53"/>
      <c r="R13" s="53"/>
      <c r="S13" s="53"/>
    </row>
    <row r="14" spans="1:19" ht="12.75">
      <c r="A14" s="24" t="s">
        <v>214</v>
      </c>
      <c r="B14" s="68">
        <v>585531</v>
      </c>
      <c r="C14" s="68">
        <v>287790</v>
      </c>
      <c r="D14" s="68">
        <v>289139</v>
      </c>
      <c r="E14" s="71">
        <v>8602</v>
      </c>
      <c r="F14" s="68"/>
      <c r="G14" s="68"/>
      <c r="H14" s="68"/>
      <c r="I14" s="71"/>
      <c r="J14" s="71"/>
      <c r="K14" s="71"/>
      <c r="L14" s="71"/>
      <c r="M14" s="71"/>
      <c r="P14" s="53"/>
      <c r="Q14" s="53"/>
      <c r="R14" s="53"/>
      <c r="S14" s="53"/>
    </row>
    <row r="15" spans="1:19" ht="12.75">
      <c r="A15" s="23"/>
      <c r="B15" s="69"/>
      <c r="C15" s="69"/>
      <c r="D15" s="69"/>
      <c r="E15" s="72"/>
      <c r="F15" s="69"/>
      <c r="G15" s="69"/>
      <c r="H15" s="69"/>
      <c r="I15" s="72"/>
      <c r="J15" s="71"/>
      <c r="K15" s="71"/>
      <c r="L15" s="71"/>
      <c r="M15" s="71"/>
      <c r="P15" s="53"/>
      <c r="Q15" s="53"/>
      <c r="R15" s="53"/>
      <c r="S15" s="53"/>
    </row>
    <row r="16" spans="1:13" ht="12.75">
      <c r="A16" s="23" t="s">
        <v>1</v>
      </c>
      <c r="B16" s="69"/>
      <c r="C16" s="69"/>
      <c r="D16" s="69"/>
      <c r="E16" s="72"/>
      <c r="F16" s="69"/>
      <c r="G16" s="69"/>
      <c r="H16" s="69"/>
      <c r="I16" s="72"/>
      <c r="J16" s="71"/>
      <c r="K16" s="71"/>
      <c r="L16" s="71"/>
      <c r="M16" s="71"/>
    </row>
    <row r="17" spans="1:13" ht="12.75">
      <c r="A17" s="23" t="s">
        <v>16</v>
      </c>
      <c r="B17" s="69"/>
      <c r="C17" s="69"/>
      <c r="D17" s="69"/>
      <c r="E17" s="72"/>
      <c r="F17" s="69"/>
      <c r="G17" s="69"/>
      <c r="H17" s="69"/>
      <c r="I17" s="72"/>
      <c r="J17" s="71"/>
      <c r="K17" s="71"/>
      <c r="L17" s="71"/>
      <c r="M17" s="71"/>
    </row>
    <row r="18" spans="1:13" ht="12.75">
      <c r="A18" s="23" t="s">
        <v>17</v>
      </c>
      <c r="B18" s="70">
        <v>337338</v>
      </c>
      <c r="C18" s="70">
        <v>181616</v>
      </c>
      <c r="D18" s="70">
        <v>154990</v>
      </c>
      <c r="E18" s="73">
        <v>732</v>
      </c>
      <c r="F18" s="70"/>
      <c r="G18" s="70"/>
      <c r="H18" s="70"/>
      <c r="I18" s="73"/>
      <c r="J18" s="71"/>
      <c r="K18" s="71"/>
      <c r="L18" s="71"/>
      <c r="M18" s="71"/>
    </row>
    <row r="19" spans="1:19" ht="12.75">
      <c r="A19" s="23"/>
      <c r="B19" s="70"/>
      <c r="C19" s="70"/>
      <c r="D19" s="70"/>
      <c r="E19" s="73"/>
      <c r="F19" s="70"/>
      <c r="G19" s="70"/>
      <c r="H19" s="70"/>
      <c r="I19" s="73"/>
      <c r="J19" s="71"/>
      <c r="K19" s="71"/>
      <c r="L19" s="71"/>
      <c r="M19" s="71"/>
      <c r="P19" s="10"/>
      <c r="Q19" s="10"/>
      <c r="R19" s="10"/>
      <c r="S19" s="10"/>
    </row>
    <row r="20" spans="1:13" ht="12.75">
      <c r="A20" s="23" t="s">
        <v>2</v>
      </c>
      <c r="B20" s="70"/>
      <c r="C20" s="70"/>
      <c r="D20" s="70"/>
      <c r="E20" s="73"/>
      <c r="F20" s="70"/>
      <c r="G20" s="70"/>
      <c r="H20" s="70"/>
      <c r="I20" s="73"/>
      <c r="J20" s="71"/>
      <c r="K20" s="71"/>
      <c r="L20" s="71"/>
      <c r="M20" s="71"/>
    </row>
    <row r="21" spans="1:13" ht="12.75">
      <c r="A21" s="23" t="s">
        <v>218</v>
      </c>
      <c r="B21" s="70">
        <v>177571</v>
      </c>
      <c r="C21" s="70">
        <v>58391</v>
      </c>
      <c r="D21" s="70">
        <v>118608</v>
      </c>
      <c r="E21" s="73">
        <v>572</v>
      </c>
      <c r="F21" s="70"/>
      <c r="G21" s="70"/>
      <c r="H21" s="70"/>
      <c r="I21" s="73"/>
      <c r="J21" s="71"/>
      <c r="K21" s="71"/>
      <c r="L21" s="71"/>
      <c r="M21" s="71"/>
    </row>
    <row r="22" spans="1:13" ht="12.75">
      <c r="A22" s="23"/>
      <c r="B22" s="70"/>
      <c r="C22" s="70"/>
      <c r="D22" s="70"/>
      <c r="E22" s="73"/>
      <c r="F22" s="70"/>
      <c r="G22" s="70"/>
      <c r="H22" s="70"/>
      <c r="I22" s="73"/>
      <c r="J22" s="71"/>
      <c r="K22" s="71"/>
      <c r="L22" s="71"/>
      <c r="M22" s="71"/>
    </row>
    <row r="23" spans="1:13" ht="12.75">
      <c r="A23" s="23" t="s">
        <v>18</v>
      </c>
      <c r="B23" s="70"/>
      <c r="C23" s="70"/>
      <c r="D23" s="70"/>
      <c r="E23" s="73"/>
      <c r="F23" s="70"/>
      <c r="G23" s="70"/>
      <c r="H23" s="70"/>
      <c r="I23" s="73"/>
      <c r="J23" s="71"/>
      <c r="K23" s="71"/>
      <c r="L23" s="71"/>
      <c r="M23" s="71"/>
    </row>
    <row r="24" spans="1:13" ht="12.75">
      <c r="A24" s="23" t="s">
        <v>19</v>
      </c>
      <c r="B24" s="70">
        <v>248193</v>
      </c>
      <c r="C24" s="70">
        <v>106174</v>
      </c>
      <c r="D24" s="70">
        <v>134148</v>
      </c>
      <c r="E24" s="73">
        <v>7870</v>
      </c>
      <c r="F24" s="70"/>
      <c r="G24" s="70"/>
      <c r="H24" s="70"/>
      <c r="I24" s="73"/>
      <c r="J24" s="71"/>
      <c r="K24" s="71"/>
      <c r="L24" s="71"/>
      <c r="M24" s="71"/>
    </row>
    <row r="25" spans="1:13" ht="12.75">
      <c r="A25" s="23"/>
      <c r="B25" s="70"/>
      <c r="C25" s="70"/>
      <c r="D25" s="70"/>
      <c r="E25" s="73"/>
      <c r="F25" s="70"/>
      <c r="G25" s="70"/>
      <c r="H25" s="70"/>
      <c r="I25" s="73"/>
      <c r="J25" s="71"/>
      <c r="K25" s="71"/>
      <c r="L25" s="71"/>
      <c r="M25" s="71"/>
    </row>
    <row r="26" spans="1:13" ht="12.75">
      <c r="A26" s="24" t="s">
        <v>217</v>
      </c>
      <c r="B26" s="68">
        <v>57165</v>
      </c>
      <c r="C26" s="68">
        <v>22683</v>
      </c>
      <c r="D26" s="68">
        <v>34481</v>
      </c>
      <c r="E26" s="71">
        <v>0</v>
      </c>
      <c r="F26" s="68"/>
      <c r="G26" s="68"/>
      <c r="H26" s="68"/>
      <c r="I26" s="71"/>
      <c r="J26" s="71"/>
      <c r="K26" s="71"/>
      <c r="L26" s="71"/>
      <c r="M26" s="71"/>
    </row>
    <row r="27" spans="1:13" ht="12.75">
      <c r="A27" s="23" t="s">
        <v>20</v>
      </c>
      <c r="B27" s="70"/>
      <c r="C27" s="70"/>
      <c r="D27" s="70"/>
      <c r="E27" s="73"/>
      <c r="F27" s="70"/>
      <c r="G27" s="70"/>
      <c r="H27" s="70"/>
      <c r="I27" s="73"/>
      <c r="J27" s="71"/>
      <c r="K27" s="71"/>
      <c r="L27" s="71"/>
      <c r="M27" s="71"/>
    </row>
    <row r="28" spans="1:13" ht="12.75">
      <c r="A28" s="23" t="s">
        <v>21</v>
      </c>
      <c r="B28" s="70"/>
      <c r="C28" s="70"/>
      <c r="D28" s="70"/>
      <c r="E28" s="73"/>
      <c r="F28" s="70"/>
      <c r="G28" s="70"/>
      <c r="H28" s="70"/>
      <c r="I28" s="73"/>
      <c r="J28" s="71"/>
      <c r="K28" s="71"/>
      <c r="L28" s="71"/>
      <c r="M28" s="71"/>
    </row>
    <row r="29" spans="1:13" ht="12.75">
      <c r="A29" s="23" t="s">
        <v>22</v>
      </c>
      <c r="B29" s="70">
        <v>27799</v>
      </c>
      <c r="C29" s="70">
        <v>4845</v>
      </c>
      <c r="D29" s="70">
        <v>22954</v>
      </c>
      <c r="E29" s="73">
        <v>0</v>
      </c>
      <c r="F29" s="70"/>
      <c r="G29" s="70"/>
      <c r="H29" s="70"/>
      <c r="I29" s="73"/>
      <c r="J29" s="71"/>
      <c r="K29" s="71"/>
      <c r="L29" s="71"/>
      <c r="M29" s="71"/>
    </row>
    <row r="30" spans="1:13" ht="12.75">
      <c r="A30" s="23"/>
      <c r="B30" s="70"/>
      <c r="C30" s="70"/>
      <c r="D30" s="70"/>
      <c r="E30" s="73"/>
      <c r="F30" s="70"/>
      <c r="G30" s="70"/>
      <c r="H30" s="70"/>
      <c r="I30" s="73"/>
      <c r="J30" s="71"/>
      <c r="K30" s="71"/>
      <c r="L30" s="71"/>
      <c r="M30" s="71"/>
    </row>
    <row r="31" spans="1:13" ht="12.75">
      <c r="A31" s="24" t="s">
        <v>215</v>
      </c>
      <c r="B31" s="68">
        <v>528366</v>
      </c>
      <c r="C31" s="68">
        <v>265107</v>
      </c>
      <c r="D31" s="68">
        <v>254657</v>
      </c>
      <c r="E31" s="71">
        <v>8602</v>
      </c>
      <c r="F31" s="68"/>
      <c r="G31" s="68"/>
      <c r="H31" s="68"/>
      <c r="I31" s="71"/>
      <c r="J31" s="71"/>
      <c r="K31" s="71"/>
      <c r="L31" s="71"/>
      <c r="M31" s="71"/>
    </row>
    <row r="32" spans="1:15" ht="12.75">
      <c r="A32" s="22"/>
      <c r="B32" s="22"/>
      <c r="C32" s="22"/>
      <c r="D32" s="22"/>
      <c r="M32" s="27"/>
      <c r="N32" s="1"/>
      <c r="O32" s="1"/>
    </row>
    <row r="33" spans="1:15" ht="12.75">
      <c r="A33" s="22"/>
      <c r="B33" s="22"/>
      <c r="C33" s="22"/>
      <c r="D33" s="22"/>
      <c r="M33" s="27"/>
      <c r="N33" s="1"/>
      <c r="O33" s="1"/>
    </row>
    <row r="34" spans="1:5" ht="12.75">
      <c r="A34" s="92" t="s">
        <v>23</v>
      </c>
      <c r="B34" s="92"/>
      <c r="C34" s="92"/>
      <c r="D34" s="92"/>
      <c r="E34" s="92"/>
    </row>
    <row r="35" spans="1:4" ht="12.75">
      <c r="A35" s="22"/>
      <c r="B35" s="22"/>
      <c r="C35" s="22"/>
      <c r="D35" s="22"/>
    </row>
    <row r="36" spans="1:5" ht="12.75">
      <c r="A36" s="24" t="s">
        <v>214</v>
      </c>
      <c r="B36" s="74">
        <v>100</v>
      </c>
      <c r="C36" s="74">
        <v>100</v>
      </c>
      <c r="D36" s="74">
        <v>100</v>
      </c>
      <c r="E36" s="74">
        <v>100</v>
      </c>
    </row>
    <row r="37" spans="1:5" ht="12.75">
      <c r="A37" s="23"/>
      <c r="B37" s="22"/>
      <c r="C37" s="22"/>
      <c r="D37" s="22"/>
      <c r="E37" s="60"/>
    </row>
    <row r="38" spans="1:5" ht="12.75">
      <c r="A38" s="23" t="s">
        <v>1</v>
      </c>
      <c r="B38" s="22"/>
      <c r="C38" s="22"/>
      <c r="D38" s="22"/>
      <c r="E38" s="60"/>
    </row>
    <row r="39" spans="1:5" ht="12.75">
      <c r="A39" s="23" t="s">
        <v>16</v>
      </c>
      <c r="B39" s="22"/>
      <c r="C39" s="22"/>
      <c r="D39" s="22"/>
      <c r="E39" s="60"/>
    </row>
    <row r="40" spans="1:9" ht="12.75">
      <c r="A40" s="23" t="s">
        <v>17</v>
      </c>
      <c r="B40" s="75">
        <v>57.6</v>
      </c>
      <c r="C40" s="75">
        <v>63.1</v>
      </c>
      <c r="D40" s="75">
        <v>53.6</v>
      </c>
      <c r="E40" s="75">
        <v>8.5</v>
      </c>
      <c r="F40" s="78"/>
      <c r="G40" s="78"/>
      <c r="H40" s="78"/>
      <c r="I40" s="78"/>
    </row>
    <row r="41" spans="1:9" ht="12.75">
      <c r="A41" s="23"/>
      <c r="B41" s="75"/>
      <c r="C41" s="75"/>
      <c r="D41" s="75"/>
      <c r="E41" s="75"/>
      <c r="F41" s="78"/>
      <c r="G41" s="78"/>
      <c r="H41" s="78"/>
      <c r="I41" s="78"/>
    </row>
    <row r="42" spans="1:9" ht="12.75">
      <c r="A42" s="23" t="s">
        <v>2</v>
      </c>
      <c r="B42" s="75"/>
      <c r="C42" s="75"/>
      <c r="D42" s="75"/>
      <c r="E42" s="75"/>
      <c r="F42" s="78"/>
      <c r="G42" s="78"/>
      <c r="H42" s="78"/>
      <c r="I42" s="78"/>
    </row>
    <row r="43" spans="1:19" ht="12.75">
      <c r="A43" s="23" t="s">
        <v>218</v>
      </c>
      <c r="B43" s="75">
        <v>30.3</v>
      </c>
      <c r="C43" s="75">
        <v>20.3</v>
      </c>
      <c r="D43" s="75">
        <v>41</v>
      </c>
      <c r="E43" s="75">
        <v>6.6</v>
      </c>
      <c r="F43" s="78"/>
      <c r="G43" s="78"/>
      <c r="H43" s="78"/>
      <c r="I43" s="78"/>
      <c r="M43" s="52"/>
      <c r="N43" s="52"/>
      <c r="O43" s="52"/>
      <c r="P43" s="52"/>
      <c r="Q43" s="52"/>
      <c r="R43" s="52"/>
      <c r="S43" s="52"/>
    </row>
    <row r="44" spans="1:9" ht="12.75">
      <c r="A44" s="23"/>
      <c r="B44" s="75"/>
      <c r="C44" s="75"/>
      <c r="D44" s="75"/>
      <c r="E44" s="75"/>
      <c r="F44" s="78"/>
      <c r="G44" s="78"/>
      <c r="H44" s="78"/>
      <c r="I44" s="78"/>
    </row>
    <row r="45" spans="1:9" ht="12.75">
      <c r="A45" s="23" t="s">
        <v>18</v>
      </c>
      <c r="B45" s="75"/>
      <c r="C45" s="75"/>
      <c r="D45" s="75"/>
      <c r="E45" s="75"/>
      <c r="F45" s="78"/>
      <c r="G45" s="78"/>
      <c r="H45" s="78"/>
      <c r="I45" s="78"/>
    </row>
    <row r="46" spans="1:9" ht="12.75">
      <c r="A46" s="23" t="s">
        <v>19</v>
      </c>
      <c r="B46" s="75">
        <v>42.4</v>
      </c>
      <c r="C46" s="75">
        <v>36.9</v>
      </c>
      <c r="D46" s="75">
        <v>46.4</v>
      </c>
      <c r="E46" s="75">
        <v>91.5</v>
      </c>
      <c r="F46" s="78"/>
      <c r="G46" s="78"/>
      <c r="H46" s="78"/>
      <c r="I46" s="78"/>
    </row>
    <row r="47" spans="1:9" ht="12.75">
      <c r="A47" s="23"/>
      <c r="B47" s="75"/>
      <c r="C47" s="75"/>
      <c r="D47" s="75"/>
      <c r="E47" s="75"/>
      <c r="F47" s="78"/>
      <c r="G47" s="78"/>
      <c r="H47" s="78"/>
      <c r="I47" s="78"/>
    </row>
    <row r="48" spans="1:9" ht="12.75">
      <c r="A48" s="24" t="s">
        <v>217</v>
      </c>
      <c r="B48" s="77">
        <v>9.8</v>
      </c>
      <c r="C48" s="77">
        <v>7.9</v>
      </c>
      <c r="D48" s="77">
        <v>11.9</v>
      </c>
      <c r="E48" s="77">
        <v>0</v>
      </c>
      <c r="F48" s="78"/>
      <c r="G48" s="78"/>
      <c r="H48" s="78"/>
      <c r="I48" s="78"/>
    </row>
    <row r="49" spans="1:9" ht="12.75">
      <c r="A49" s="23" t="s">
        <v>20</v>
      </c>
      <c r="B49" s="75"/>
      <c r="C49" s="75"/>
      <c r="D49" s="75"/>
      <c r="E49" s="75"/>
      <c r="F49" s="78"/>
      <c r="G49" s="78"/>
      <c r="H49" s="78"/>
      <c r="I49" s="78"/>
    </row>
    <row r="50" spans="1:9" ht="12.75">
      <c r="A50" s="23" t="s">
        <v>21</v>
      </c>
      <c r="B50" s="75"/>
      <c r="C50" s="75"/>
      <c r="D50" s="75"/>
      <c r="E50" s="75"/>
      <c r="F50" s="78"/>
      <c r="G50" s="78"/>
      <c r="H50" s="78"/>
      <c r="I50" s="78"/>
    </row>
    <row r="51" spans="1:9" ht="12.75">
      <c r="A51" s="23" t="s">
        <v>22</v>
      </c>
      <c r="B51" s="75">
        <v>4.7</v>
      </c>
      <c r="C51" s="75">
        <v>1.7</v>
      </c>
      <c r="D51" s="75">
        <v>7.9</v>
      </c>
      <c r="E51" s="75">
        <v>0</v>
      </c>
      <c r="F51" s="78"/>
      <c r="G51" s="78"/>
      <c r="H51" s="78"/>
      <c r="I51" s="78"/>
    </row>
    <row r="52" spans="1:9" ht="12.75">
      <c r="A52" s="23"/>
      <c r="B52" s="75"/>
      <c r="C52" s="75"/>
      <c r="D52" s="75"/>
      <c r="E52" s="75"/>
      <c r="F52" s="78"/>
      <c r="G52" s="78"/>
      <c r="H52" s="78"/>
      <c r="I52" s="78"/>
    </row>
    <row r="53" spans="1:9" ht="12.75">
      <c r="A53" s="24" t="s">
        <v>215</v>
      </c>
      <c r="B53" s="77">
        <v>90.2</v>
      </c>
      <c r="C53" s="77">
        <v>92.1</v>
      </c>
      <c r="D53" s="77">
        <v>88.1</v>
      </c>
      <c r="E53" s="77">
        <v>100</v>
      </c>
      <c r="F53" s="78"/>
      <c r="G53" s="78"/>
      <c r="H53" s="78"/>
      <c r="I53" s="78"/>
    </row>
    <row r="54" spans="1:7" ht="12.75">
      <c r="A54" s="1"/>
      <c r="B54" s="75"/>
      <c r="C54" s="75"/>
      <c r="D54" s="75"/>
      <c r="E54" s="75"/>
      <c r="F54" s="1"/>
      <c r="G54" s="1"/>
    </row>
    <row r="55" spans="1:7" ht="12.75">
      <c r="A55" s="1"/>
      <c r="B55" s="76"/>
      <c r="C55" s="76"/>
      <c r="D55" s="76"/>
      <c r="E55" s="75"/>
      <c r="F55" s="1"/>
      <c r="G55" s="1"/>
    </row>
    <row r="56" spans="1:7" ht="12.75">
      <c r="A56" s="1"/>
      <c r="B56" s="77"/>
      <c r="C56" s="77"/>
      <c r="D56" s="77"/>
      <c r="E56" s="77"/>
      <c r="F56" s="1"/>
      <c r="G56" s="1"/>
    </row>
    <row r="57" spans="1:7" ht="12.75">
      <c r="A57" s="1"/>
      <c r="B57" s="76"/>
      <c r="C57" s="76"/>
      <c r="D57" s="76"/>
      <c r="E57" s="75"/>
      <c r="F57" s="1"/>
      <c r="G57" s="1"/>
    </row>
    <row r="58" spans="2:5" ht="12.75">
      <c r="B58" s="76"/>
      <c r="C58" s="76"/>
      <c r="D58" s="76"/>
      <c r="E58" s="75"/>
    </row>
    <row r="59" spans="2:5" ht="12.75">
      <c r="B59" s="75"/>
      <c r="C59" s="75"/>
      <c r="D59" s="75"/>
      <c r="E59" s="75"/>
    </row>
    <row r="60" spans="2:5" ht="12.75">
      <c r="B60" s="76"/>
      <c r="C60" s="76"/>
      <c r="D60" s="76"/>
      <c r="E60" s="75"/>
    </row>
    <row r="61" spans="2:5" ht="12.75">
      <c r="B61" s="77"/>
      <c r="C61" s="77"/>
      <c r="D61" s="77"/>
      <c r="E61" s="77"/>
    </row>
    <row r="62" spans="2:5" ht="12.75">
      <c r="B62" s="1"/>
      <c r="C62" s="1"/>
      <c r="D62" s="1"/>
      <c r="E62" s="61"/>
    </row>
    <row r="63" spans="2:5" ht="12.75">
      <c r="B63" s="1"/>
      <c r="C63" s="1"/>
      <c r="D63" s="1"/>
      <c r="E63" s="61"/>
    </row>
    <row r="64" spans="2:5" ht="12.75">
      <c r="B64" s="1"/>
      <c r="C64" s="1"/>
      <c r="D64" s="1"/>
      <c r="E64" s="61"/>
    </row>
    <row r="65" spans="2:5" ht="12.75">
      <c r="B65" s="1"/>
      <c r="C65" s="1"/>
      <c r="D65" s="1"/>
      <c r="E65" s="6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A57">
      <selection activeCell="A77" sqref="A77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</cols>
  <sheetData>
    <row r="1" spans="1:7" ht="12.75">
      <c r="A1" s="92" t="s">
        <v>221</v>
      </c>
      <c r="B1" s="92"/>
      <c r="C1" s="92"/>
      <c r="D1" s="92"/>
      <c r="E1" s="92"/>
      <c r="F1" s="92"/>
      <c r="G1" s="92"/>
    </row>
    <row r="2" spans="1:7" ht="12.75">
      <c r="A2" s="92" t="s">
        <v>278</v>
      </c>
      <c r="B2" s="92"/>
      <c r="C2" s="92"/>
      <c r="D2" s="92"/>
      <c r="E2" s="92"/>
      <c r="F2" s="92"/>
      <c r="G2" s="9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94" t="s">
        <v>136</v>
      </c>
      <c r="B4" s="100" t="s">
        <v>256</v>
      </c>
      <c r="C4" s="97" t="s">
        <v>253</v>
      </c>
      <c r="D4" s="98"/>
      <c r="E4" s="98"/>
      <c r="F4" s="98"/>
      <c r="G4" s="98"/>
    </row>
    <row r="5" spans="1:7" ht="12.75">
      <c r="A5" s="95"/>
      <c r="B5" s="113"/>
      <c r="C5" s="97" t="s">
        <v>24</v>
      </c>
      <c r="D5" s="98"/>
      <c r="E5" s="98"/>
      <c r="F5" s="112"/>
      <c r="G5" s="115" t="s">
        <v>188</v>
      </c>
    </row>
    <row r="6" spans="1:7" ht="12.75">
      <c r="A6" s="95"/>
      <c r="B6" s="113"/>
      <c r="C6" s="106" t="s">
        <v>25</v>
      </c>
      <c r="D6" s="97" t="s">
        <v>64</v>
      </c>
      <c r="E6" s="98"/>
      <c r="F6" s="112"/>
      <c r="G6" s="116"/>
    </row>
    <row r="7" spans="1:7" ht="12.75">
      <c r="A7" s="95"/>
      <c r="B7" s="113"/>
      <c r="C7" s="118"/>
      <c r="D7" s="100" t="s">
        <v>223</v>
      </c>
      <c r="E7" s="100" t="s">
        <v>312</v>
      </c>
      <c r="F7" s="100" t="s">
        <v>219</v>
      </c>
      <c r="G7" s="86"/>
    </row>
    <row r="8" spans="1:7" ht="12.75">
      <c r="A8" s="95"/>
      <c r="B8" s="113"/>
      <c r="C8" s="118"/>
      <c r="D8" s="101"/>
      <c r="E8" s="101"/>
      <c r="F8" s="101"/>
      <c r="G8" s="86"/>
    </row>
    <row r="9" spans="1:7" ht="12.75">
      <c r="A9" s="95"/>
      <c r="B9" s="113"/>
      <c r="C9" s="118"/>
      <c r="D9" s="101"/>
      <c r="E9" s="101"/>
      <c r="F9" s="101"/>
      <c r="G9" s="86"/>
    </row>
    <row r="10" spans="1:7" ht="12.75">
      <c r="A10" s="95"/>
      <c r="B10" s="113"/>
      <c r="C10" s="118"/>
      <c r="D10" s="101"/>
      <c r="E10" s="101"/>
      <c r="F10" s="101"/>
      <c r="G10" s="86"/>
    </row>
    <row r="11" spans="1:7" ht="12.75">
      <c r="A11" s="95"/>
      <c r="B11" s="114"/>
      <c r="C11" s="119"/>
      <c r="D11" s="102"/>
      <c r="E11" s="102"/>
      <c r="F11" s="102"/>
      <c r="G11" s="117"/>
    </row>
    <row r="12" spans="1:7" ht="12.75">
      <c r="A12" s="96"/>
      <c r="B12" s="109" t="s">
        <v>91</v>
      </c>
      <c r="C12" s="110"/>
      <c r="D12" s="110"/>
      <c r="E12" s="110"/>
      <c r="F12" s="110"/>
      <c r="G12" s="110"/>
    </row>
    <row r="13" spans="1:7" ht="12.75">
      <c r="A13" s="28"/>
      <c r="B13" s="22"/>
      <c r="C13" s="22"/>
      <c r="D13" s="22"/>
      <c r="E13" s="22"/>
      <c r="F13" s="22"/>
      <c r="G13" s="22"/>
    </row>
    <row r="14" spans="1:19" ht="12.75">
      <c r="A14" s="23" t="s">
        <v>76</v>
      </c>
      <c r="B14" s="57">
        <v>9624</v>
      </c>
      <c r="C14" s="29">
        <v>3034</v>
      </c>
      <c r="D14" s="29">
        <v>1478</v>
      </c>
      <c r="E14" s="29">
        <v>602</v>
      </c>
      <c r="F14" s="29">
        <v>954</v>
      </c>
      <c r="G14" s="29">
        <v>6590</v>
      </c>
      <c r="H14" s="57"/>
      <c r="I14" s="29"/>
      <c r="J14" s="29"/>
      <c r="K14" s="29"/>
      <c r="L14" s="29"/>
      <c r="M14" s="29"/>
      <c r="N14" s="53"/>
      <c r="O14" s="53"/>
      <c r="P14" s="53"/>
      <c r="Q14" s="53"/>
      <c r="R14" s="53"/>
      <c r="S14" s="53"/>
    </row>
    <row r="15" spans="1:19" ht="12.75">
      <c r="A15" s="23" t="s">
        <v>1</v>
      </c>
      <c r="B15" s="57"/>
      <c r="C15" s="29"/>
      <c r="D15" s="29"/>
      <c r="E15" s="29"/>
      <c r="F15" s="29"/>
      <c r="G15" s="29"/>
      <c r="H15" s="57"/>
      <c r="I15" s="29"/>
      <c r="J15" s="29"/>
      <c r="K15" s="29"/>
      <c r="L15" s="29"/>
      <c r="M15" s="29"/>
      <c r="N15" s="53"/>
      <c r="O15" s="53"/>
      <c r="P15" s="53"/>
      <c r="Q15" s="53"/>
      <c r="R15" s="53"/>
      <c r="S15" s="53"/>
    </row>
    <row r="16" spans="1:19" ht="12.75">
      <c r="A16" s="23" t="s">
        <v>68</v>
      </c>
      <c r="B16" s="29">
        <v>779</v>
      </c>
      <c r="C16" s="29">
        <v>42</v>
      </c>
      <c r="D16" s="29">
        <v>32</v>
      </c>
      <c r="E16" s="29">
        <v>6</v>
      </c>
      <c r="F16" s="29">
        <v>3</v>
      </c>
      <c r="G16" s="29">
        <v>737</v>
      </c>
      <c r="H16" s="29"/>
      <c r="I16" s="29"/>
      <c r="J16" s="29"/>
      <c r="K16" s="29"/>
      <c r="L16" s="29"/>
      <c r="M16" s="29"/>
      <c r="N16" s="53"/>
      <c r="O16" s="53"/>
      <c r="P16" s="53"/>
      <c r="Q16" s="53"/>
      <c r="R16" s="53"/>
      <c r="S16" s="53"/>
    </row>
    <row r="17" spans="1:19" ht="12.75">
      <c r="A17" s="23" t="s">
        <v>26</v>
      </c>
      <c r="B17" s="29">
        <v>678</v>
      </c>
      <c r="C17" s="29">
        <v>197</v>
      </c>
      <c r="D17" s="29">
        <v>9</v>
      </c>
      <c r="E17" s="29">
        <v>96</v>
      </c>
      <c r="F17" s="29">
        <v>92</v>
      </c>
      <c r="G17" s="29">
        <v>481</v>
      </c>
      <c r="H17" s="29"/>
      <c r="I17" s="29"/>
      <c r="J17" s="29"/>
      <c r="K17" s="29"/>
      <c r="L17" s="29"/>
      <c r="M17" s="29"/>
      <c r="N17" s="53"/>
      <c r="O17" s="53"/>
      <c r="P17" s="53"/>
      <c r="Q17" s="53"/>
      <c r="R17" s="53"/>
      <c r="S17" s="53"/>
    </row>
    <row r="18" spans="1:19" ht="12.75">
      <c r="A18" s="23" t="s">
        <v>27</v>
      </c>
      <c r="B18" s="29">
        <v>165</v>
      </c>
      <c r="C18" s="29">
        <v>119</v>
      </c>
      <c r="D18" s="29">
        <v>56</v>
      </c>
      <c r="E18" s="29">
        <v>47</v>
      </c>
      <c r="F18" s="29">
        <v>16</v>
      </c>
      <c r="G18" s="29">
        <v>46</v>
      </c>
      <c r="H18" s="29"/>
      <c r="I18" s="29"/>
      <c r="J18" s="29"/>
      <c r="K18" s="29"/>
      <c r="L18" s="29"/>
      <c r="M18" s="29"/>
      <c r="N18" s="53"/>
      <c r="O18" s="53"/>
      <c r="P18" s="53"/>
      <c r="Q18" s="53"/>
      <c r="R18" s="53"/>
      <c r="S18" s="53"/>
    </row>
    <row r="19" spans="1:19" ht="12.75">
      <c r="A19" s="23" t="s">
        <v>28</v>
      </c>
      <c r="B19" s="29">
        <v>51</v>
      </c>
      <c r="C19" s="29">
        <v>9</v>
      </c>
      <c r="D19" s="29">
        <v>9</v>
      </c>
      <c r="E19" s="29">
        <v>0</v>
      </c>
      <c r="F19" s="29">
        <v>0</v>
      </c>
      <c r="G19" s="29">
        <v>43</v>
      </c>
      <c r="H19" s="29"/>
      <c r="I19" s="29"/>
      <c r="J19" s="29"/>
      <c r="K19" s="29"/>
      <c r="L19" s="29"/>
      <c r="M19" s="29"/>
      <c r="N19" s="53"/>
      <c r="O19" s="53"/>
      <c r="P19" s="53"/>
      <c r="Q19" s="53"/>
      <c r="R19" s="53"/>
      <c r="S19" s="53"/>
    </row>
    <row r="20" spans="1:19" ht="12.75">
      <c r="A20" s="23" t="s">
        <v>29</v>
      </c>
      <c r="B20" s="29">
        <v>7950</v>
      </c>
      <c r="C20" s="29">
        <v>2668</v>
      </c>
      <c r="D20" s="29">
        <v>1372</v>
      </c>
      <c r="E20" s="29">
        <v>453</v>
      </c>
      <c r="F20" s="29">
        <v>842</v>
      </c>
      <c r="G20" s="29">
        <v>5282</v>
      </c>
      <c r="H20" s="29"/>
      <c r="I20" s="29"/>
      <c r="J20" s="29"/>
      <c r="K20" s="29"/>
      <c r="L20" s="29"/>
      <c r="M20" s="29"/>
      <c r="N20" s="53"/>
      <c r="O20" s="53"/>
      <c r="P20" s="53"/>
      <c r="Q20" s="53"/>
      <c r="R20" s="53"/>
      <c r="S20" s="53"/>
    </row>
    <row r="21" spans="1:19" ht="12.75">
      <c r="A21" s="23" t="s">
        <v>30</v>
      </c>
      <c r="B21" s="29">
        <v>4413</v>
      </c>
      <c r="C21" s="29">
        <v>1272</v>
      </c>
      <c r="D21" s="29">
        <v>882</v>
      </c>
      <c r="E21" s="29">
        <v>269</v>
      </c>
      <c r="F21" s="29">
        <v>121</v>
      </c>
      <c r="G21" s="29">
        <v>3141</v>
      </c>
      <c r="H21" s="29"/>
      <c r="I21" s="29"/>
      <c r="J21" s="29"/>
      <c r="K21" s="29"/>
      <c r="L21" s="29"/>
      <c r="M21" s="29"/>
      <c r="N21" s="53"/>
      <c r="O21" s="53"/>
      <c r="P21" s="53"/>
      <c r="Q21" s="53"/>
      <c r="R21" s="53"/>
      <c r="S21" s="53"/>
    </row>
    <row r="22" spans="1:19" ht="12.75">
      <c r="A22" s="23" t="s">
        <v>31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53"/>
      <c r="O22" s="53"/>
      <c r="P22" s="53"/>
      <c r="Q22" s="53"/>
      <c r="R22" s="53"/>
      <c r="S22" s="53"/>
    </row>
    <row r="23" spans="1:19" ht="12.75">
      <c r="A23" s="23" t="s">
        <v>32</v>
      </c>
      <c r="B23" s="55">
        <v>793</v>
      </c>
      <c r="C23" s="29">
        <v>337</v>
      </c>
      <c r="D23" s="29">
        <v>287</v>
      </c>
      <c r="E23" s="29">
        <v>0</v>
      </c>
      <c r="F23" s="29">
        <v>51</v>
      </c>
      <c r="G23" s="29">
        <v>455</v>
      </c>
      <c r="H23" s="55"/>
      <c r="I23" s="29"/>
      <c r="J23" s="29"/>
      <c r="K23" s="29"/>
      <c r="L23" s="29"/>
      <c r="M23" s="29"/>
      <c r="N23" s="53"/>
      <c r="O23" s="53"/>
      <c r="P23" s="53"/>
      <c r="Q23" s="53"/>
      <c r="R23" s="53"/>
      <c r="S23" s="53"/>
    </row>
    <row r="24" spans="1:19" ht="12.75">
      <c r="A24" s="23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53"/>
      <c r="O24" s="53"/>
      <c r="P24" s="53"/>
      <c r="Q24" s="53"/>
      <c r="R24" s="53"/>
      <c r="S24" s="53"/>
    </row>
    <row r="25" spans="1:19" ht="12.75">
      <c r="A25" s="23" t="s">
        <v>34</v>
      </c>
      <c r="B25" s="29">
        <v>971</v>
      </c>
      <c r="C25" s="29">
        <v>753</v>
      </c>
      <c r="D25" s="29">
        <v>376</v>
      </c>
      <c r="E25" s="29">
        <v>61</v>
      </c>
      <c r="F25" s="29">
        <v>316</v>
      </c>
      <c r="G25" s="29">
        <v>218</v>
      </c>
      <c r="H25" s="29"/>
      <c r="I25" s="29"/>
      <c r="J25" s="29"/>
      <c r="K25" s="29"/>
      <c r="L25" s="29"/>
      <c r="M25" s="29"/>
      <c r="N25" s="53"/>
      <c r="O25" s="53"/>
      <c r="P25" s="53"/>
      <c r="Q25" s="53"/>
      <c r="R25" s="53"/>
      <c r="S25" s="53"/>
    </row>
    <row r="26" spans="1:19" ht="12.75">
      <c r="A26" s="23" t="s">
        <v>77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53"/>
      <c r="O26" s="53"/>
      <c r="P26" s="53"/>
      <c r="Q26" s="53"/>
      <c r="R26" s="53"/>
      <c r="S26" s="53"/>
    </row>
    <row r="27" spans="1:19" ht="12.75">
      <c r="A27" s="23" t="s">
        <v>78</v>
      </c>
      <c r="C27" s="29"/>
      <c r="D27" s="29"/>
      <c r="E27" s="29"/>
      <c r="F27" s="29"/>
      <c r="G27" s="29"/>
      <c r="I27" s="29"/>
      <c r="J27" s="29"/>
      <c r="K27" s="29"/>
      <c r="L27" s="29"/>
      <c r="M27" s="29"/>
      <c r="N27" s="53"/>
      <c r="O27" s="53"/>
      <c r="P27" s="53"/>
      <c r="Q27" s="53"/>
      <c r="R27" s="53"/>
      <c r="S27" s="53"/>
    </row>
    <row r="28" spans="1:19" ht="12.75">
      <c r="A28" s="23" t="s">
        <v>79</v>
      </c>
      <c r="C28" s="29"/>
      <c r="D28" s="29"/>
      <c r="E28" s="29"/>
      <c r="F28" s="29"/>
      <c r="G28" s="29"/>
      <c r="I28" s="29"/>
      <c r="J28" s="29"/>
      <c r="K28" s="29"/>
      <c r="L28" s="29"/>
      <c r="M28" s="29"/>
      <c r="N28" s="53"/>
      <c r="O28" s="53"/>
      <c r="P28" s="53"/>
      <c r="Q28" s="53"/>
      <c r="R28" s="53"/>
      <c r="S28" s="53"/>
    </row>
    <row r="29" spans="1:19" ht="12.75">
      <c r="A29" s="23" t="s">
        <v>87</v>
      </c>
      <c r="C29" s="29"/>
      <c r="D29" s="29"/>
      <c r="E29" s="29"/>
      <c r="F29" s="29"/>
      <c r="G29" s="29"/>
      <c r="I29" s="29"/>
      <c r="J29" s="29"/>
      <c r="K29" s="29"/>
      <c r="L29" s="29"/>
      <c r="M29" s="29"/>
      <c r="N29" s="53"/>
      <c r="O29" s="53"/>
      <c r="P29" s="53"/>
      <c r="Q29" s="53"/>
      <c r="R29" s="53"/>
      <c r="S29" s="53"/>
    </row>
    <row r="30" spans="1:19" ht="12.75">
      <c r="A30" s="23" t="s">
        <v>80</v>
      </c>
      <c r="B30" s="57">
        <v>647</v>
      </c>
      <c r="C30" s="29">
        <v>601</v>
      </c>
      <c r="D30" s="29">
        <v>597</v>
      </c>
      <c r="E30" s="29">
        <v>0</v>
      </c>
      <c r="F30" s="29">
        <v>3</v>
      </c>
      <c r="G30" s="29">
        <v>47</v>
      </c>
      <c r="H30" s="57"/>
      <c r="I30" s="29"/>
      <c r="J30" s="29"/>
      <c r="K30" s="29"/>
      <c r="L30" s="29"/>
      <c r="M30" s="29"/>
      <c r="N30" s="53"/>
      <c r="O30" s="53"/>
      <c r="P30" s="53"/>
      <c r="Q30" s="53"/>
      <c r="R30" s="53"/>
      <c r="S30" s="53"/>
    </row>
    <row r="31" spans="1:19" ht="12.75">
      <c r="A31" s="23" t="s">
        <v>35</v>
      </c>
      <c r="C31" s="29"/>
      <c r="D31" s="29"/>
      <c r="E31" s="29"/>
      <c r="F31" s="29"/>
      <c r="G31" s="29"/>
      <c r="I31" s="29"/>
      <c r="J31" s="29"/>
      <c r="K31" s="29"/>
      <c r="L31" s="29"/>
      <c r="M31" s="29"/>
      <c r="N31" s="53"/>
      <c r="O31" s="53"/>
      <c r="P31" s="53"/>
      <c r="Q31" s="53"/>
      <c r="R31" s="53"/>
      <c r="S31" s="53"/>
    </row>
    <row r="32" spans="1:19" ht="12.75">
      <c r="A32" s="23" t="s">
        <v>36</v>
      </c>
      <c r="C32" s="29"/>
      <c r="D32" s="29"/>
      <c r="E32" s="29"/>
      <c r="F32" s="29"/>
      <c r="G32" s="29"/>
      <c r="I32" s="29"/>
      <c r="J32" s="29"/>
      <c r="K32" s="29"/>
      <c r="L32" s="29"/>
      <c r="M32" s="29"/>
      <c r="N32" s="53"/>
      <c r="O32" s="53"/>
      <c r="P32" s="53"/>
      <c r="Q32" s="53"/>
      <c r="R32" s="53"/>
      <c r="S32" s="53"/>
    </row>
    <row r="33" spans="1:19" ht="12.75">
      <c r="A33" s="23" t="s">
        <v>37</v>
      </c>
      <c r="B33" s="57">
        <v>3648</v>
      </c>
      <c r="C33" s="29">
        <v>3648</v>
      </c>
      <c r="D33" s="29">
        <v>65</v>
      </c>
      <c r="E33" s="29">
        <v>3573</v>
      </c>
      <c r="F33" s="64">
        <v>11</v>
      </c>
      <c r="G33" s="29">
        <v>0</v>
      </c>
      <c r="H33" s="57"/>
      <c r="I33" s="29"/>
      <c r="J33" s="29"/>
      <c r="K33" s="29"/>
      <c r="L33" s="64"/>
      <c r="M33" s="29"/>
      <c r="N33" s="53"/>
      <c r="O33" s="53"/>
      <c r="P33" s="53"/>
      <c r="Q33" s="53"/>
      <c r="R33" s="53"/>
      <c r="S33" s="53"/>
    </row>
    <row r="34" spans="1:19" ht="12.75">
      <c r="A34" s="23" t="s">
        <v>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53"/>
      <c r="O34" s="53"/>
      <c r="P34" s="53"/>
      <c r="Q34" s="53"/>
      <c r="R34" s="53"/>
      <c r="S34" s="53"/>
    </row>
    <row r="35" spans="1:19" ht="12.75">
      <c r="A35" s="23" t="s">
        <v>39</v>
      </c>
      <c r="B35" s="29">
        <v>630</v>
      </c>
      <c r="C35" s="29">
        <v>337</v>
      </c>
      <c r="D35" s="29">
        <v>25</v>
      </c>
      <c r="E35" s="29">
        <v>312</v>
      </c>
      <c r="F35" s="29">
        <v>0</v>
      </c>
      <c r="G35" s="29">
        <v>292</v>
      </c>
      <c r="H35" s="29"/>
      <c r="I35" s="29"/>
      <c r="J35" s="29"/>
      <c r="K35" s="29"/>
      <c r="L35" s="29"/>
      <c r="M35" s="29"/>
      <c r="N35" s="53"/>
      <c r="O35" s="53"/>
      <c r="P35" s="53"/>
      <c r="Q35" s="53"/>
      <c r="R35" s="53"/>
      <c r="S35" s="53"/>
    </row>
    <row r="36" spans="1:19" ht="12.75">
      <c r="A36" s="23" t="s">
        <v>40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3"/>
      <c r="O36" s="53"/>
      <c r="P36" s="53"/>
      <c r="Q36" s="53"/>
      <c r="R36" s="53"/>
      <c r="S36" s="53"/>
    </row>
    <row r="37" spans="1:19" ht="12.75">
      <c r="A37" s="23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3"/>
      <c r="O37" s="53"/>
      <c r="P37" s="53"/>
      <c r="Q37" s="53"/>
      <c r="R37" s="53"/>
      <c r="S37" s="53"/>
    </row>
    <row r="38" spans="1:19" ht="12.75">
      <c r="A38" s="23" t="s">
        <v>42</v>
      </c>
      <c r="B38" s="29">
        <v>10</v>
      </c>
      <c r="C38" s="29">
        <v>10</v>
      </c>
      <c r="D38" s="29">
        <v>10</v>
      </c>
      <c r="E38" s="29">
        <v>0</v>
      </c>
      <c r="F38" s="29">
        <v>0</v>
      </c>
      <c r="G38" s="29">
        <v>0</v>
      </c>
      <c r="H38" s="29"/>
      <c r="I38" s="29"/>
      <c r="J38" s="29"/>
      <c r="K38" s="29"/>
      <c r="L38" s="29"/>
      <c r="M38" s="29"/>
      <c r="N38" s="53"/>
      <c r="O38" s="53"/>
      <c r="P38" s="53"/>
      <c r="Q38" s="53"/>
      <c r="R38" s="53"/>
      <c r="S38" s="53"/>
    </row>
    <row r="39" spans="1:19" ht="12.75">
      <c r="A39" s="23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3"/>
      <c r="O39" s="53"/>
      <c r="P39" s="53"/>
      <c r="Q39" s="53"/>
      <c r="R39" s="53"/>
      <c r="S39" s="53"/>
    </row>
    <row r="40" spans="1:19" ht="12.75">
      <c r="A40" s="23" t="s">
        <v>82</v>
      </c>
      <c r="B40" s="29">
        <v>19896</v>
      </c>
      <c r="C40" s="29">
        <v>19500</v>
      </c>
      <c r="D40" s="29">
        <v>1417</v>
      </c>
      <c r="E40" s="29">
        <v>17904</v>
      </c>
      <c r="F40" s="29">
        <v>179</v>
      </c>
      <c r="G40" s="29">
        <v>396</v>
      </c>
      <c r="H40" s="29"/>
      <c r="I40" s="29"/>
      <c r="J40" s="29"/>
      <c r="K40" s="29"/>
      <c r="L40" s="29"/>
      <c r="M40" s="29"/>
      <c r="N40" s="53"/>
      <c r="O40" s="53"/>
      <c r="P40" s="53"/>
      <c r="Q40" s="53"/>
      <c r="R40" s="53"/>
      <c r="S40" s="53"/>
    </row>
    <row r="41" spans="1:19" ht="12.75">
      <c r="A41" s="23" t="s">
        <v>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</row>
    <row r="42" spans="1:19" ht="12.75">
      <c r="A42" s="23" t="s">
        <v>83</v>
      </c>
      <c r="B42" s="29">
        <v>16216</v>
      </c>
      <c r="C42" s="29">
        <v>15916</v>
      </c>
      <c r="D42" s="29">
        <v>943</v>
      </c>
      <c r="E42" s="29">
        <v>14808</v>
      </c>
      <c r="F42" s="29">
        <v>165</v>
      </c>
      <c r="G42" s="29">
        <v>300</v>
      </c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</row>
    <row r="43" spans="1:19" ht="12.75">
      <c r="A43" s="23" t="s">
        <v>84</v>
      </c>
      <c r="B43" s="29">
        <v>3385</v>
      </c>
      <c r="C43" s="29">
        <v>3289</v>
      </c>
      <c r="D43" s="29">
        <v>283</v>
      </c>
      <c r="E43" s="29">
        <v>2998</v>
      </c>
      <c r="F43" s="29">
        <v>9</v>
      </c>
      <c r="G43" s="29">
        <v>96</v>
      </c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</row>
    <row r="44" spans="1:19" ht="12.75">
      <c r="A44" s="23" t="s">
        <v>288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3"/>
      <c r="O44" s="53"/>
      <c r="P44" s="53"/>
      <c r="Q44" s="53"/>
      <c r="R44" s="53"/>
      <c r="S44" s="53"/>
    </row>
    <row r="45" spans="1:19" ht="12.75">
      <c r="A45" s="23" t="s">
        <v>289</v>
      </c>
      <c r="B45" s="29">
        <v>295</v>
      </c>
      <c r="C45" s="29">
        <v>295</v>
      </c>
      <c r="D45" s="29">
        <v>192</v>
      </c>
      <c r="E45" s="64">
        <v>98</v>
      </c>
      <c r="F45" s="29">
        <v>5</v>
      </c>
      <c r="G45" s="29">
        <v>0</v>
      </c>
      <c r="H45" s="29"/>
      <c r="I45" s="29"/>
      <c r="J45" s="29"/>
      <c r="K45" s="64"/>
      <c r="L45" s="29"/>
      <c r="M45" s="29"/>
      <c r="N45" s="53"/>
      <c r="O45" s="53"/>
      <c r="P45" s="53"/>
      <c r="Q45" s="53"/>
      <c r="R45" s="53"/>
      <c r="S45" s="53"/>
    </row>
    <row r="46" spans="1:19" ht="12.75">
      <c r="A46" s="23" t="s">
        <v>86</v>
      </c>
      <c r="B46" s="29">
        <v>87156</v>
      </c>
      <c r="C46" s="29">
        <v>77961</v>
      </c>
      <c r="D46" s="29">
        <v>5034</v>
      </c>
      <c r="E46" s="29">
        <v>71684</v>
      </c>
      <c r="F46" s="29">
        <v>1243</v>
      </c>
      <c r="G46" s="29">
        <v>9195</v>
      </c>
      <c r="H46" s="29"/>
      <c r="I46" s="29"/>
      <c r="J46" s="29"/>
      <c r="K46" s="29"/>
      <c r="L46" s="29"/>
      <c r="M46" s="29"/>
      <c r="N46" s="53"/>
      <c r="O46" s="53"/>
      <c r="P46" s="53"/>
      <c r="Q46" s="53"/>
      <c r="R46" s="53"/>
      <c r="S46" s="53"/>
    </row>
    <row r="47" spans="1:19" ht="12.75">
      <c r="A47" s="23" t="s">
        <v>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3"/>
      <c r="O47" s="53"/>
      <c r="P47" s="53"/>
      <c r="Q47" s="53"/>
      <c r="R47" s="53"/>
      <c r="S47" s="53"/>
    </row>
    <row r="48" spans="1:19" ht="12.75">
      <c r="A48" s="23" t="s">
        <v>43</v>
      </c>
      <c r="B48" s="29">
        <v>6050</v>
      </c>
      <c r="C48" s="29">
        <v>5407</v>
      </c>
      <c r="D48" s="29">
        <v>3202</v>
      </c>
      <c r="E48" s="29">
        <v>2202</v>
      </c>
      <c r="F48" s="29">
        <v>2</v>
      </c>
      <c r="G48" s="29">
        <v>643</v>
      </c>
      <c r="H48" s="29"/>
      <c r="I48" s="29"/>
      <c r="J48" s="29"/>
      <c r="K48" s="29"/>
      <c r="L48" s="29"/>
      <c r="M48" s="29"/>
      <c r="N48" s="53"/>
      <c r="O48" s="53"/>
      <c r="P48" s="53"/>
      <c r="Q48" s="53"/>
      <c r="R48" s="53"/>
      <c r="S48" s="53"/>
    </row>
    <row r="49" spans="1:19" ht="12.75">
      <c r="A49" s="23" t="s">
        <v>44</v>
      </c>
      <c r="B49" s="29">
        <v>1152</v>
      </c>
      <c r="C49" s="29">
        <v>37</v>
      </c>
      <c r="D49" s="29">
        <v>37</v>
      </c>
      <c r="E49" s="29">
        <v>0</v>
      </c>
      <c r="F49" s="29">
        <v>0</v>
      </c>
      <c r="G49" s="29">
        <v>1115</v>
      </c>
      <c r="H49" s="29"/>
      <c r="I49" s="29"/>
      <c r="J49" s="29"/>
      <c r="K49" s="29"/>
      <c r="L49" s="29"/>
      <c r="M49" s="29"/>
      <c r="N49" s="53"/>
      <c r="O49" s="53"/>
      <c r="P49" s="53"/>
      <c r="Q49" s="53"/>
      <c r="R49" s="53"/>
      <c r="S49" s="53"/>
    </row>
    <row r="50" spans="1:19" ht="12.75">
      <c r="A50" s="23" t="s">
        <v>45</v>
      </c>
      <c r="B50" s="29">
        <v>712</v>
      </c>
      <c r="C50" s="29">
        <v>60</v>
      </c>
      <c r="D50" s="29">
        <v>32</v>
      </c>
      <c r="E50" s="29">
        <v>28</v>
      </c>
      <c r="F50" s="64">
        <v>0</v>
      </c>
      <c r="G50" s="29">
        <v>653</v>
      </c>
      <c r="H50" s="29"/>
      <c r="I50" s="29"/>
      <c r="J50" s="29"/>
      <c r="K50" s="29"/>
      <c r="L50" s="64"/>
      <c r="M50" s="29"/>
      <c r="N50" s="53"/>
      <c r="O50" s="53"/>
      <c r="P50" s="53"/>
      <c r="Q50" s="53"/>
      <c r="R50" s="53"/>
      <c r="S50" s="53"/>
    </row>
    <row r="51" spans="1:19" ht="12.75">
      <c r="A51" s="23" t="s">
        <v>290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53"/>
      <c r="O51" s="53"/>
      <c r="P51" s="53"/>
      <c r="Q51" s="53"/>
      <c r="R51" s="53"/>
      <c r="S51" s="53"/>
    </row>
    <row r="52" spans="1:19" ht="12.75">
      <c r="A52" s="23" t="s">
        <v>291</v>
      </c>
      <c r="B52" s="29">
        <v>2198</v>
      </c>
      <c r="C52" s="29">
        <v>766</v>
      </c>
      <c r="D52" s="29">
        <v>438</v>
      </c>
      <c r="E52" s="29">
        <v>0</v>
      </c>
      <c r="F52" s="29">
        <v>328</v>
      </c>
      <c r="G52" s="29">
        <v>1432</v>
      </c>
      <c r="H52" s="29"/>
      <c r="I52" s="29"/>
      <c r="J52" s="29"/>
      <c r="K52" s="29"/>
      <c r="L52" s="29"/>
      <c r="M52" s="29"/>
      <c r="N52" s="53"/>
      <c r="O52" s="53"/>
      <c r="P52" s="53"/>
      <c r="Q52" s="53"/>
      <c r="R52" s="53"/>
      <c r="S52" s="53"/>
    </row>
    <row r="53" spans="1:19" ht="12.75">
      <c r="A53" s="23" t="s">
        <v>85</v>
      </c>
      <c r="B53" s="29">
        <v>5951</v>
      </c>
      <c r="C53" s="29">
        <v>1063</v>
      </c>
      <c r="D53" s="29">
        <v>602</v>
      </c>
      <c r="E53" s="29">
        <v>0</v>
      </c>
      <c r="F53" s="29">
        <v>461</v>
      </c>
      <c r="G53" s="29">
        <v>4888</v>
      </c>
      <c r="H53" s="29"/>
      <c r="I53" s="29"/>
      <c r="J53" s="29"/>
      <c r="K53" s="29"/>
      <c r="L53" s="29"/>
      <c r="M53" s="29"/>
      <c r="N53" s="53"/>
      <c r="O53" s="53"/>
      <c r="P53" s="53"/>
      <c r="Q53" s="53"/>
      <c r="R53" s="53"/>
      <c r="S53" s="53"/>
    </row>
    <row r="54" spans="1:19" ht="12.75">
      <c r="A54" s="23" t="s">
        <v>71</v>
      </c>
      <c r="B54" s="29">
        <v>7335</v>
      </c>
      <c r="C54" s="29">
        <v>7335</v>
      </c>
      <c r="D54" s="29">
        <v>86</v>
      </c>
      <c r="E54" s="29">
        <v>7117</v>
      </c>
      <c r="F54" s="29">
        <v>132</v>
      </c>
      <c r="G54" s="29">
        <v>0</v>
      </c>
      <c r="H54" s="29"/>
      <c r="I54" s="29"/>
      <c r="J54" s="29"/>
      <c r="K54" s="29"/>
      <c r="L54" s="29"/>
      <c r="M54" s="29"/>
      <c r="N54" s="53"/>
      <c r="O54" s="53"/>
      <c r="P54" s="53"/>
      <c r="Q54" s="53"/>
      <c r="R54" s="53"/>
      <c r="S54" s="53"/>
    </row>
    <row r="55" spans="1:19" ht="12.75">
      <c r="A55" s="23" t="s">
        <v>46</v>
      </c>
      <c r="B55" s="29">
        <v>13122</v>
      </c>
      <c r="C55" s="29">
        <v>13122</v>
      </c>
      <c r="D55" s="29">
        <v>338</v>
      </c>
      <c r="E55" s="29">
        <v>12498</v>
      </c>
      <c r="F55" s="29">
        <v>286</v>
      </c>
      <c r="G55" s="29">
        <v>0</v>
      </c>
      <c r="H55" s="29"/>
      <c r="I55" s="29"/>
      <c r="J55" s="29"/>
      <c r="K55" s="29"/>
      <c r="L55" s="29"/>
      <c r="M55" s="29"/>
      <c r="N55" s="53"/>
      <c r="O55" s="53"/>
      <c r="P55" s="53"/>
      <c r="Q55" s="53"/>
      <c r="R55" s="53"/>
      <c r="S55" s="53"/>
    </row>
    <row r="56" spans="1:19" ht="12.75">
      <c r="A56" s="23" t="s">
        <v>88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53"/>
      <c r="O56" s="53"/>
      <c r="P56" s="53"/>
      <c r="Q56" s="53"/>
      <c r="R56" s="53"/>
      <c r="S56" s="53"/>
    </row>
    <row r="57" spans="1:19" ht="12.75">
      <c r="A57" s="23" t="s">
        <v>89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53"/>
      <c r="O57" s="53"/>
      <c r="P57" s="53"/>
      <c r="Q57" s="53"/>
      <c r="R57" s="53"/>
      <c r="S57" s="53"/>
    </row>
    <row r="58" spans="1:19" ht="12.75">
      <c r="A58" s="23" t="s">
        <v>90</v>
      </c>
      <c r="B58" s="29">
        <v>48099</v>
      </c>
      <c r="C58" s="29">
        <v>48099</v>
      </c>
      <c r="D58" s="29">
        <v>263</v>
      </c>
      <c r="E58" s="29">
        <v>47802</v>
      </c>
      <c r="F58" s="29">
        <v>34</v>
      </c>
      <c r="G58" s="29">
        <v>0</v>
      </c>
      <c r="H58" s="29"/>
      <c r="I58" s="29"/>
      <c r="J58" s="29"/>
      <c r="K58" s="29"/>
      <c r="L58" s="29"/>
      <c r="M58" s="29"/>
      <c r="N58" s="53"/>
      <c r="O58" s="53"/>
      <c r="P58" s="53"/>
      <c r="Q58" s="53"/>
      <c r="R58" s="53"/>
      <c r="S58" s="53"/>
    </row>
    <row r="59" spans="1:7" ht="12.75">
      <c r="A59" s="111" t="s">
        <v>222</v>
      </c>
      <c r="B59" s="111"/>
      <c r="C59" s="111"/>
      <c r="D59" s="111"/>
      <c r="E59" s="111"/>
      <c r="F59" s="111"/>
      <c r="G59" s="111"/>
    </row>
    <row r="60" spans="1:7" ht="12.75">
      <c r="A60" s="111" t="s">
        <v>279</v>
      </c>
      <c r="B60" s="111"/>
      <c r="C60" s="111"/>
      <c r="D60" s="111"/>
      <c r="E60" s="111"/>
      <c r="F60" s="111"/>
      <c r="G60" s="111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 customHeight="1">
      <c r="A62" s="94" t="s">
        <v>136</v>
      </c>
      <c r="B62" s="100" t="s">
        <v>256</v>
      </c>
      <c r="C62" s="97" t="s">
        <v>253</v>
      </c>
      <c r="D62" s="98"/>
      <c r="E62" s="98"/>
      <c r="F62" s="98"/>
      <c r="G62" s="98"/>
    </row>
    <row r="63" spans="1:7" ht="12.75" customHeight="1">
      <c r="A63" s="95"/>
      <c r="B63" s="113"/>
      <c r="C63" s="97" t="s">
        <v>24</v>
      </c>
      <c r="D63" s="98"/>
      <c r="E63" s="98"/>
      <c r="F63" s="112"/>
      <c r="G63" s="115" t="s">
        <v>188</v>
      </c>
    </row>
    <row r="64" spans="1:7" ht="12.75" customHeight="1">
      <c r="A64" s="95"/>
      <c r="B64" s="113"/>
      <c r="C64" s="106" t="s">
        <v>25</v>
      </c>
      <c r="D64" s="97" t="s">
        <v>64</v>
      </c>
      <c r="E64" s="98"/>
      <c r="F64" s="112"/>
      <c r="G64" s="116"/>
    </row>
    <row r="65" spans="1:7" ht="12.75">
      <c r="A65" s="95"/>
      <c r="B65" s="113"/>
      <c r="C65" s="118"/>
      <c r="D65" s="100" t="s">
        <v>223</v>
      </c>
      <c r="E65" s="100" t="s">
        <v>312</v>
      </c>
      <c r="F65" s="100" t="s">
        <v>219</v>
      </c>
      <c r="G65" s="86"/>
    </row>
    <row r="66" spans="1:7" ht="12.75">
      <c r="A66" s="95"/>
      <c r="B66" s="113"/>
      <c r="C66" s="118"/>
      <c r="D66" s="101"/>
      <c r="E66" s="101"/>
      <c r="F66" s="101"/>
      <c r="G66" s="86"/>
    </row>
    <row r="67" spans="1:7" ht="12.75">
      <c r="A67" s="95"/>
      <c r="B67" s="113"/>
      <c r="C67" s="118"/>
      <c r="D67" s="101"/>
      <c r="E67" s="101"/>
      <c r="F67" s="101"/>
      <c r="G67" s="86"/>
    </row>
    <row r="68" spans="1:7" ht="12.75">
      <c r="A68" s="95"/>
      <c r="B68" s="113"/>
      <c r="C68" s="118"/>
      <c r="D68" s="101"/>
      <c r="E68" s="101"/>
      <c r="F68" s="101"/>
      <c r="G68" s="86"/>
    </row>
    <row r="69" spans="1:7" ht="12.75">
      <c r="A69" s="95"/>
      <c r="B69" s="114"/>
      <c r="C69" s="119"/>
      <c r="D69" s="102"/>
      <c r="E69" s="102"/>
      <c r="F69" s="102"/>
      <c r="G69" s="117"/>
    </row>
    <row r="70" spans="1:7" ht="12.75">
      <c r="A70" s="96"/>
      <c r="B70" s="109" t="s">
        <v>91</v>
      </c>
      <c r="C70" s="110"/>
      <c r="D70" s="110"/>
      <c r="E70" s="110"/>
      <c r="F70" s="110"/>
      <c r="G70" s="110"/>
    </row>
    <row r="71" spans="1:7" ht="12.75">
      <c r="A71" s="67"/>
      <c r="B71" s="30"/>
      <c r="C71" s="30"/>
      <c r="D71" s="30"/>
      <c r="E71" s="30"/>
      <c r="F71" s="30"/>
      <c r="G71" s="30"/>
    </row>
    <row r="72" spans="1:7" ht="12.75">
      <c r="A72" s="141" t="s">
        <v>314</v>
      </c>
      <c r="B72" s="30"/>
      <c r="C72" s="30"/>
      <c r="D72" s="30"/>
      <c r="E72" s="30"/>
      <c r="F72" s="30"/>
      <c r="G72" s="30"/>
    </row>
    <row r="73" spans="1:7" ht="12.75">
      <c r="A73" s="23" t="s">
        <v>72</v>
      </c>
      <c r="B73" s="29"/>
      <c r="C73" s="29"/>
      <c r="D73" s="29"/>
      <c r="E73" s="29"/>
      <c r="F73" s="29"/>
      <c r="G73" s="29"/>
    </row>
    <row r="74" spans="1:19" ht="12.75">
      <c r="A74" s="23" t="s">
        <v>73</v>
      </c>
      <c r="B74" s="29">
        <v>2537</v>
      </c>
      <c r="C74" s="29">
        <v>2073</v>
      </c>
      <c r="D74" s="29">
        <v>35</v>
      </c>
      <c r="E74" s="29">
        <v>2037</v>
      </c>
      <c r="F74" s="64">
        <v>0</v>
      </c>
      <c r="G74" s="29">
        <v>465</v>
      </c>
      <c r="H74" s="29"/>
      <c r="I74" s="29"/>
      <c r="J74" s="29"/>
      <c r="K74" s="29"/>
      <c r="L74" s="64"/>
      <c r="M74" s="29"/>
      <c r="N74" s="85"/>
      <c r="O74" s="85"/>
      <c r="P74" s="85"/>
      <c r="Q74" s="85"/>
      <c r="R74" s="85"/>
      <c r="S74" s="85"/>
    </row>
    <row r="75" spans="1:19" ht="12.75">
      <c r="A75" s="23" t="s">
        <v>69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85"/>
      <c r="O75" s="85"/>
      <c r="P75" s="85"/>
      <c r="Q75" s="85"/>
      <c r="R75" s="85"/>
      <c r="S75" s="85"/>
    </row>
    <row r="76" spans="1:19" ht="12.75">
      <c r="A76" s="23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85"/>
      <c r="O76" s="85"/>
      <c r="P76" s="85"/>
      <c r="Q76" s="85"/>
      <c r="R76" s="85"/>
      <c r="S76" s="85"/>
    </row>
    <row r="77" spans="1:19" ht="12.75">
      <c r="A77" s="23" t="s">
        <v>47</v>
      </c>
      <c r="B77" s="29">
        <v>9247</v>
      </c>
      <c r="C77" s="29">
        <v>9223</v>
      </c>
      <c r="D77" s="29">
        <v>129</v>
      </c>
      <c r="E77" s="29">
        <v>9089</v>
      </c>
      <c r="F77" s="29">
        <v>5</v>
      </c>
      <c r="G77" s="29">
        <v>24</v>
      </c>
      <c r="H77" s="29"/>
      <c r="I77" s="29"/>
      <c r="J77" s="29"/>
      <c r="K77" s="29"/>
      <c r="L77" s="29"/>
      <c r="M77" s="29"/>
      <c r="N77" s="85"/>
      <c r="O77" s="85"/>
      <c r="P77" s="85"/>
      <c r="Q77" s="85"/>
      <c r="R77" s="85"/>
      <c r="S77" s="85"/>
    </row>
    <row r="78" spans="1:19" ht="12.75">
      <c r="A78" s="23" t="s">
        <v>48</v>
      </c>
      <c r="B78" s="29">
        <v>4566</v>
      </c>
      <c r="C78" s="29">
        <v>4566</v>
      </c>
      <c r="D78" s="29">
        <v>49</v>
      </c>
      <c r="E78" s="29">
        <v>4502</v>
      </c>
      <c r="F78" s="29">
        <v>14</v>
      </c>
      <c r="G78" s="29">
        <v>0</v>
      </c>
      <c r="H78" s="29"/>
      <c r="I78" s="29"/>
      <c r="J78" s="29"/>
      <c r="K78" s="29"/>
      <c r="L78" s="29"/>
      <c r="M78" s="29"/>
      <c r="N78" s="85"/>
      <c r="O78" s="85"/>
      <c r="P78" s="85"/>
      <c r="Q78" s="85"/>
      <c r="R78" s="85"/>
      <c r="S78" s="85"/>
    </row>
    <row r="79" spans="1:19" ht="12.75">
      <c r="A79" s="23" t="s">
        <v>49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85"/>
      <c r="O79" s="85"/>
      <c r="P79" s="85"/>
      <c r="Q79" s="85"/>
      <c r="R79" s="85"/>
      <c r="S79" s="85"/>
    </row>
    <row r="80" spans="1:19" ht="12.75">
      <c r="A80" s="23" t="s">
        <v>292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85"/>
      <c r="O80" s="85"/>
      <c r="P80" s="85"/>
      <c r="Q80" s="85"/>
      <c r="R80" s="85"/>
      <c r="S80" s="85"/>
    </row>
    <row r="81" spans="1:19" ht="12.75">
      <c r="A81" s="23" t="s">
        <v>293</v>
      </c>
      <c r="B81" s="29">
        <v>2818</v>
      </c>
      <c r="C81" s="29">
        <v>2538</v>
      </c>
      <c r="D81" s="29">
        <v>240</v>
      </c>
      <c r="E81" s="29">
        <v>2283</v>
      </c>
      <c r="F81" s="29">
        <v>14</v>
      </c>
      <c r="G81" s="29">
        <v>280</v>
      </c>
      <c r="H81" s="29"/>
      <c r="I81" s="29"/>
      <c r="J81" s="29"/>
      <c r="K81" s="29"/>
      <c r="L81" s="29"/>
      <c r="M81" s="29"/>
      <c r="N81" s="85"/>
      <c r="O81" s="85"/>
      <c r="P81" s="85"/>
      <c r="Q81" s="85"/>
      <c r="R81" s="85"/>
      <c r="S81" s="85"/>
    </row>
    <row r="82" spans="1:19" ht="12.75">
      <c r="A82" s="23" t="s">
        <v>50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85"/>
      <c r="O82" s="85"/>
      <c r="P82" s="85"/>
      <c r="Q82" s="85"/>
      <c r="R82" s="85"/>
      <c r="S82" s="85"/>
    </row>
    <row r="83" spans="1:19" ht="12.75">
      <c r="A83" s="23" t="s">
        <v>51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85"/>
      <c r="O83" s="85"/>
      <c r="P83" s="85"/>
      <c r="Q83" s="85"/>
      <c r="R83" s="85"/>
      <c r="S83" s="85"/>
    </row>
    <row r="84" spans="1:19" ht="12.75">
      <c r="A84" s="23" t="s">
        <v>52</v>
      </c>
      <c r="B84" s="29">
        <v>1038</v>
      </c>
      <c r="C84" s="29">
        <v>1038</v>
      </c>
      <c r="D84" s="29">
        <v>1031</v>
      </c>
      <c r="E84" s="29">
        <v>0</v>
      </c>
      <c r="F84" s="31">
        <v>7</v>
      </c>
      <c r="G84" s="29">
        <v>0</v>
      </c>
      <c r="H84" s="29"/>
      <c r="I84" s="29"/>
      <c r="J84" s="29"/>
      <c r="K84" s="29"/>
      <c r="L84" s="31"/>
      <c r="M84" s="29"/>
      <c r="N84" s="85"/>
      <c r="O84" s="85"/>
      <c r="P84" s="85"/>
      <c r="Q84" s="85"/>
      <c r="R84" s="85"/>
      <c r="S84" s="85"/>
    </row>
    <row r="85" spans="1:19" ht="12.75">
      <c r="A85" s="23" t="s">
        <v>53</v>
      </c>
      <c r="B85" s="29">
        <v>478</v>
      </c>
      <c r="C85" s="29">
        <v>478</v>
      </c>
      <c r="D85" s="29">
        <v>471</v>
      </c>
      <c r="E85" s="29">
        <v>0</v>
      </c>
      <c r="F85" s="29">
        <v>7</v>
      </c>
      <c r="G85" s="29">
        <v>0</v>
      </c>
      <c r="H85" s="29"/>
      <c r="I85" s="29"/>
      <c r="J85" s="29"/>
      <c r="K85" s="29"/>
      <c r="L85" s="29"/>
      <c r="M85" s="29"/>
      <c r="N85" s="85"/>
      <c r="O85" s="85"/>
      <c r="P85" s="85"/>
      <c r="Q85" s="85"/>
      <c r="R85" s="85"/>
      <c r="S85" s="85"/>
    </row>
    <row r="86" spans="1:19" ht="12.75">
      <c r="A86" s="23" t="s">
        <v>54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85"/>
      <c r="O86" s="85"/>
      <c r="P86" s="85"/>
      <c r="Q86" s="85"/>
      <c r="R86" s="85"/>
      <c r="S86" s="85"/>
    </row>
    <row r="87" spans="1:19" ht="12.75">
      <c r="A87" s="23" t="s">
        <v>55</v>
      </c>
      <c r="B87" s="29">
        <v>1491</v>
      </c>
      <c r="C87" s="29">
        <v>1138</v>
      </c>
      <c r="D87" s="29">
        <v>1114</v>
      </c>
      <c r="E87" s="29">
        <v>0</v>
      </c>
      <c r="F87" s="29">
        <v>24</v>
      </c>
      <c r="G87" s="29">
        <v>353</v>
      </c>
      <c r="H87" s="29"/>
      <c r="I87" s="29"/>
      <c r="J87" s="29"/>
      <c r="K87" s="29"/>
      <c r="L87" s="29"/>
      <c r="M87" s="29"/>
      <c r="N87" s="85"/>
      <c r="O87" s="85"/>
      <c r="P87" s="85"/>
      <c r="Q87" s="85"/>
      <c r="R87" s="85"/>
      <c r="S87" s="85"/>
    </row>
    <row r="88" spans="1:19" ht="12.75">
      <c r="A88" s="23" t="s">
        <v>56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85"/>
      <c r="O88" s="85"/>
      <c r="P88" s="85"/>
      <c r="Q88" s="85"/>
      <c r="R88" s="85"/>
      <c r="S88" s="85"/>
    </row>
    <row r="89" spans="1:19" ht="12.75">
      <c r="A89" s="23" t="s">
        <v>57</v>
      </c>
      <c r="B89" s="29">
        <v>1419</v>
      </c>
      <c r="C89" s="29">
        <v>1419</v>
      </c>
      <c r="D89" s="29">
        <v>1411</v>
      </c>
      <c r="E89" s="29">
        <v>0</v>
      </c>
      <c r="F89" s="29">
        <v>8</v>
      </c>
      <c r="G89" s="29">
        <v>0</v>
      </c>
      <c r="H89" s="29"/>
      <c r="I89" s="29"/>
      <c r="J89" s="29"/>
      <c r="K89" s="29"/>
      <c r="L89" s="29"/>
      <c r="M89" s="29"/>
      <c r="N89" s="85"/>
      <c r="O89" s="85"/>
      <c r="P89" s="85"/>
      <c r="Q89" s="85"/>
      <c r="R89" s="85"/>
      <c r="S89" s="85"/>
    </row>
    <row r="90" spans="1:19" ht="12.75">
      <c r="A90" s="23" t="s">
        <v>58</v>
      </c>
      <c r="B90" s="29">
        <v>93</v>
      </c>
      <c r="C90" s="29">
        <v>64</v>
      </c>
      <c r="D90" s="29">
        <v>19</v>
      </c>
      <c r="E90" s="29">
        <v>5</v>
      </c>
      <c r="F90" s="29">
        <v>39</v>
      </c>
      <c r="G90" s="29">
        <v>29</v>
      </c>
      <c r="H90" s="29"/>
      <c r="I90" s="29"/>
      <c r="J90" s="29"/>
      <c r="K90" s="29"/>
      <c r="L90" s="29"/>
      <c r="M90" s="29"/>
      <c r="N90" s="85"/>
      <c r="O90" s="85"/>
      <c r="P90" s="85"/>
      <c r="Q90" s="85"/>
      <c r="R90" s="85"/>
      <c r="S90" s="85"/>
    </row>
    <row r="91" spans="1:19" ht="12.75">
      <c r="A91" s="23" t="s">
        <v>59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85"/>
      <c r="O91" s="85"/>
      <c r="P91" s="85"/>
      <c r="Q91" s="85"/>
      <c r="R91" s="85"/>
      <c r="S91" s="85"/>
    </row>
    <row r="92" spans="1:19" ht="12.75">
      <c r="A92" s="23" t="s">
        <v>60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/>
      <c r="I92" s="29"/>
      <c r="J92" s="29"/>
      <c r="K92" s="29"/>
      <c r="L92" s="29"/>
      <c r="M92" s="29"/>
      <c r="N92" s="85"/>
      <c r="O92" s="85"/>
      <c r="P92" s="85"/>
      <c r="Q92" s="85"/>
      <c r="R92" s="85"/>
      <c r="S92" s="85"/>
    </row>
    <row r="93" spans="1:19" ht="12.75">
      <c r="A93" s="23" t="s">
        <v>220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85"/>
      <c r="O93" s="85"/>
      <c r="P93" s="85"/>
      <c r="Q93" s="85"/>
      <c r="R93" s="85"/>
      <c r="S93" s="85"/>
    </row>
    <row r="94" spans="1:19" ht="12.75">
      <c r="A94" s="23" t="s">
        <v>294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85"/>
      <c r="O94" s="85"/>
      <c r="P94" s="85"/>
      <c r="Q94" s="85"/>
      <c r="R94" s="85"/>
      <c r="S94" s="85"/>
    </row>
    <row r="95" spans="1:19" ht="12.75">
      <c r="A95" s="23" t="s">
        <v>295</v>
      </c>
      <c r="B95" s="29">
        <v>3274</v>
      </c>
      <c r="C95" s="29">
        <v>1464</v>
      </c>
      <c r="D95" s="29">
        <v>300</v>
      </c>
      <c r="E95" s="29">
        <v>1065</v>
      </c>
      <c r="F95" s="29">
        <v>99</v>
      </c>
      <c r="G95" s="29">
        <v>1810</v>
      </c>
      <c r="H95" s="29"/>
      <c r="I95" s="29"/>
      <c r="J95" s="29"/>
      <c r="K95" s="29"/>
      <c r="L95" s="29"/>
      <c r="M95" s="29"/>
      <c r="N95" s="85"/>
      <c r="O95" s="85"/>
      <c r="P95" s="85"/>
      <c r="Q95" s="85"/>
      <c r="R95" s="85"/>
      <c r="S95" s="85"/>
    </row>
    <row r="96" spans="1:19" ht="12.75">
      <c r="A96" s="23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85"/>
      <c r="O96" s="85"/>
      <c r="P96" s="85"/>
      <c r="Q96" s="85"/>
      <c r="R96" s="85"/>
      <c r="S96" s="85"/>
    </row>
    <row r="97" spans="1:19" ht="12.75">
      <c r="A97" s="24" t="s">
        <v>214</v>
      </c>
      <c r="B97" s="32">
        <v>152205</v>
      </c>
      <c r="C97" s="32">
        <v>129379</v>
      </c>
      <c r="D97" s="32">
        <v>14935</v>
      </c>
      <c r="E97" s="32">
        <v>111349</v>
      </c>
      <c r="F97" s="32">
        <v>3095</v>
      </c>
      <c r="G97" s="32">
        <v>22826</v>
      </c>
      <c r="H97" s="32"/>
      <c r="I97" s="32"/>
      <c r="J97" s="32"/>
      <c r="K97" s="32"/>
      <c r="L97" s="32"/>
      <c r="M97" s="32"/>
      <c r="N97" s="85"/>
      <c r="O97" s="85"/>
      <c r="P97" s="85"/>
      <c r="Q97" s="85"/>
      <c r="R97" s="85"/>
      <c r="S97" s="85"/>
    </row>
    <row r="98" spans="1:19" ht="12.75">
      <c r="A98" s="23" t="s">
        <v>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85"/>
      <c r="O98" s="85"/>
      <c r="P98" s="85"/>
      <c r="Q98" s="85"/>
      <c r="R98" s="85"/>
      <c r="S98" s="85"/>
    </row>
    <row r="99" spans="1:19" ht="12.75">
      <c r="A99" s="23" t="s">
        <v>61</v>
      </c>
      <c r="B99" s="29">
        <v>148672</v>
      </c>
      <c r="C99" s="29">
        <v>128417</v>
      </c>
      <c r="D99" s="29">
        <v>14249</v>
      </c>
      <c r="E99" s="29">
        <v>111346</v>
      </c>
      <c r="F99" s="29">
        <v>2823</v>
      </c>
      <c r="G99" s="29">
        <v>20254</v>
      </c>
      <c r="H99" s="29"/>
      <c r="I99" s="29"/>
      <c r="J99" s="29"/>
      <c r="K99" s="29"/>
      <c r="L99" s="29"/>
      <c r="M99" s="29"/>
      <c r="N99" s="85"/>
      <c r="O99" s="85"/>
      <c r="P99" s="85"/>
      <c r="Q99" s="85"/>
      <c r="R99" s="85"/>
      <c r="S99" s="85"/>
    </row>
    <row r="100" spans="1:19" ht="12.75">
      <c r="A100" s="23" t="s">
        <v>62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85"/>
      <c r="O100" s="85"/>
      <c r="P100" s="85"/>
      <c r="Q100" s="85"/>
      <c r="R100" s="85"/>
      <c r="S100" s="85"/>
    </row>
    <row r="101" spans="1:19" ht="12.75">
      <c r="A101" s="23" t="s">
        <v>296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85"/>
      <c r="O101" s="85"/>
      <c r="P101" s="85"/>
      <c r="Q101" s="85"/>
      <c r="R101" s="85"/>
      <c r="S101" s="85"/>
    </row>
    <row r="102" spans="1:19" ht="12.75">
      <c r="A102" s="23" t="s">
        <v>297</v>
      </c>
      <c r="B102" s="29">
        <v>357</v>
      </c>
      <c r="C102" s="29">
        <v>230</v>
      </c>
      <c r="D102" s="29">
        <v>114</v>
      </c>
      <c r="E102" s="29">
        <v>3</v>
      </c>
      <c r="F102" s="29">
        <v>112</v>
      </c>
      <c r="G102" s="29">
        <v>127</v>
      </c>
      <c r="H102" s="29"/>
      <c r="I102" s="29"/>
      <c r="J102" s="29"/>
      <c r="K102" s="29"/>
      <c r="L102" s="29"/>
      <c r="M102" s="29"/>
      <c r="N102" s="85"/>
      <c r="O102" s="85"/>
      <c r="P102" s="85"/>
      <c r="Q102" s="85"/>
      <c r="R102" s="85"/>
      <c r="S102" s="85"/>
    </row>
    <row r="103" spans="1:19" ht="12.75">
      <c r="A103" s="23" t="s">
        <v>74</v>
      </c>
      <c r="B103" s="29">
        <v>3176</v>
      </c>
      <c r="C103" s="29">
        <v>732</v>
      </c>
      <c r="D103" s="29">
        <v>572</v>
      </c>
      <c r="E103" s="29">
        <v>0</v>
      </c>
      <c r="F103" s="29">
        <v>160</v>
      </c>
      <c r="G103" s="29">
        <v>2444</v>
      </c>
      <c r="H103" s="29"/>
      <c r="I103" s="29"/>
      <c r="J103" s="29"/>
      <c r="K103" s="29"/>
      <c r="L103" s="29"/>
      <c r="M103" s="29"/>
      <c r="N103" s="85"/>
      <c r="O103" s="85"/>
      <c r="P103" s="85"/>
      <c r="Q103" s="85"/>
      <c r="R103" s="85"/>
      <c r="S103" s="85"/>
    </row>
    <row r="104" spans="1:19" ht="12.75">
      <c r="A104" s="23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85"/>
      <c r="O104" s="85"/>
      <c r="P104" s="85"/>
      <c r="Q104" s="85"/>
      <c r="R104" s="85"/>
      <c r="S104" s="85"/>
    </row>
    <row r="105" spans="1:19" ht="12.75">
      <c r="A105" s="24" t="s">
        <v>217</v>
      </c>
      <c r="B105" s="65">
        <v>13377</v>
      </c>
      <c r="C105" s="63" t="s">
        <v>261</v>
      </c>
      <c r="D105" s="63" t="s">
        <v>261</v>
      </c>
      <c r="E105" s="63" t="s">
        <v>261</v>
      </c>
      <c r="F105" s="63" t="s">
        <v>261</v>
      </c>
      <c r="G105" s="63" t="s">
        <v>261</v>
      </c>
      <c r="H105" s="65"/>
      <c r="I105" s="63"/>
      <c r="J105" s="63"/>
      <c r="K105" s="63"/>
      <c r="L105" s="63"/>
      <c r="M105" s="63"/>
      <c r="N105" s="85"/>
      <c r="O105" s="85"/>
      <c r="P105" s="85"/>
      <c r="Q105" s="85"/>
      <c r="R105" s="85"/>
      <c r="S105" s="85"/>
    </row>
    <row r="106" spans="1:19" ht="12.75">
      <c r="A106" s="23"/>
      <c r="B106" s="29"/>
      <c r="C106" s="34"/>
      <c r="D106" s="34"/>
      <c r="E106" s="34"/>
      <c r="F106" s="34"/>
      <c r="G106" s="34"/>
      <c r="H106" s="29"/>
      <c r="I106" s="34"/>
      <c r="J106" s="34"/>
      <c r="K106" s="34"/>
      <c r="L106" s="34"/>
      <c r="M106" s="34"/>
      <c r="N106" s="85"/>
      <c r="O106" s="85"/>
      <c r="P106" s="85"/>
      <c r="Q106" s="85"/>
      <c r="R106" s="85"/>
      <c r="S106" s="85"/>
    </row>
    <row r="107" spans="1:19" ht="12.75">
      <c r="A107" s="24" t="s">
        <v>215</v>
      </c>
      <c r="B107" s="65">
        <v>138828</v>
      </c>
      <c r="C107" s="63" t="s">
        <v>261</v>
      </c>
      <c r="D107" s="63" t="s">
        <v>261</v>
      </c>
      <c r="E107" s="63" t="s">
        <v>261</v>
      </c>
      <c r="F107" s="63" t="s">
        <v>261</v>
      </c>
      <c r="G107" s="63" t="s">
        <v>261</v>
      </c>
      <c r="H107" s="65"/>
      <c r="I107" s="63"/>
      <c r="J107" s="63"/>
      <c r="K107" s="63"/>
      <c r="L107" s="63"/>
      <c r="M107" s="63"/>
      <c r="N107" s="85"/>
      <c r="O107" s="85"/>
      <c r="P107" s="85"/>
      <c r="Q107" s="85"/>
      <c r="R107" s="85"/>
      <c r="S107" s="85"/>
    </row>
    <row r="108" spans="1:19" ht="12.75">
      <c r="A108" s="23" t="s">
        <v>1</v>
      </c>
      <c r="B108" s="29"/>
      <c r="C108" s="29"/>
      <c r="D108" s="29"/>
      <c r="E108" s="33"/>
      <c r="F108" s="33"/>
      <c r="G108" s="33"/>
      <c r="H108" s="29"/>
      <c r="I108" s="29"/>
      <c r="J108" s="29"/>
      <c r="K108" s="33"/>
      <c r="L108" s="33"/>
      <c r="M108" s="33"/>
      <c r="N108" s="85"/>
      <c r="O108" s="85"/>
      <c r="P108" s="85"/>
      <c r="Q108" s="85"/>
      <c r="R108" s="85"/>
      <c r="S108" s="85"/>
    </row>
    <row r="109" spans="1:19" ht="12.75">
      <c r="A109" s="23" t="s">
        <v>61</v>
      </c>
      <c r="B109" s="55">
        <v>135300</v>
      </c>
      <c r="C109" s="62" t="s">
        <v>261</v>
      </c>
      <c r="D109" s="62" t="s">
        <v>261</v>
      </c>
      <c r="E109" s="62" t="s">
        <v>261</v>
      </c>
      <c r="F109" s="62" t="s">
        <v>261</v>
      </c>
      <c r="G109" s="62" t="s">
        <v>261</v>
      </c>
      <c r="H109" s="55"/>
      <c r="I109" s="62"/>
      <c r="J109" s="62"/>
      <c r="K109" s="62"/>
      <c r="L109" s="62"/>
      <c r="M109" s="62"/>
      <c r="N109" s="85"/>
      <c r="O109" s="85"/>
      <c r="P109" s="85"/>
      <c r="Q109" s="85"/>
      <c r="R109" s="85"/>
      <c r="S109" s="85"/>
    </row>
    <row r="110" spans="1:19" ht="12.75">
      <c r="A110" s="23" t="s">
        <v>62</v>
      </c>
      <c r="B110" s="29"/>
      <c r="C110" s="35"/>
      <c r="D110" s="35"/>
      <c r="E110" s="35"/>
      <c r="F110" s="35"/>
      <c r="G110" s="35"/>
      <c r="H110" s="29"/>
      <c r="I110" s="35"/>
      <c r="J110" s="35"/>
      <c r="K110" s="35"/>
      <c r="L110" s="35"/>
      <c r="M110" s="35"/>
      <c r="N110" s="85"/>
      <c r="O110" s="85"/>
      <c r="P110" s="85"/>
      <c r="Q110" s="85"/>
      <c r="R110" s="85"/>
      <c r="S110" s="85"/>
    </row>
    <row r="111" spans="1:19" ht="12.75">
      <c r="A111" s="23" t="s">
        <v>296</v>
      </c>
      <c r="B111" s="29"/>
      <c r="C111" s="35"/>
      <c r="D111" s="35"/>
      <c r="E111" s="35"/>
      <c r="F111" s="35"/>
      <c r="G111" s="35"/>
      <c r="H111" s="29"/>
      <c r="I111" s="35"/>
      <c r="J111" s="35"/>
      <c r="K111" s="35"/>
      <c r="L111" s="35"/>
      <c r="M111" s="35"/>
      <c r="N111" s="85"/>
      <c r="O111" s="85"/>
      <c r="P111" s="85"/>
      <c r="Q111" s="85"/>
      <c r="R111" s="85"/>
      <c r="S111" s="85"/>
    </row>
    <row r="112" spans="1:19" ht="12.75">
      <c r="A112" s="23" t="s">
        <v>297</v>
      </c>
      <c r="B112" s="55">
        <v>352</v>
      </c>
      <c r="C112" s="62" t="s">
        <v>261</v>
      </c>
      <c r="D112" s="62" t="s">
        <v>261</v>
      </c>
      <c r="E112" s="62" t="s">
        <v>261</v>
      </c>
      <c r="F112" s="62" t="s">
        <v>261</v>
      </c>
      <c r="G112" s="62" t="s">
        <v>261</v>
      </c>
      <c r="H112" s="55"/>
      <c r="I112" s="62"/>
      <c r="J112" s="62"/>
      <c r="K112" s="62"/>
      <c r="L112" s="62"/>
      <c r="M112" s="62"/>
      <c r="N112" s="85"/>
      <c r="O112" s="85"/>
      <c r="P112" s="85"/>
      <c r="Q112" s="85"/>
      <c r="R112" s="85"/>
      <c r="S112" s="85"/>
    </row>
    <row r="113" spans="1:19" ht="12.75">
      <c r="A113" s="23" t="s">
        <v>74</v>
      </c>
      <c r="B113" s="55">
        <v>3176</v>
      </c>
      <c r="C113" s="62" t="s">
        <v>261</v>
      </c>
      <c r="D113" s="62" t="s">
        <v>261</v>
      </c>
      <c r="E113" s="62" t="s">
        <v>261</v>
      </c>
      <c r="F113" s="62" t="s">
        <v>261</v>
      </c>
      <c r="G113" s="62" t="s">
        <v>261</v>
      </c>
      <c r="H113" s="55"/>
      <c r="I113" s="62"/>
      <c r="J113" s="62"/>
      <c r="K113" s="62"/>
      <c r="L113" s="62"/>
      <c r="M113" s="62"/>
      <c r="N113" s="85"/>
      <c r="O113" s="85"/>
      <c r="P113" s="85"/>
      <c r="Q113" s="85"/>
      <c r="R113" s="85"/>
      <c r="S113" s="85"/>
    </row>
  </sheetData>
  <mergeCells count="26">
    <mergeCell ref="C4:G4"/>
    <mergeCell ref="C5:F5"/>
    <mergeCell ref="B12:G12"/>
    <mergeCell ref="D7:D11"/>
    <mergeCell ref="E7:E11"/>
    <mergeCell ref="C6:C11"/>
    <mergeCell ref="C64:C69"/>
    <mergeCell ref="D64:F64"/>
    <mergeCell ref="D65:D69"/>
    <mergeCell ref="A1:G1"/>
    <mergeCell ref="A2:G2"/>
    <mergeCell ref="A4:A12"/>
    <mergeCell ref="B4:B11"/>
    <mergeCell ref="F7:F11"/>
    <mergeCell ref="G5:G11"/>
    <mergeCell ref="D6:F6"/>
    <mergeCell ref="E65:E69"/>
    <mergeCell ref="F65:F69"/>
    <mergeCell ref="B70:G70"/>
    <mergeCell ref="A59:G59"/>
    <mergeCell ref="A60:G60"/>
    <mergeCell ref="C62:G62"/>
    <mergeCell ref="C63:F63"/>
    <mergeCell ref="A62:A70"/>
    <mergeCell ref="B62:B69"/>
    <mergeCell ref="G63:G6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56"/>
  <sheetViews>
    <sheetView workbookViewId="0" topLeftCell="A1">
      <selection activeCell="A1" sqref="A1:H1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10.57421875" style="0" customWidth="1"/>
    <col min="17" max="17" width="9.140625" style="0" customWidth="1"/>
    <col min="18" max="18" width="4.140625" style="0" customWidth="1"/>
    <col min="19" max="19" width="15.57421875" style="53" customWidth="1"/>
    <col min="20" max="22" width="12.421875" style="53" customWidth="1"/>
    <col min="23" max="23" width="12.421875" style="53" bestFit="1" customWidth="1"/>
    <col min="24" max="24" width="12.421875" style="53" customWidth="1"/>
    <col min="25" max="25" width="12.421875" style="50" hidden="1" customWidth="1"/>
    <col min="26" max="26" width="12.421875" style="53" bestFit="1" customWidth="1"/>
    <col min="27" max="27" width="12.421875" style="53" customWidth="1"/>
    <col min="28" max="28" width="11.57421875" style="53" bestFit="1" customWidth="1"/>
    <col min="29" max="29" width="11.57421875" style="53" customWidth="1"/>
    <col min="30" max="30" width="11.57421875" style="53" bestFit="1" customWidth="1"/>
    <col min="31" max="31" width="11.57421875" style="53" customWidth="1"/>
    <col min="32" max="32" width="12.421875" style="53" bestFit="1" customWidth="1"/>
    <col min="33" max="33" width="12.421875" style="53" customWidth="1"/>
    <col min="34" max="34" width="12.421875" style="53" bestFit="1" customWidth="1"/>
    <col min="35" max="35" width="12.421875" style="53" customWidth="1"/>
    <col min="36" max="41" width="11.57421875" style="53" bestFit="1" customWidth="1"/>
    <col min="42" max="42" width="12.421875" style="53" bestFit="1" customWidth="1"/>
  </cols>
  <sheetData>
    <row r="1" spans="1:18" ht="12.75">
      <c r="A1" s="22"/>
      <c r="B1" s="22"/>
      <c r="C1" s="22"/>
      <c r="D1" s="22"/>
      <c r="E1" s="22"/>
      <c r="F1" s="22"/>
      <c r="G1" s="22"/>
      <c r="H1" s="36" t="s">
        <v>228</v>
      </c>
      <c r="I1" s="37" t="s">
        <v>280</v>
      </c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22"/>
      <c r="B2" s="22"/>
      <c r="C2" s="22"/>
      <c r="D2" s="22"/>
      <c r="E2" s="22"/>
      <c r="F2" s="22"/>
      <c r="G2" s="22"/>
      <c r="H2" s="36" t="s">
        <v>231</v>
      </c>
      <c r="I2" s="37" t="s">
        <v>67</v>
      </c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.75">
      <c r="A4" s="94" t="s">
        <v>189</v>
      </c>
      <c r="B4" s="100" t="s">
        <v>190</v>
      </c>
      <c r="C4" s="100" t="s">
        <v>232</v>
      </c>
      <c r="D4" s="97" t="s">
        <v>224</v>
      </c>
      <c r="E4" s="98"/>
      <c r="F4" s="98"/>
      <c r="G4" s="98"/>
      <c r="H4" s="98"/>
      <c r="I4" s="120" t="s">
        <v>225</v>
      </c>
      <c r="J4" s="120"/>
      <c r="K4" s="94"/>
      <c r="L4" s="100" t="s">
        <v>234</v>
      </c>
      <c r="M4" s="115" t="s">
        <v>230</v>
      </c>
      <c r="N4" s="120"/>
      <c r="O4" s="94"/>
      <c r="P4" s="100" t="s">
        <v>298</v>
      </c>
      <c r="Q4" s="100" t="s">
        <v>236</v>
      </c>
      <c r="R4" s="115" t="s">
        <v>92</v>
      </c>
    </row>
    <row r="5" spans="1:18" ht="12.75">
      <c r="A5" s="95"/>
      <c r="B5" s="101"/>
      <c r="C5" s="101"/>
      <c r="D5" s="106" t="s">
        <v>25</v>
      </c>
      <c r="E5" s="97" t="s">
        <v>226</v>
      </c>
      <c r="F5" s="98"/>
      <c r="G5" s="112"/>
      <c r="H5" s="115" t="s">
        <v>233</v>
      </c>
      <c r="I5" s="121"/>
      <c r="J5" s="121"/>
      <c r="K5" s="96"/>
      <c r="L5" s="101"/>
      <c r="M5" s="117"/>
      <c r="N5" s="121"/>
      <c r="O5" s="96"/>
      <c r="P5" s="101"/>
      <c r="Q5" s="101"/>
      <c r="R5" s="86"/>
    </row>
    <row r="6" spans="1:18" ht="12.75">
      <c r="A6" s="95"/>
      <c r="B6" s="101"/>
      <c r="C6" s="101"/>
      <c r="D6" s="107"/>
      <c r="E6" s="106" t="s">
        <v>25</v>
      </c>
      <c r="F6" s="97" t="s">
        <v>64</v>
      </c>
      <c r="G6" s="112"/>
      <c r="H6" s="86"/>
      <c r="I6" s="122" t="s">
        <v>25</v>
      </c>
      <c r="J6" s="97" t="s">
        <v>64</v>
      </c>
      <c r="K6" s="112"/>
      <c r="L6" s="101"/>
      <c r="M6" s="106" t="s">
        <v>25</v>
      </c>
      <c r="N6" s="97" t="s">
        <v>64</v>
      </c>
      <c r="O6" s="112"/>
      <c r="P6" s="101"/>
      <c r="Q6" s="101"/>
      <c r="R6" s="86"/>
    </row>
    <row r="7" spans="1:18" ht="12.75">
      <c r="A7" s="95"/>
      <c r="B7" s="101"/>
      <c r="C7" s="101"/>
      <c r="D7" s="107"/>
      <c r="E7" s="107"/>
      <c r="F7" s="100" t="s">
        <v>223</v>
      </c>
      <c r="G7" s="100" t="s">
        <v>227</v>
      </c>
      <c r="H7" s="86"/>
      <c r="I7" s="123"/>
      <c r="J7" s="100" t="s">
        <v>141</v>
      </c>
      <c r="K7" s="100" t="s">
        <v>142</v>
      </c>
      <c r="L7" s="101"/>
      <c r="M7" s="107"/>
      <c r="N7" s="100" t="s">
        <v>191</v>
      </c>
      <c r="O7" s="100" t="s">
        <v>235</v>
      </c>
      <c r="P7" s="101"/>
      <c r="Q7" s="101"/>
      <c r="R7" s="86"/>
    </row>
    <row r="8" spans="1:18" ht="12.75">
      <c r="A8" s="95"/>
      <c r="B8" s="101"/>
      <c r="C8" s="101"/>
      <c r="D8" s="107"/>
      <c r="E8" s="107"/>
      <c r="F8" s="101"/>
      <c r="G8" s="101"/>
      <c r="H8" s="86"/>
      <c r="I8" s="123"/>
      <c r="J8" s="101"/>
      <c r="K8" s="101"/>
      <c r="L8" s="101"/>
      <c r="M8" s="107"/>
      <c r="N8" s="101"/>
      <c r="O8" s="101"/>
      <c r="P8" s="101"/>
      <c r="Q8" s="101"/>
      <c r="R8" s="86"/>
    </row>
    <row r="9" spans="1:18" ht="12.75">
      <c r="A9" s="95"/>
      <c r="B9" s="101"/>
      <c r="C9" s="102"/>
      <c r="D9" s="108"/>
      <c r="E9" s="108"/>
      <c r="F9" s="102"/>
      <c r="G9" s="102"/>
      <c r="H9" s="117"/>
      <c r="I9" s="124"/>
      <c r="J9" s="102"/>
      <c r="K9" s="102"/>
      <c r="L9" s="102"/>
      <c r="M9" s="108"/>
      <c r="N9" s="102"/>
      <c r="O9" s="102"/>
      <c r="P9" s="102"/>
      <c r="Q9" s="102"/>
      <c r="R9" s="86"/>
    </row>
    <row r="10" spans="1:18" ht="12.75">
      <c r="A10" s="96"/>
      <c r="B10" s="102"/>
      <c r="C10" s="109" t="s">
        <v>91</v>
      </c>
      <c r="D10" s="110"/>
      <c r="E10" s="110"/>
      <c r="F10" s="110"/>
      <c r="G10" s="110"/>
      <c r="H10" s="110"/>
      <c r="I10" s="125" t="s">
        <v>91</v>
      </c>
      <c r="J10" s="125"/>
      <c r="K10" s="125"/>
      <c r="L10" s="125"/>
      <c r="M10" s="125"/>
      <c r="N10" s="125"/>
      <c r="O10" s="125"/>
      <c r="P10" s="125"/>
      <c r="Q10" s="126"/>
      <c r="R10" s="117"/>
    </row>
    <row r="11" spans="1:42" ht="12.75">
      <c r="A11" s="38"/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9"/>
      <c r="S11" s="54"/>
      <c r="T11" s="54"/>
      <c r="U11" s="54"/>
      <c r="V11" s="54"/>
      <c r="W11" s="54"/>
      <c r="X11" s="54"/>
      <c r="Y11" s="51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53" ht="12.75">
      <c r="A12" s="40">
        <v>1</v>
      </c>
      <c r="B12" s="23" t="s">
        <v>125</v>
      </c>
      <c r="C12" s="29">
        <v>21522</v>
      </c>
      <c r="D12" s="29">
        <v>11247</v>
      </c>
      <c r="E12" s="29">
        <v>10005</v>
      </c>
      <c r="F12" s="29">
        <v>5887</v>
      </c>
      <c r="G12" s="29">
        <v>4118</v>
      </c>
      <c r="H12" s="29">
        <v>1241</v>
      </c>
      <c r="I12" s="29">
        <v>10276</v>
      </c>
      <c r="J12" s="29">
        <v>9708</v>
      </c>
      <c r="K12" s="29">
        <v>568</v>
      </c>
      <c r="L12" s="29">
        <v>1425</v>
      </c>
      <c r="M12" s="29">
        <v>1295</v>
      </c>
      <c r="N12" s="29">
        <v>134</v>
      </c>
      <c r="O12" s="29">
        <v>1161</v>
      </c>
      <c r="P12" s="29">
        <v>130</v>
      </c>
      <c r="Q12" s="29">
        <v>20097</v>
      </c>
      <c r="R12" s="45">
        <v>1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0" ht="12.75">
      <c r="A13" s="40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Q13" s="53"/>
      <c r="AR13" s="53"/>
      <c r="AS13" s="53"/>
      <c r="AT13" s="53"/>
      <c r="AU13" s="53"/>
      <c r="AV13" s="53"/>
      <c r="AW13" s="53"/>
      <c r="AX13" s="53"/>
    </row>
    <row r="14" spans="1:50" ht="12.75">
      <c r="A14" s="40">
        <v>2</v>
      </c>
      <c r="B14" s="23" t="s">
        <v>266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5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Q14" s="53"/>
      <c r="AR14" s="53"/>
      <c r="AS14" s="53"/>
      <c r="AT14" s="53"/>
      <c r="AU14" s="53"/>
      <c r="AV14" s="53"/>
      <c r="AW14" s="53"/>
      <c r="AX14" s="53"/>
    </row>
    <row r="15" spans="1:50" ht="12.75">
      <c r="A15" s="40"/>
      <c r="B15" s="23" t="s">
        <v>265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45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Q15" s="53"/>
      <c r="AR15" s="53"/>
      <c r="AS15" s="53"/>
      <c r="AT15" s="53"/>
      <c r="AU15" s="53"/>
      <c r="AV15" s="53"/>
      <c r="AW15" s="53"/>
      <c r="AX15" s="53"/>
    </row>
    <row r="16" spans="1:50" ht="12.75">
      <c r="A16" s="40"/>
      <c r="B16" s="23" t="s">
        <v>143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5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Q16" s="53"/>
      <c r="AR16" s="53"/>
      <c r="AS16" s="53"/>
      <c r="AT16" s="53"/>
      <c r="AU16" s="53"/>
      <c r="AV16" s="53"/>
      <c r="AW16" s="53"/>
      <c r="AX16" s="53"/>
    </row>
    <row r="17" spans="1:50" ht="12.75">
      <c r="A17" s="40"/>
      <c r="B17" s="23" t="s">
        <v>144</v>
      </c>
      <c r="C17" s="29">
        <v>99</v>
      </c>
      <c r="D17" s="29">
        <v>6</v>
      </c>
      <c r="E17" s="29">
        <v>2</v>
      </c>
      <c r="F17" s="29">
        <v>0</v>
      </c>
      <c r="G17" s="29">
        <v>2</v>
      </c>
      <c r="H17" s="29">
        <v>4</v>
      </c>
      <c r="I17" s="29">
        <v>93</v>
      </c>
      <c r="J17" s="29">
        <v>93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99</v>
      </c>
      <c r="R17" s="45">
        <v>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Q17" s="53"/>
      <c r="AR17" s="53"/>
      <c r="AS17" s="53"/>
      <c r="AT17" s="53"/>
      <c r="AU17" s="53"/>
      <c r="AV17" s="53"/>
      <c r="AW17" s="53"/>
      <c r="AX17" s="53"/>
    </row>
    <row r="18" spans="1:50" ht="12.75">
      <c r="A18" s="40"/>
      <c r="B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5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Q18" s="53"/>
      <c r="AR18" s="53"/>
      <c r="AS18" s="53"/>
      <c r="AT18" s="53"/>
      <c r="AU18" s="53"/>
      <c r="AV18" s="53"/>
      <c r="AW18" s="53"/>
      <c r="AX18" s="53"/>
    </row>
    <row r="19" spans="1:50" ht="12.75">
      <c r="A19" s="40">
        <v>3</v>
      </c>
      <c r="B19" s="23" t="s">
        <v>145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5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Q19" s="53"/>
      <c r="AR19" s="53"/>
      <c r="AS19" s="53"/>
      <c r="AT19" s="53"/>
      <c r="AU19" s="53"/>
      <c r="AV19" s="53"/>
      <c r="AW19" s="53"/>
      <c r="AX19" s="53"/>
    </row>
    <row r="20" spans="1:50" ht="12.75">
      <c r="A20" s="40"/>
      <c r="B20" s="23" t="s">
        <v>146</v>
      </c>
      <c r="C20" s="29">
        <v>1293</v>
      </c>
      <c r="D20" s="29">
        <v>18</v>
      </c>
      <c r="E20" s="29">
        <v>18</v>
      </c>
      <c r="F20" s="29">
        <v>0</v>
      </c>
      <c r="G20" s="29">
        <v>18</v>
      </c>
      <c r="H20" s="29">
        <v>0</v>
      </c>
      <c r="I20" s="29">
        <v>1275</v>
      </c>
      <c r="J20" s="29">
        <v>1195</v>
      </c>
      <c r="K20" s="29">
        <v>80</v>
      </c>
      <c r="L20" s="47">
        <v>55</v>
      </c>
      <c r="M20" s="47">
        <v>55</v>
      </c>
      <c r="N20" s="29">
        <v>0</v>
      </c>
      <c r="O20" s="47">
        <v>55</v>
      </c>
      <c r="P20" s="29">
        <v>0</v>
      </c>
      <c r="Q20" s="29">
        <v>1237</v>
      </c>
      <c r="R20" s="45">
        <v>3</v>
      </c>
      <c r="T20" s="29"/>
      <c r="U20" s="29"/>
      <c r="V20" s="29"/>
      <c r="W20" s="29"/>
      <c r="X20" s="29"/>
      <c r="Y20" s="29"/>
      <c r="Z20" s="29"/>
      <c r="AA20" s="29"/>
      <c r="AB20" s="29"/>
      <c r="AC20" s="47"/>
      <c r="AD20" s="47"/>
      <c r="AE20" s="29"/>
      <c r="AF20" s="47"/>
      <c r="AG20" s="29"/>
      <c r="AH20" s="29"/>
      <c r="AQ20" s="53"/>
      <c r="AR20" s="53"/>
      <c r="AS20" s="53"/>
      <c r="AT20" s="53"/>
      <c r="AU20" s="53"/>
      <c r="AV20" s="53"/>
      <c r="AW20" s="53"/>
      <c r="AX20" s="53"/>
    </row>
    <row r="21" spans="1:50" ht="12.75">
      <c r="A21" s="40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5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Q21" s="53"/>
      <c r="AR21" s="53"/>
      <c r="AS21" s="53"/>
      <c r="AT21" s="53"/>
      <c r="AU21" s="53"/>
      <c r="AV21" s="53"/>
      <c r="AW21" s="53"/>
      <c r="AX21" s="53"/>
    </row>
    <row r="22" spans="1:50" ht="12.75">
      <c r="A22" s="40">
        <v>4</v>
      </c>
      <c r="B22" s="23" t="s">
        <v>147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5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Q22" s="53"/>
      <c r="AR22" s="53"/>
      <c r="AS22" s="53"/>
      <c r="AT22" s="53"/>
      <c r="AU22" s="53"/>
      <c r="AV22" s="53"/>
      <c r="AW22" s="53"/>
      <c r="AX22" s="53"/>
    </row>
    <row r="23" spans="1:50" ht="12.75">
      <c r="A23" s="40"/>
      <c r="B23" s="23" t="s">
        <v>148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5">
        <v>4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Q23" s="53"/>
      <c r="AR23" s="53"/>
      <c r="AS23" s="53"/>
      <c r="AT23" s="53"/>
      <c r="AU23" s="53"/>
      <c r="AV23" s="53"/>
      <c r="AW23" s="53"/>
      <c r="AX23" s="53"/>
    </row>
    <row r="24" spans="1:50" ht="12.75">
      <c r="A24" s="40"/>
      <c r="B24" s="2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5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Q24" s="53"/>
      <c r="AR24" s="53"/>
      <c r="AS24" s="53"/>
      <c r="AT24" s="53"/>
      <c r="AU24" s="53"/>
      <c r="AV24" s="53"/>
      <c r="AW24" s="53"/>
      <c r="AX24" s="53"/>
    </row>
    <row r="25" spans="1:50" ht="12.75">
      <c r="A25" s="40">
        <v>5</v>
      </c>
      <c r="B25" s="23" t="s">
        <v>124</v>
      </c>
      <c r="C25" s="29">
        <v>373311</v>
      </c>
      <c r="D25" s="29">
        <v>164194</v>
      </c>
      <c r="E25" s="29">
        <v>148279</v>
      </c>
      <c r="F25" s="29">
        <v>124746</v>
      </c>
      <c r="G25" s="29">
        <v>23533</v>
      </c>
      <c r="H25" s="29">
        <v>15916</v>
      </c>
      <c r="I25" s="29">
        <v>209117</v>
      </c>
      <c r="J25" s="29">
        <v>205473</v>
      </c>
      <c r="K25" s="29">
        <v>3643</v>
      </c>
      <c r="L25" s="29">
        <v>39907</v>
      </c>
      <c r="M25" s="29">
        <v>37525</v>
      </c>
      <c r="N25" s="29">
        <v>24451</v>
      </c>
      <c r="O25" s="29">
        <v>13074</v>
      </c>
      <c r="P25" s="29">
        <v>2382</v>
      </c>
      <c r="Q25" s="29">
        <v>333404</v>
      </c>
      <c r="R25" s="45">
        <v>5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Q25" s="53"/>
      <c r="AR25" s="53"/>
      <c r="AS25" s="53"/>
      <c r="AT25" s="53"/>
      <c r="AU25" s="53"/>
      <c r="AV25" s="53"/>
      <c r="AW25" s="53"/>
      <c r="AX25" s="53"/>
    </row>
    <row r="26" spans="1:50" ht="12.75">
      <c r="A26" s="40"/>
      <c r="B26" s="2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5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Q26" s="53"/>
      <c r="AR26" s="53"/>
      <c r="AS26" s="53"/>
      <c r="AT26" s="53"/>
      <c r="AU26" s="53"/>
      <c r="AV26" s="53"/>
      <c r="AW26" s="53"/>
      <c r="AX26" s="53"/>
    </row>
    <row r="27" spans="1:50" ht="12.75">
      <c r="A27" s="40">
        <v>6</v>
      </c>
      <c r="B27" s="23" t="s">
        <v>268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5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Q27" s="53"/>
      <c r="AR27" s="53"/>
      <c r="AS27" s="53"/>
      <c r="AT27" s="53"/>
      <c r="AU27" s="53"/>
      <c r="AV27" s="53"/>
      <c r="AW27" s="53"/>
      <c r="AX27" s="53"/>
    </row>
    <row r="28" spans="1:50" ht="12.75">
      <c r="A28" s="40"/>
      <c r="B28" s="23" t="s">
        <v>267</v>
      </c>
      <c r="C28" s="29">
        <v>4667</v>
      </c>
      <c r="D28" s="29">
        <v>370</v>
      </c>
      <c r="E28" s="29">
        <v>370</v>
      </c>
      <c r="F28" s="29">
        <v>345</v>
      </c>
      <c r="G28" s="29">
        <v>25</v>
      </c>
      <c r="H28" s="29">
        <v>0</v>
      </c>
      <c r="I28" s="29">
        <v>4297</v>
      </c>
      <c r="J28" s="29">
        <v>4297</v>
      </c>
      <c r="K28" s="29">
        <v>0</v>
      </c>
      <c r="L28" s="29">
        <v>58</v>
      </c>
      <c r="M28" s="31">
        <v>11</v>
      </c>
      <c r="N28" s="29">
        <v>0</v>
      </c>
      <c r="O28" s="31">
        <v>11</v>
      </c>
      <c r="P28" s="29">
        <v>47</v>
      </c>
      <c r="Q28" s="29">
        <v>4609</v>
      </c>
      <c r="R28" s="45">
        <v>6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1"/>
      <c r="AE28" s="29"/>
      <c r="AF28" s="31"/>
      <c r="AG28" s="29"/>
      <c r="AH28" s="29"/>
      <c r="AQ28" s="53"/>
      <c r="AR28" s="53"/>
      <c r="AS28" s="53"/>
      <c r="AT28" s="53"/>
      <c r="AU28" s="53"/>
      <c r="AV28" s="53"/>
      <c r="AW28" s="53"/>
      <c r="AX28" s="53"/>
    </row>
    <row r="29" spans="1:50" ht="12.75">
      <c r="A29" s="40"/>
      <c r="B29" s="2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45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Q29" s="53"/>
      <c r="AR29" s="53"/>
      <c r="AS29" s="53"/>
      <c r="AT29" s="53"/>
      <c r="AU29" s="53"/>
      <c r="AV29" s="53"/>
      <c r="AW29" s="53"/>
      <c r="AX29" s="53"/>
    </row>
    <row r="30" spans="1:50" ht="12.75">
      <c r="A30" s="40">
        <v>7</v>
      </c>
      <c r="B30" s="23" t="s">
        <v>299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5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Q30" s="53"/>
      <c r="AR30" s="53"/>
      <c r="AS30" s="53"/>
      <c r="AT30" s="53"/>
      <c r="AU30" s="53"/>
      <c r="AV30" s="53"/>
      <c r="AW30" s="53"/>
      <c r="AX30" s="53"/>
    </row>
    <row r="31" spans="1:50" ht="12.75">
      <c r="A31" s="40"/>
      <c r="B31" s="23" t="s">
        <v>300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5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Q31" s="53"/>
      <c r="AR31" s="53"/>
      <c r="AS31" s="53"/>
      <c r="AT31" s="53"/>
      <c r="AU31" s="53"/>
      <c r="AV31" s="53"/>
      <c r="AW31" s="53"/>
      <c r="AX31" s="53"/>
    </row>
    <row r="32" spans="1:50" ht="12.75">
      <c r="A32" s="40"/>
      <c r="B32" s="23" t="s">
        <v>269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5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Q32" s="53"/>
      <c r="AR32" s="53"/>
      <c r="AS32" s="53"/>
      <c r="AT32" s="53"/>
      <c r="AU32" s="53"/>
      <c r="AV32" s="53"/>
      <c r="AW32" s="53"/>
      <c r="AX32" s="53"/>
    </row>
    <row r="33" spans="1:50" ht="12.75">
      <c r="A33" s="40"/>
      <c r="B33" s="23" t="s">
        <v>270</v>
      </c>
      <c r="C33" s="29">
        <v>1990</v>
      </c>
      <c r="D33" s="29">
        <v>1884</v>
      </c>
      <c r="E33" s="29">
        <v>1874</v>
      </c>
      <c r="F33" s="29">
        <v>1592</v>
      </c>
      <c r="G33" s="29">
        <v>282</v>
      </c>
      <c r="H33" s="29">
        <v>10</v>
      </c>
      <c r="I33" s="29">
        <v>106</v>
      </c>
      <c r="J33" s="29">
        <v>106</v>
      </c>
      <c r="K33" s="29">
        <v>0</v>
      </c>
      <c r="L33" s="29">
        <v>2264</v>
      </c>
      <c r="M33" s="29">
        <v>2263</v>
      </c>
      <c r="N33" s="29">
        <v>1954</v>
      </c>
      <c r="O33" s="29">
        <v>309</v>
      </c>
      <c r="P33" s="64">
        <v>0</v>
      </c>
      <c r="Q33" s="84">
        <v>-273</v>
      </c>
      <c r="R33" s="45">
        <v>7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Q33" s="53"/>
      <c r="AR33" s="53"/>
      <c r="AS33" s="53"/>
      <c r="AT33" s="53"/>
      <c r="AU33" s="53"/>
      <c r="AV33" s="53"/>
      <c r="AW33" s="53"/>
      <c r="AX33" s="53"/>
    </row>
    <row r="34" spans="1:50" ht="12.75">
      <c r="A34" s="40"/>
      <c r="B34" s="2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5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Q34" s="53"/>
      <c r="AR34" s="53"/>
      <c r="AS34" s="53"/>
      <c r="AT34" s="53"/>
      <c r="AU34" s="53"/>
      <c r="AV34" s="53"/>
      <c r="AW34" s="53"/>
      <c r="AX34" s="53"/>
    </row>
    <row r="35" spans="1:50" ht="12.75">
      <c r="A35" s="40">
        <v>8</v>
      </c>
      <c r="B35" s="23" t="s">
        <v>149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5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Q35" s="53"/>
      <c r="AR35" s="53"/>
      <c r="AS35" s="53"/>
      <c r="AT35" s="53"/>
      <c r="AU35" s="53"/>
      <c r="AV35" s="53"/>
      <c r="AW35" s="53"/>
      <c r="AX35" s="53"/>
    </row>
    <row r="36" spans="1:50" ht="12.75">
      <c r="A36" s="40"/>
      <c r="B36" s="23" t="s">
        <v>150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5">
        <v>8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Q36" s="53"/>
      <c r="AR36" s="53"/>
      <c r="AS36" s="53"/>
      <c r="AT36" s="53"/>
      <c r="AU36" s="53"/>
      <c r="AV36" s="53"/>
      <c r="AW36" s="53"/>
      <c r="AX36" s="53"/>
    </row>
    <row r="37" spans="1:50" ht="12.75">
      <c r="A37" s="40"/>
      <c r="B37" s="2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5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Q37" s="53"/>
      <c r="AR37" s="53"/>
      <c r="AS37" s="53"/>
      <c r="AT37" s="53"/>
      <c r="AU37" s="53"/>
      <c r="AV37" s="53"/>
      <c r="AW37" s="53"/>
      <c r="AX37" s="53"/>
    </row>
    <row r="38" spans="1:50" ht="12.75">
      <c r="A38" s="40">
        <v>9</v>
      </c>
      <c r="B38" s="23" t="s">
        <v>151</v>
      </c>
      <c r="C38" s="29">
        <v>429</v>
      </c>
      <c r="D38" s="29">
        <v>226</v>
      </c>
      <c r="E38" s="29">
        <v>125</v>
      </c>
      <c r="F38" s="29">
        <v>51</v>
      </c>
      <c r="G38" s="29">
        <v>74</v>
      </c>
      <c r="H38" s="29">
        <v>101</v>
      </c>
      <c r="I38" s="29">
        <v>204</v>
      </c>
      <c r="J38" s="29">
        <v>204</v>
      </c>
      <c r="K38" s="29">
        <v>0</v>
      </c>
      <c r="L38" s="29">
        <v>79</v>
      </c>
      <c r="M38" s="29">
        <v>77</v>
      </c>
      <c r="N38" s="29">
        <v>13</v>
      </c>
      <c r="O38" s="29">
        <v>64</v>
      </c>
      <c r="P38" s="29">
        <v>2</v>
      </c>
      <c r="Q38" s="29">
        <v>351</v>
      </c>
      <c r="R38" s="45">
        <v>9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Q38" s="53"/>
      <c r="AR38" s="53"/>
      <c r="AS38" s="53"/>
      <c r="AT38" s="53"/>
      <c r="AU38" s="53"/>
      <c r="AV38" s="53"/>
      <c r="AW38" s="53"/>
      <c r="AX38" s="53"/>
    </row>
    <row r="39" spans="1:50" ht="12.75">
      <c r="A39" s="40"/>
      <c r="B39" s="2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Q39" s="53"/>
      <c r="AR39" s="53"/>
      <c r="AS39" s="53"/>
      <c r="AT39" s="53"/>
      <c r="AU39" s="53"/>
      <c r="AV39" s="53"/>
      <c r="AW39" s="53"/>
      <c r="AX39" s="53"/>
    </row>
    <row r="40" spans="1:50" ht="12.75">
      <c r="A40" s="41">
        <v>10</v>
      </c>
      <c r="B40" s="24" t="s">
        <v>152</v>
      </c>
      <c r="C40" s="32">
        <v>403311</v>
      </c>
      <c r="D40" s="32">
        <v>177945</v>
      </c>
      <c r="E40" s="32">
        <v>160673</v>
      </c>
      <c r="F40" s="32">
        <v>132621</v>
      </c>
      <c r="G40" s="32">
        <v>28052</v>
      </c>
      <c r="H40" s="32">
        <v>17272</v>
      </c>
      <c r="I40" s="32">
        <v>225367</v>
      </c>
      <c r="J40" s="32">
        <v>221076</v>
      </c>
      <c r="K40" s="32">
        <v>4291</v>
      </c>
      <c r="L40" s="32">
        <v>43788</v>
      </c>
      <c r="M40" s="32">
        <v>41227</v>
      </c>
      <c r="N40" s="32">
        <v>26552</v>
      </c>
      <c r="O40" s="32">
        <v>14674</v>
      </c>
      <c r="P40" s="32">
        <v>2561</v>
      </c>
      <c r="Q40" s="32">
        <v>359524</v>
      </c>
      <c r="R40" s="46">
        <v>10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Q40" s="53"/>
      <c r="AR40" s="53"/>
      <c r="AS40" s="53"/>
      <c r="AT40" s="53"/>
      <c r="AU40" s="53"/>
      <c r="AV40" s="53"/>
      <c r="AW40" s="53"/>
      <c r="AX40" s="53"/>
    </row>
    <row r="41" spans="1:50" ht="12.75">
      <c r="A41" s="40"/>
      <c r="B41" s="2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5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Q41" s="53"/>
      <c r="AR41" s="53"/>
      <c r="AS41" s="53"/>
      <c r="AT41" s="53"/>
      <c r="AU41" s="53"/>
      <c r="AV41" s="53"/>
      <c r="AW41" s="53"/>
      <c r="AX41" s="53"/>
    </row>
    <row r="42" spans="1:50" ht="12.75">
      <c r="A42" s="40">
        <v>11</v>
      </c>
      <c r="B42" s="23" t="s">
        <v>255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5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Q42" s="53"/>
      <c r="AR42" s="53"/>
      <c r="AS42" s="53"/>
      <c r="AT42" s="53"/>
      <c r="AU42" s="53"/>
      <c r="AV42" s="53"/>
      <c r="AW42" s="53"/>
      <c r="AX42" s="53"/>
    </row>
    <row r="43" spans="1:50" ht="12.75">
      <c r="A43" s="40"/>
      <c r="B43" s="23" t="s">
        <v>254</v>
      </c>
      <c r="C43" s="29">
        <v>30014</v>
      </c>
      <c r="D43" s="29">
        <v>30014</v>
      </c>
      <c r="E43" s="29">
        <v>30014</v>
      </c>
      <c r="F43" s="29">
        <v>30014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30014</v>
      </c>
      <c r="R43" s="45">
        <v>11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Q43" s="53"/>
      <c r="AR43" s="53"/>
      <c r="AS43" s="53"/>
      <c r="AT43" s="53"/>
      <c r="AU43" s="53"/>
      <c r="AV43" s="53"/>
      <c r="AW43" s="53"/>
      <c r="AX43" s="53"/>
    </row>
    <row r="44" spans="1:50" ht="12.75">
      <c r="A44" s="40"/>
      <c r="B44" s="2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5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Q44" s="53"/>
      <c r="AR44" s="53"/>
      <c r="AS44" s="53"/>
      <c r="AT44" s="53"/>
      <c r="AU44" s="53"/>
      <c r="AV44" s="53"/>
      <c r="AW44" s="53"/>
      <c r="AX44" s="53"/>
    </row>
    <row r="45" spans="1:50" ht="12.75">
      <c r="A45" s="41">
        <v>12</v>
      </c>
      <c r="B45" s="24" t="s">
        <v>153</v>
      </c>
      <c r="C45" s="32">
        <v>433326</v>
      </c>
      <c r="D45" s="32">
        <v>207959</v>
      </c>
      <c r="E45" s="32">
        <v>190687</v>
      </c>
      <c r="F45" s="32">
        <v>162635</v>
      </c>
      <c r="G45" s="32">
        <v>28052</v>
      </c>
      <c r="H45" s="32">
        <v>17272</v>
      </c>
      <c r="I45" s="32">
        <v>225367</v>
      </c>
      <c r="J45" s="32">
        <v>221076</v>
      </c>
      <c r="K45" s="32">
        <v>4291</v>
      </c>
      <c r="L45" s="32">
        <v>43788</v>
      </c>
      <c r="M45" s="32">
        <v>41227</v>
      </c>
      <c r="N45" s="32">
        <v>26552</v>
      </c>
      <c r="O45" s="32">
        <v>14674</v>
      </c>
      <c r="P45" s="32">
        <v>2561</v>
      </c>
      <c r="Q45" s="32">
        <v>389538</v>
      </c>
      <c r="R45" s="46">
        <v>12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Q45" s="53"/>
      <c r="AR45" s="53"/>
      <c r="AS45" s="53"/>
      <c r="AT45" s="53"/>
      <c r="AU45" s="53"/>
      <c r="AV45" s="53"/>
      <c r="AW45" s="53"/>
      <c r="AX45" s="53"/>
    </row>
    <row r="46" spans="1:50" ht="12.75">
      <c r="A46" s="40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5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Q46" s="53"/>
      <c r="AR46" s="53"/>
      <c r="AS46" s="53"/>
      <c r="AT46" s="53"/>
      <c r="AU46" s="53"/>
      <c r="AV46" s="53"/>
      <c r="AW46" s="53"/>
      <c r="AX46" s="53"/>
    </row>
    <row r="47" spans="1:50" ht="12.75">
      <c r="A47" s="40"/>
      <c r="B47" s="23" t="s">
        <v>180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5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Q47" s="53"/>
      <c r="AR47" s="53"/>
      <c r="AS47" s="53"/>
      <c r="AT47" s="53"/>
      <c r="AU47" s="53"/>
      <c r="AV47" s="53"/>
      <c r="AW47" s="53"/>
      <c r="AX47" s="53"/>
    </row>
    <row r="48" spans="1:50" ht="12.75">
      <c r="A48" s="40">
        <v>13</v>
      </c>
      <c r="B48" s="23" t="s">
        <v>154</v>
      </c>
      <c r="C48" s="29">
        <v>139118</v>
      </c>
      <c r="D48" s="29">
        <v>53198</v>
      </c>
      <c r="E48" s="29">
        <v>50542</v>
      </c>
      <c r="F48" s="29">
        <v>44142</v>
      </c>
      <c r="G48" s="29">
        <v>6400</v>
      </c>
      <c r="H48" s="29">
        <v>2656</v>
      </c>
      <c r="I48" s="29">
        <v>85920</v>
      </c>
      <c r="J48" s="29">
        <v>84218</v>
      </c>
      <c r="K48" s="29">
        <v>1701</v>
      </c>
      <c r="L48" s="29">
        <v>9312</v>
      </c>
      <c r="M48" s="29">
        <v>8370</v>
      </c>
      <c r="N48" s="29">
        <v>3604</v>
      </c>
      <c r="O48" s="29">
        <v>4767</v>
      </c>
      <c r="P48" s="29">
        <v>941</v>
      </c>
      <c r="Q48" s="29">
        <v>129806</v>
      </c>
      <c r="R48" s="45">
        <v>13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Q48" s="53"/>
      <c r="AR48" s="53"/>
      <c r="AS48" s="53"/>
      <c r="AT48" s="53"/>
      <c r="AU48" s="53"/>
      <c r="AV48" s="53"/>
      <c r="AW48" s="53"/>
      <c r="AX48" s="53"/>
    </row>
    <row r="49" spans="1:50" ht="12.75">
      <c r="A49" s="40">
        <v>14</v>
      </c>
      <c r="B49" s="23" t="s">
        <v>155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5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Q49" s="53"/>
      <c r="AR49" s="53"/>
      <c r="AS49" s="53"/>
      <c r="AT49" s="53"/>
      <c r="AU49" s="53"/>
      <c r="AV49" s="53"/>
      <c r="AW49" s="53"/>
      <c r="AX49" s="53"/>
    </row>
    <row r="50" spans="1:50" ht="12.75">
      <c r="A50" s="40"/>
      <c r="B50" s="23" t="s">
        <v>301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5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Q50" s="53"/>
      <c r="AR50" s="53"/>
      <c r="AS50" s="53"/>
      <c r="AT50" s="53"/>
      <c r="AU50" s="53"/>
      <c r="AV50" s="53"/>
      <c r="AW50" s="53"/>
      <c r="AX50" s="53"/>
    </row>
    <row r="51" spans="1:50" ht="12.75">
      <c r="A51" s="40"/>
      <c r="B51" s="23" t="s">
        <v>302</v>
      </c>
      <c r="C51" s="29">
        <v>288782</v>
      </c>
      <c r="D51" s="29">
        <v>154761</v>
      </c>
      <c r="E51" s="29">
        <v>140145</v>
      </c>
      <c r="F51" s="29">
        <v>118494</v>
      </c>
      <c r="G51" s="29">
        <v>21652</v>
      </c>
      <c r="H51" s="29">
        <v>14615</v>
      </c>
      <c r="I51" s="29">
        <v>134021</v>
      </c>
      <c r="J51" s="29">
        <v>131991</v>
      </c>
      <c r="K51" s="29">
        <v>2029</v>
      </c>
      <c r="L51" s="29">
        <v>34476</v>
      </c>
      <c r="M51" s="29">
        <v>32856</v>
      </c>
      <c r="N51" s="29">
        <v>22949</v>
      </c>
      <c r="O51" s="29">
        <v>9907</v>
      </c>
      <c r="P51" s="29">
        <v>1620</v>
      </c>
      <c r="Q51" s="29">
        <v>254306</v>
      </c>
      <c r="R51" s="45">
        <v>14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Q51" s="53"/>
      <c r="AR51" s="53"/>
      <c r="AS51" s="53"/>
      <c r="AT51" s="53"/>
      <c r="AU51" s="53"/>
      <c r="AV51" s="53"/>
      <c r="AW51" s="53"/>
      <c r="AX51" s="53"/>
    </row>
    <row r="52" spans="1:50" ht="12.75">
      <c r="A52" s="40">
        <v>15</v>
      </c>
      <c r="B52" s="23" t="s">
        <v>156</v>
      </c>
      <c r="C52" s="29">
        <v>5426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5426</v>
      </c>
      <c r="J52" s="29">
        <v>4866</v>
      </c>
      <c r="K52" s="29">
        <v>560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5426</v>
      </c>
      <c r="R52" s="45">
        <v>15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Q52" s="53"/>
      <c r="AR52" s="53"/>
      <c r="AS52" s="53"/>
      <c r="AT52" s="53"/>
      <c r="AU52" s="53"/>
      <c r="AV52" s="53"/>
      <c r="AW52" s="53"/>
      <c r="AX52" s="53"/>
    </row>
    <row r="53" spans="1:50" ht="12.75">
      <c r="A53" s="4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"/>
      <c r="AQ53" s="53"/>
      <c r="AR53" s="53"/>
      <c r="AS53" s="53"/>
      <c r="AT53" s="53"/>
      <c r="AU53" s="53"/>
      <c r="AV53" s="53"/>
      <c r="AW53" s="53"/>
      <c r="AX53" s="53"/>
    </row>
    <row r="54" spans="1:5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Q54" s="53"/>
      <c r="AR54" s="53"/>
      <c r="AS54" s="53"/>
      <c r="AT54" s="53"/>
      <c r="AU54" s="53"/>
      <c r="AV54" s="53"/>
      <c r="AW54" s="53"/>
      <c r="AX54" s="53"/>
    </row>
    <row r="55" spans="1:49" ht="12.75">
      <c r="A55" s="1"/>
      <c r="B55" s="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1"/>
      <c r="AQ55" s="53"/>
      <c r="AR55" s="53"/>
      <c r="AS55" s="53"/>
      <c r="AT55" s="53"/>
      <c r="AU55" s="53"/>
      <c r="AV55" s="53"/>
      <c r="AW55" s="53"/>
    </row>
    <row r="56" spans="1:18" ht="12.75">
      <c r="A56" s="1"/>
      <c r="B56" s="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1"/>
    </row>
    <row r="57" spans="1:18" ht="12.75">
      <c r="A57" s="1"/>
      <c r="B57" s="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1"/>
    </row>
    <row r="58" spans="3:17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3:17" ht="12.7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3:17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3:17" ht="12.7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3:17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3:17" ht="12.75">
      <c r="C63" s="29"/>
      <c r="D63" s="29"/>
      <c r="E63" s="29"/>
      <c r="F63" s="29"/>
      <c r="G63" s="29"/>
      <c r="H63" s="29"/>
      <c r="I63" s="29"/>
      <c r="J63" s="29"/>
      <c r="K63" s="29"/>
      <c r="L63" s="47"/>
      <c r="M63" s="47"/>
      <c r="N63" s="29"/>
      <c r="O63" s="47"/>
      <c r="P63" s="29"/>
      <c r="Q63" s="29"/>
    </row>
    <row r="64" spans="3:17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3:17" ht="12.7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3:17" ht="12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3:17" ht="12.7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3:17" ht="12.7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3:17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3:17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3:17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1"/>
      <c r="N71" s="29"/>
      <c r="O71" s="31"/>
      <c r="P71" s="29"/>
      <c r="Q71" s="29"/>
    </row>
    <row r="72" spans="3:17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3:17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3:17" ht="12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3:17" ht="12.7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3:17" ht="12.7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64"/>
      <c r="Q76" s="84"/>
    </row>
    <row r="77" spans="3:17" ht="12.7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3:17" ht="12.7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3:17" ht="12.7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3:17" ht="12.7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3:17" ht="12.7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3:17" ht="12.7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3:17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3:17" ht="12.7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3:17" ht="12.7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3:17" ht="12.7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3:17" ht="12.7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3:17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3:17" ht="12.7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3:17" ht="12.7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3:17" ht="12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3:17" ht="12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3:17" ht="12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3:17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3:17" ht="12.7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7" spans="3:17" ht="12.7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3:17" ht="12.7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3:17" ht="12.7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3:17" ht="12.7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3:17" ht="12.7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3:17" ht="12.7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3:17" ht="12.7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3:17" ht="12.7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3:17" ht="12.7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3:17" ht="12.7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3:17" ht="12.7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3:17" ht="12.7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3:17" ht="12.7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3:17" ht="12.7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3:17" ht="12.7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3:17" ht="12.7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3:17" ht="12.7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3:17" ht="12.7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3:17" ht="12.7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3:17" ht="12.7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3:17" ht="12.7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3:17" ht="12.7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3:17" ht="12.7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3:17" ht="12.7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3:17" ht="12.7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3:17" ht="12.7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3:17" ht="12.7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3:17" ht="12.7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3:17" ht="12.7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3:17" ht="12.7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3:17" ht="12.7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3:17" ht="12.7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3:17" ht="12.7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3:17" ht="12.7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3:17" ht="12.75"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3:17" ht="12.75"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3:17" ht="12.75"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3:17" ht="12.75"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3:17" ht="12.75"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3:17" ht="12.75"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3:17" ht="12.75"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ht="12.75">
      <c r="C138" s="85"/>
    </row>
    <row r="139" ht="12.75">
      <c r="C139" s="85"/>
    </row>
    <row r="140" ht="12.75">
      <c r="C140" s="85"/>
    </row>
    <row r="141" ht="12.75">
      <c r="C141" s="85"/>
    </row>
    <row r="142" ht="12.75">
      <c r="C142" s="85"/>
    </row>
    <row r="143" ht="12.75">
      <c r="C143" s="85"/>
    </row>
    <row r="144" ht="12.75">
      <c r="C144" s="85"/>
    </row>
    <row r="145" ht="12.75">
      <c r="C145" s="85"/>
    </row>
    <row r="146" ht="12.75">
      <c r="C146" s="85"/>
    </row>
    <row r="147" ht="12.75">
      <c r="C147" s="85"/>
    </row>
    <row r="148" ht="12.75">
      <c r="C148" s="85"/>
    </row>
    <row r="149" ht="12.75">
      <c r="C149" s="85"/>
    </row>
    <row r="150" ht="12.75">
      <c r="C150" s="85"/>
    </row>
    <row r="151" ht="12.75">
      <c r="C151" s="85"/>
    </row>
    <row r="152" ht="12.75">
      <c r="C152" s="85"/>
    </row>
    <row r="153" ht="12.75">
      <c r="C153" s="85"/>
    </row>
    <row r="154" ht="12.75">
      <c r="C154" s="85"/>
    </row>
    <row r="155" ht="12.75">
      <c r="C155" s="85"/>
    </row>
    <row r="156" ht="12.75">
      <c r="C156" s="85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:H1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6" t="s">
        <v>240</v>
      </c>
      <c r="G1" s="37" t="s">
        <v>281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6" t="s">
        <v>241</v>
      </c>
      <c r="G2" s="37" t="s">
        <v>199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132" t="s">
        <v>92</v>
      </c>
      <c r="B4" s="100" t="s">
        <v>137</v>
      </c>
      <c r="C4" s="100" t="s">
        <v>232</v>
      </c>
      <c r="D4" s="115" t="s">
        <v>237</v>
      </c>
      <c r="E4" s="120"/>
      <c r="F4" s="120"/>
      <c r="G4" s="135" t="s">
        <v>238</v>
      </c>
      <c r="H4" s="136"/>
      <c r="I4" s="137"/>
      <c r="J4" s="100" t="s">
        <v>242</v>
      </c>
      <c r="K4" s="100" t="s">
        <v>229</v>
      </c>
      <c r="L4" s="100" t="s">
        <v>195</v>
      </c>
      <c r="M4" s="90" t="s">
        <v>239</v>
      </c>
      <c r="N4" s="131"/>
      <c r="O4" s="115" t="s">
        <v>92</v>
      </c>
    </row>
    <row r="5" spans="1:15" ht="12.75">
      <c r="A5" s="133"/>
      <c r="B5" s="101"/>
      <c r="C5" s="127"/>
      <c r="D5" s="130"/>
      <c r="E5" s="140"/>
      <c r="F5" s="140"/>
      <c r="G5" s="138"/>
      <c r="H5" s="138"/>
      <c r="I5" s="139"/>
      <c r="J5" s="101"/>
      <c r="K5" s="127"/>
      <c r="L5" s="101"/>
      <c r="M5" s="91"/>
      <c r="N5" s="124"/>
      <c r="O5" s="129"/>
    </row>
    <row r="6" spans="1:15" ht="12.75">
      <c r="A6" s="133"/>
      <c r="B6" s="101"/>
      <c r="C6" s="127"/>
      <c r="D6" s="106" t="s">
        <v>25</v>
      </c>
      <c r="E6" s="97" t="s">
        <v>75</v>
      </c>
      <c r="F6" s="98"/>
      <c r="G6" s="122" t="s">
        <v>25</v>
      </c>
      <c r="H6" s="97" t="s">
        <v>64</v>
      </c>
      <c r="I6" s="112"/>
      <c r="J6" s="101"/>
      <c r="K6" s="127"/>
      <c r="L6" s="101"/>
      <c r="M6" s="106" t="s">
        <v>63</v>
      </c>
      <c r="N6" s="100" t="s">
        <v>196</v>
      </c>
      <c r="O6" s="129"/>
    </row>
    <row r="7" spans="1:15" ht="12.75">
      <c r="A7" s="133"/>
      <c r="B7" s="101"/>
      <c r="C7" s="127"/>
      <c r="D7" s="107"/>
      <c r="E7" s="100" t="s">
        <v>192</v>
      </c>
      <c r="F7" s="115" t="s">
        <v>188</v>
      </c>
      <c r="G7" s="123"/>
      <c r="H7" s="100" t="s">
        <v>193</v>
      </c>
      <c r="I7" s="100" t="s">
        <v>194</v>
      </c>
      <c r="J7" s="101"/>
      <c r="K7" s="127"/>
      <c r="L7" s="101"/>
      <c r="M7" s="107"/>
      <c r="N7" s="127"/>
      <c r="O7" s="129"/>
    </row>
    <row r="8" spans="1:15" ht="12.75">
      <c r="A8" s="133"/>
      <c r="B8" s="101"/>
      <c r="C8" s="127"/>
      <c r="D8" s="107"/>
      <c r="E8" s="127"/>
      <c r="F8" s="129"/>
      <c r="G8" s="123"/>
      <c r="H8" s="101"/>
      <c r="I8" s="101"/>
      <c r="J8" s="101"/>
      <c r="K8" s="127"/>
      <c r="L8" s="101"/>
      <c r="M8" s="107"/>
      <c r="N8" s="127"/>
      <c r="O8" s="129"/>
    </row>
    <row r="9" spans="1:15" ht="12.75">
      <c r="A9" s="133"/>
      <c r="B9" s="101"/>
      <c r="C9" s="128"/>
      <c r="D9" s="108"/>
      <c r="E9" s="128"/>
      <c r="F9" s="130"/>
      <c r="G9" s="124"/>
      <c r="H9" s="102"/>
      <c r="I9" s="102"/>
      <c r="J9" s="102"/>
      <c r="K9" s="128"/>
      <c r="L9" s="102"/>
      <c r="M9" s="108"/>
      <c r="N9" s="128"/>
      <c r="O9" s="129"/>
    </row>
    <row r="10" spans="1:15" ht="12.75">
      <c r="A10" s="134"/>
      <c r="B10" s="102"/>
      <c r="C10" s="109" t="s">
        <v>91</v>
      </c>
      <c r="D10" s="110"/>
      <c r="E10" s="110"/>
      <c r="F10" s="110"/>
      <c r="G10" s="125" t="s">
        <v>91</v>
      </c>
      <c r="H10" s="125"/>
      <c r="I10" s="125"/>
      <c r="J10" s="125"/>
      <c r="K10" s="125"/>
      <c r="L10" s="125"/>
      <c r="M10" s="126"/>
      <c r="N10" s="42" t="s">
        <v>93</v>
      </c>
      <c r="O10" s="130"/>
    </row>
    <row r="11" spans="1:15" ht="15.75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3"/>
    </row>
    <row r="12" spans="1:15" ht="15.75" customHeight="1">
      <c r="A12" s="7">
        <v>1</v>
      </c>
      <c r="B12" s="23" t="s">
        <v>157</v>
      </c>
      <c r="C12" s="29">
        <v>61791</v>
      </c>
      <c r="D12" s="29">
        <v>19895</v>
      </c>
      <c r="E12" s="29">
        <v>18172</v>
      </c>
      <c r="F12" s="29">
        <v>1723</v>
      </c>
      <c r="G12" s="29">
        <v>39590</v>
      </c>
      <c r="H12" s="29">
        <v>12152</v>
      </c>
      <c r="I12" s="29">
        <v>27437</v>
      </c>
      <c r="J12" s="29">
        <v>2306</v>
      </c>
      <c r="K12" s="29">
        <v>7284</v>
      </c>
      <c r="L12" s="29">
        <v>6158</v>
      </c>
      <c r="M12" s="29">
        <v>54507</v>
      </c>
      <c r="N12" s="44">
        <v>268.67</v>
      </c>
      <c r="O12" s="45">
        <v>1</v>
      </c>
    </row>
    <row r="13" spans="1:15" ht="15.75" customHeight="1">
      <c r="A13" s="7">
        <v>2</v>
      </c>
      <c r="B13" s="23" t="s">
        <v>158</v>
      </c>
      <c r="C13" s="29">
        <v>29809</v>
      </c>
      <c r="D13" s="29">
        <v>12973</v>
      </c>
      <c r="E13" s="29">
        <v>12650</v>
      </c>
      <c r="F13" s="29">
        <v>323</v>
      </c>
      <c r="G13" s="29">
        <v>16187</v>
      </c>
      <c r="H13" s="29">
        <v>931</v>
      </c>
      <c r="I13" s="29">
        <v>15256</v>
      </c>
      <c r="J13" s="29">
        <v>649</v>
      </c>
      <c r="K13" s="29">
        <v>645</v>
      </c>
      <c r="L13" s="29">
        <v>19</v>
      </c>
      <c r="M13" s="29">
        <v>29164</v>
      </c>
      <c r="N13" s="44">
        <v>288.3</v>
      </c>
      <c r="O13" s="45">
        <v>2</v>
      </c>
    </row>
    <row r="14" spans="1:15" ht="15.75" customHeight="1">
      <c r="A14" s="7">
        <v>3</v>
      </c>
      <c r="B14" s="23" t="s">
        <v>159</v>
      </c>
      <c r="C14" s="29">
        <v>37796</v>
      </c>
      <c r="D14" s="29">
        <v>11911</v>
      </c>
      <c r="E14" s="29">
        <v>9404</v>
      </c>
      <c r="F14" s="29">
        <v>2507</v>
      </c>
      <c r="G14" s="29">
        <v>24973</v>
      </c>
      <c r="H14" s="29">
        <v>8515</v>
      </c>
      <c r="I14" s="29">
        <v>16458</v>
      </c>
      <c r="J14" s="29">
        <v>912</v>
      </c>
      <c r="K14" s="29">
        <v>2343</v>
      </c>
      <c r="L14" s="29">
        <v>1724</v>
      </c>
      <c r="M14" s="29">
        <v>35453</v>
      </c>
      <c r="N14" s="44">
        <v>345.46</v>
      </c>
      <c r="O14" s="45">
        <v>3</v>
      </c>
    </row>
    <row r="15" spans="1:15" ht="15.75" customHeight="1">
      <c r="A15" s="7">
        <v>4</v>
      </c>
      <c r="B15" s="23" t="s">
        <v>160</v>
      </c>
      <c r="C15" s="29">
        <v>10202</v>
      </c>
      <c r="D15" s="29">
        <v>3246</v>
      </c>
      <c r="E15" s="29">
        <v>2990</v>
      </c>
      <c r="F15" s="29">
        <v>255</v>
      </c>
      <c r="G15" s="29">
        <v>5708</v>
      </c>
      <c r="H15" s="29">
        <v>202</v>
      </c>
      <c r="I15" s="29">
        <v>5506</v>
      </c>
      <c r="J15" s="29">
        <v>1248</v>
      </c>
      <c r="K15" s="29">
        <v>233</v>
      </c>
      <c r="L15" s="29">
        <v>23</v>
      </c>
      <c r="M15" s="29">
        <v>9969</v>
      </c>
      <c r="N15" s="44">
        <v>245.24</v>
      </c>
      <c r="O15" s="45">
        <v>4</v>
      </c>
    </row>
    <row r="16" spans="1:15" ht="15.75" customHeight="1">
      <c r="A16" s="7">
        <v>5</v>
      </c>
      <c r="B16" s="23" t="s">
        <v>161</v>
      </c>
      <c r="C16" s="29">
        <v>21393</v>
      </c>
      <c r="D16" s="29">
        <v>5738</v>
      </c>
      <c r="E16" s="29">
        <v>4533</v>
      </c>
      <c r="F16" s="29">
        <v>1205</v>
      </c>
      <c r="G16" s="29">
        <v>13811</v>
      </c>
      <c r="H16" s="29">
        <v>1562</v>
      </c>
      <c r="I16" s="29">
        <v>12249</v>
      </c>
      <c r="J16" s="29">
        <v>1843</v>
      </c>
      <c r="K16" s="29">
        <v>1594</v>
      </c>
      <c r="L16" s="29">
        <v>1054</v>
      </c>
      <c r="M16" s="29">
        <v>19798</v>
      </c>
      <c r="N16" s="44">
        <v>306.08</v>
      </c>
      <c r="O16" s="45">
        <v>5</v>
      </c>
    </row>
    <row r="17" spans="1:15" ht="15.75" customHeight="1">
      <c r="A17" s="7">
        <v>6</v>
      </c>
      <c r="B17" s="23" t="s">
        <v>162</v>
      </c>
      <c r="C17" s="29">
        <v>12633</v>
      </c>
      <c r="D17" s="29">
        <v>5090</v>
      </c>
      <c r="E17" s="29">
        <v>4782</v>
      </c>
      <c r="F17" s="31">
        <v>308</v>
      </c>
      <c r="G17" s="29">
        <v>6855</v>
      </c>
      <c r="H17" s="29">
        <v>1531</v>
      </c>
      <c r="I17" s="29">
        <v>5324</v>
      </c>
      <c r="J17" s="29">
        <v>688</v>
      </c>
      <c r="K17" s="29">
        <v>531</v>
      </c>
      <c r="L17" s="29">
        <v>287</v>
      </c>
      <c r="M17" s="29">
        <v>12103</v>
      </c>
      <c r="N17" s="44">
        <v>280.44</v>
      </c>
      <c r="O17" s="45">
        <v>6</v>
      </c>
    </row>
    <row r="18" spans="1:15" ht="15.75" customHeight="1">
      <c r="A18" s="7"/>
      <c r="B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4"/>
      <c r="O18" s="45"/>
    </row>
    <row r="19" spans="1:15" ht="15.75" customHeight="1">
      <c r="A19" s="7">
        <v>7</v>
      </c>
      <c r="B19" s="23" t="s">
        <v>163</v>
      </c>
      <c r="C19" s="29">
        <v>25952</v>
      </c>
      <c r="D19" s="29">
        <v>6620</v>
      </c>
      <c r="E19" s="29">
        <v>5036</v>
      </c>
      <c r="F19" s="29">
        <v>1585</v>
      </c>
      <c r="G19" s="29">
        <v>17729</v>
      </c>
      <c r="H19" s="29">
        <v>7294</v>
      </c>
      <c r="I19" s="29">
        <v>10436</v>
      </c>
      <c r="J19" s="29">
        <v>1602</v>
      </c>
      <c r="K19" s="29">
        <v>1888</v>
      </c>
      <c r="L19" s="29">
        <v>1362</v>
      </c>
      <c r="M19" s="29">
        <v>24064</v>
      </c>
      <c r="N19" s="44">
        <v>223.91</v>
      </c>
      <c r="O19" s="45">
        <v>7</v>
      </c>
    </row>
    <row r="20" spans="1:15" ht="15.75" customHeight="1">
      <c r="A20" s="7">
        <v>8</v>
      </c>
      <c r="B20" s="23" t="s">
        <v>164</v>
      </c>
      <c r="C20" s="29">
        <v>21123</v>
      </c>
      <c r="D20" s="29">
        <v>5288</v>
      </c>
      <c r="E20" s="29">
        <v>4208</v>
      </c>
      <c r="F20" s="29">
        <v>1080</v>
      </c>
      <c r="G20" s="29">
        <v>14384</v>
      </c>
      <c r="H20" s="29">
        <v>4171</v>
      </c>
      <c r="I20" s="29">
        <v>10213</v>
      </c>
      <c r="J20" s="29">
        <v>1450</v>
      </c>
      <c r="K20" s="29">
        <v>2754</v>
      </c>
      <c r="L20" s="29">
        <v>978</v>
      </c>
      <c r="M20" s="29">
        <v>18369</v>
      </c>
      <c r="N20" s="44">
        <v>201.07</v>
      </c>
      <c r="O20" s="45">
        <v>8</v>
      </c>
    </row>
    <row r="21" spans="1:15" ht="15.75" customHeight="1">
      <c r="A21" s="7">
        <v>9</v>
      </c>
      <c r="B21" s="23" t="s">
        <v>165</v>
      </c>
      <c r="C21" s="29">
        <v>31384</v>
      </c>
      <c r="D21" s="29">
        <v>8852</v>
      </c>
      <c r="E21" s="29">
        <v>6733</v>
      </c>
      <c r="F21" s="29">
        <v>2119</v>
      </c>
      <c r="G21" s="29">
        <v>22090</v>
      </c>
      <c r="H21" s="29">
        <v>13789</v>
      </c>
      <c r="I21" s="29">
        <v>8302</v>
      </c>
      <c r="J21" s="29">
        <v>442</v>
      </c>
      <c r="K21" s="29">
        <v>2889</v>
      </c>
      <c r="L21" s="29">
        <v>2534</v>
      </c>
      <c r="M21" s="29">
        <v>28495</v>
      </c>
      <c r="N21" s="44">
        <v>212.14</v>
      </c>
      <c r="O21" s="45">
        <v>9</v>
      </c>
    </row>
    <row r="22" spans="1:15" ht="15.75" customHeight="1">
      <c r="A22" s="7">
        <v>10</v>
      </c>
      <c r="B22" s="23" t="s">
        <v>166</v>
      </c>
      <c r="C22" s="29">
        <v>29138</v>
      </c>
      <c r="D22" s="29">
        <v>7893</v>
      </c>
      <c r="E22" s="29">
        <v>6664</v>
      </c>
      <c r="F22" s="29">
        <v>1229</v>
      </c>
      <c r="G22" s="29">
        <v>19473</v>
      </c>
      <c r="H22" s="29">
        <v>5105</v>
      </c>
      <c r="I22" s="29">
        <v>14368</v>
      </c>
      <c r="J22" s="29">
        <v>1771</v>
      </c>
      <c r="K22" s="29">
        <v>1930</v>
      </c>
      <c r="L22" s="29">
        <v>1594</v>
      </c>
      <c r="M22" s="29">
        <v>27207</v>
      </c>
      <c r="N22" s="44">
        <v>244.76</v>
      </c>
      <c r="O22" s="45">
        <v>10</v>
      </c>
    </row>
    <row r="23" spans="1:15" ht="15.75" customHeight="1">
      <c r="A23" s="7">
        <v>11</v>
      </c>
      <c r="B23" s="23" t="s">
        <v>167</v>
      </c>
      <c r="C23" s="29">
        <v>19223</v>
      </c>
      <c r="D23" s="29">
        <v>4400</v>
      </c>
      <c r="E23" s="29">
        <v>3831</v>
      </c>
      <c r="F23" s="29">
        <v>569</v>
      </c>
      <c r="G23" s="29">
        <v>13316</v>
      </c>
      <c r="H23" s="29">
        <v>7977</v>
      </c>
      <c r="I23" s="29">
        <v>5340</v>
      </c>
      <c r="J23" s="29">
        <v>1507</v>
      </c>
      <c r="K23" s="29">
        <v>2911</v>
      </c>
      <c r="L23" s="29">
        <v>2410</v>
      </c>
      <c r="M23" s="29">
        <v>16312</v>
      </c>
      <c r="N23" s="44">
        <v>192.88</v>
      </c>
      <c r="O23" s="45">
        <v>11</v>
      </c>
    </row>
    <row r="24" spans="1:15" ht="15.75" customHeight="1">
      <c r="A24" s="7">
        <v>12</v>
      </c>
      <c r="B24" s="23" t="s">
        <v>168</v>
      </c>
      <c r="C24" s="29">
        <v>27451</v>
      </c>
      <c r="D24" s="29">
        <v>5240</v>
      </c>
      <c r="E24" s="29">
        <v>5228</v>
      </c>
      <c r="F24" s="29">
        <v>12</v>
      </c>
      <c r="G24" s="29">
        <v>21409</v>
      </c>
      <c r="H24" s="29">
        <v>10885</v>
      </c>
      <c r="I24" s="29">
        <v>10524</v>
      </c>
      <c r="J24" s="29">
        <v>802</v>
      </c>
      <c r="K24" s="29">
        <v>3006</v>
      </c>
      <c r="L24" s="29">
        <v>2365</v>
      </c>
      <c r="M24" s="29">
        <v>24445</v>
      </c>
      <c r="N24" s="44">
        <v>183.09</v>
      </c>
      <c r="O24" s="45">
        <v>12</v>
      </c>
    </row>
    <row r="25" spans="1:15" ht="15.75" customHeight="1">
      <c r="A25" s="7"/>
      <c r="B25" s="2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4"/>
      <c r="O25" s="45"/>
    </row>
    <row r="26" spans="1:15" ht="15.75" customHeight="1">
      <c r="A26" s="7">
        <v>13</v>
      </c>
      <c r="B26" s="23" t="s">
        <v>169</v>
      </c>
      <c r="C26" s="29">
        <v>35486</v>
      </c>
      <c r="D26" s="29">
        <v>6294</v>
      </c>
      <c r="E26" s="29">
        <v>5254</v>
      </c>
      <c r="F26" s="29">
        <v>1040</v>
      </c>
      <c r="G26" s="29">
        <v>26714</v>
      </c>
      <c r="H26" s="29">
        <v>16808</v>
      </c>
      <c r="I26" s="29">
        <v>9906</v>
      </c>
      <c r="J26" s="29">
        <v>2477</v>
      </c>
      <c r="K26" s="29">
        <v>4365</v>
      </c>
      <c r="L26" s="29">
        <v>3144</v>
      </c>
      <c r="M26" s="29">
        <v>31120</v>
      </c>
      <c r="N26" s="44">
        <v>221.12</v>
      </c>
      <c r="O26" s="45">
        <v>13</v>
      </c>
    </row>
    <row r="27" spans="1:15" ht="15.75" customHeight="1">
      <c r="A27" s="7">
        <v>14</v>
      </c>
      <c r="B27" s="23" t="s">
        <v>170</v>
      </c>
      <c r="C27" s="29">
        <v>18687</v>
      </c>
      <c r="D27" s="29">
        <v>3066</v>
      </c>
      <c r="E27" s="29">
        <v>2698</v>
      </c>
      <c r="F27" s="29">
        <v>368</v>
      </c>
      <c r="G27" s="29">
        <v>15385</v>
      </c>
      <c r="H27" s="29">
        <v>11909</v>
      </c>
      <c r="I27" s="29">
        <v>3477</v>
      </c>
      <c r="J27" s="29">
        <v>236</v>
      </c>
      <c r="K27" s="29">
        <v>2675</v>
      </c>
      <c r="L27" s="29">
        <v>2411</v>
      </c>
      <c r="M27" s="29">
        <v>16013</v>
      </c>
      <c r="N27" s="44">
        <v>214.12</v>
      </c>
      <c r="O27" s="45">
        <v>14</v>
      </c>
    </row>
    <row r="28" spans="1:15" ht="15.75" customHeight="1">
      <c r="A28" s="7">
        <v>15</v>
      </c>
      <c r="B28" s="23" t="s">
        <v>171</v>
      </c>
      <c r="C28" s="29">
        <v>14570</v>
      </c>
      <c r="D28" s="29">
        <v>3790</v>
      </c>
      <c r="E28" s="29">
        <v>2797</v>
      </c>
      <c r="F28" s="29">
        <v>993</v>
      </c>
      <c r="G28" s="29">
        <v>9911</v>
      </c>
      <c r="H28" s="29">
        <v>6337</v>
      </c>
      <c r="I28" s="29">
        <v>3574</v>
      </c>
      <c r="J28" s="29">
        <v>868</v>
      </c>
      <c r="K28" s="29">
        <v>1973</v>
      </c>
      <c r="L28" s="29">
        <v>1684</v>
      </c>
      <c r="M28" s="29">
        <v>12596</v>
      </c>
      <c r="N28" s="44">
        <v>182.49</v>
      </c>
      <c r="O28" s="45">
        <v>15</v>
      </c>
    </row>
    <row r="29" spans="1:15" ht="15.75" customHeight="1">
      <c r="A29" s="7">
        <v>16</v>
      </c>
      <c r="B29" s="23" t="s">
        <v>172</v>
      </c>
      <c r="C29" s="29">
        <v>27382</v>
      </c>
      <c r="D29" s="29">
        <v>6976</v>
      </c>
      <c r="E29" s="29">
        <v>4658</v>
      </c>
      <c r="F29" s="29">
        <v>2318</v>
      </c>
      <c r="G29" s="29">
        <v>18556</v>
      </c>
      <c r="H29" s="29">
        <v>13633</v>
      </c>
      <c r="I29" s="29">
        <v>4923</v>
      </c>
      <c r="J29" s="29">
        <v>1850</v>
      </c>
      <c r="K29" s="29">
        <v>4202</v>
      </c>
      <c r="L29" s="29">
        <v>2971</v>
      </c>
      <c r="M29" s="29">
        <v>23180</v>
      </c>
      <c r="N29" s="44">
        <v>203.53</v>
      </c>
      <c r="O29" s="45">
        <v>16</v>
      </c>
    </row>
    <row r="30" spans="1:15" ht="15.75" customHeight="1">
      <c r="A30" s="7">
        <v>17</v>
      </c>
      <c r="B30" s="23" t="s">
        <v>173</v>
      </c>
      <c r="C30" s="29">
        <v>23607</v>
      </c>
      <c r="D30" s="29">
        <v>4852</v>
      </c>
      <c r="E30" s="29">
        <v>4513</v>
      </c>
      <c r="F30" s="29">
        <v>338</v>
      </c>
      <c r="G30" s="29">
        <v>18363</v>
      </c>
      <c r="H30" s="29">
        <v>10027</v>
      </c>
      <c r="I30" s="29">
        <v>8336</v>
      </c>
      <c r="J30" s="29">
        <v>392</v>
      </c>
      <c r="K30" s="29">
        <v>2628</v>
      </c>
      <c r="L30" s="29">
        <v>2409</v>
      </c>
      <c r="M30" s="29">
        <v>20978</v>
      </c>
      <c r="N30" s="44">
        <v>243.68</v>
      </c>
      <c r="O30" s="45">
        <v>17</v>
      </c>
    </row>
    <row r="31" spans="1:15" ht="15.75" customHeight="1">
      <c r="A31" s="7">
        <v>18</v>
      </c>
      <c r="B31" s="23" t="s">
        <v>174</v>
      </c>
      <c r="C31" s="29">
        <v>12359</v>
      </c>
      <c r="D31" s="29">
        <v>3382</v>
      </c>
      <c r="E31" s="29">
        <v>3026</v>
      </c>
      <c r="F31" s="29">
        <v>356</v>
      </c>
      <c r="G31" s="29">
        <v>8226</v>
      </c>
      <c r="H31" s="29">
        <v>2095</v>
      </c>
      <c r="I31" s="29">
        <v>6131</v>
      </c>
      <c r="J31" s="29">
        <v>751</v>
      </c>
      <c r="K31" s="29">
        <v>1065</v>
      </c>
      <c r="L31" s="29">
        <v>660</v>
      </c>
      <c r="M31" s="29">
        <v>11294</v>
      </c>
      <c r="N31" s="44">
        <v>182.47</v>
      </c>
      <c r="O31" s="45">
        <v>18</v>
      </c>
    </row>
    <row r="32" spans="1:15" ht="15.75" customHeight="1">
      <c r="A32" s="7"/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4"/>
      <c r="O32" s="45"/>
    </row>
    <row r="33" spans="1:15" ht="15.75" customHeight="1">
      <c r="A33" s="7">
        <v>19</v>
      </c>
      <c r="B33" s="23" t="s">
        <v>175</v>
      </c>
      <c r="C33" s="29">
        <v>24285</v>
      </c>
      <c r="D33" s="29">
        <v>5188</v>
      </c>
      <c r="E33" s="29">
        <v>4916</v>
      </c>
      <c r="F33" s="29">
        <v>272</v>
      </c>
      <c r="G33" s="29">
        <v>17501</v>
      </c>
      <c r="H33" s="29">
        <v>3801</v>
      </c>
      <c r="I33" s="29">
        <v>13700</v>
      </c>
      <c r="J33" s="29">
        <v>1596</v>
      </c>
      <c r="K33" s="29">
        <v>1918</v>
      </c>
      <c r="L33" s="29">
        <v>1332</v>
      </c>
      <c r="M33" s="29">
        <v>22367</v>
      </c>
      <c r="N33" s="44">
        <v>185.37</v>
      </c>
      <c r="O33" s="45">
        <v>19</v>
      </c>
    </row>
    <row r="34" spans="1:15" ht="15.75" customHeight="1">
      <c r="A34" s="7">
        <v>20</v>
      </c>
      <c r="B34" s="23" t="s">
        <v>176</v>
      </c>
      <c r="C34" s="29">
        <v>21359</v>
      </c>
      <c r="D34" s="29">
        <v>3867</v>
      </c>
      <c r="E34" s="29">
        <v>3625</v>
      </c>
      <c r="F34" s="29">
        <v>242</v>
      </c>
      <c r="G34" s="29">
        <v>16328</v>
      </c>
      <c r="H34" s="29">
        <v>8505</v>
      </c>
      <c r="I34" s="29">
        <v>7823</v>
      </c>
      <c r="J34" s="29">
        <v>1164</v>
      </c>
      <c r="K34" s="29">
        <v>2631</v>
      </c>
      <c r="L34" s="29">
        <v>2101</v>
      </c>
      <c r="M34" s="29">
        <v>18728</v>
      </c>
      <c r="N34" s="44">
        <v>211.45</v>
      </c>
      <c r="O34" s="45">
        <v>20</v>
      </c>
    </row>
    <row r="35" spans="1:15" ht="15.75" customHeight="1">
      <c r="A35" s="7">
        <v>21</v>
      </c>
      <c r="B35" s="23" t="s">
        <v>177</v>
      </c>
      <c r="C35" s="29">
        <v>19640</v>
      </c>
      <c r="D35" s="29">
        <v>3856</v>
      </c>
      <c r="E35" s="29">
        <v>3671</v>
      </c>
      <c r="F35" s="29">
        <v>185</v>
      </c>
      <c r="G35" s="29">
        <v>13323</v>
      </c>
      <c r="H35" s="29">
        <v>6344</v>
      </c>
      <c r="I35" s="29">
        <v>6979</v>
      </c>
      <c r="J35" s="29">
        <v>2462</v>
      </c>
      <c r="K35" s="29">
        <v>1490</v>
      </c>
      <c r="L35" s="29">
        <v>1257</v>
      </c>
      <c r="M35" s="29">
        <v>18150</v>
      </c>
      <c r="N35" s="44">
        <v>200.61</v>
      </c>
      <c r="O35" s="45">
        <v>21</v>
      </c>
    </row>
    <row r="36" spans="1:15" ht="15.75" customHeight="1">
      <c r="A36" s="7">
        <v>22</v>
      </c>
      <c r="B36" s="23" t="s">
        <v>178</v>
      </c>
      <c r="C36" s="29">
        <v>27991</v>
      </c>
      <c r="D36" s="29">
        <v>5025</v>
      </c>
      <c r="E36" s="29">
        <v>4654</v>
      </c>
      <c r="F36" s="29">
        <v>372</v>
      </c>
      <c r="G36" s="29">
        <v>21194</v>
      </c>
      <c r="H36" s="29">
        <v>13064</v>
      </c>
      <c r="I36" s="29">
        <v>8131</v>
      </c>
      <c r="J36" s="29">
        <v>1771</v>
      </c>
      <c r="K36" s="29">
        <v>2972</v>
      </c>
      <c r="L36" s="29">
        <v>2423</v>
      </c>
      <c r="M36" s="29">
        <v>25019</v>
      </c>
      <c r="N36" s="44">
        <v>223.87</v>
      </c>
      <c r="O36" s="45">
        <v>22</v>
      </c>
    </row>
    <row r="37" spans="1:15" ht="15.75" customHeight="1">
      <c r="A37" s="7">
        <v>23</v>
      </c>
      <c r="B37" s="23" t="s">
        <v>179</v>
      </c>
      <c r="C37" s="29">
        <v>23668</v>
      </c>
      <c r="D37" s="29">
        <v>5588</v>
      </c>
      <c r="E37" s="29">
        <v>4605</v>
      </c>
      <c r="F37" s="29">
        <v>984</v>
      </c>
      <c r="G37" s="29">
        <v>16855</v>
      </c>
      <c r="H37" s="29">
        <v>11307</v>
      </c>
      <c r="I37" s="29">
        <v>5549</v>
      </c>
      <c r="J37" s="29">
        <v>1224</v>
      </c>
      <c r="K37" s="29">
        <v>3235</v>
      </c>
      <c r="L37" s="29">
        <v>2886</v>
      </c>
      <c r="M37" s="29">
        <v>20433</v>
      </c>
      <c r="N37" s="44">
        <v>199.21</v>
      </c>
      <c r="O37" s="45">
        <v>23</v>
      </c>
    </row>
    <row r="38" spans="1:15" ht="15.75" customHeight="1">
      <c r="A38" s="7"/>
      <c r="B38" s="2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4"/>
      <c r="O38" s="45"/>
    </row>
    <row r="39" spans="1:15" ht="15.75" customHeight="1">
      <c r="A39" s="8">
        <v>24</v>
      </c>
      <c r="B39" s="24" t="s">
        <v>152</v>
      </c>
      <c r="C39" s="32">
        <v>576929</v>
      </c>
      <c r="D39" s="32">
        <v>149029</v>
      </c>
      <c r="E39" s="32">
        <v>128647</v>
      </c>
      <c r="F39" s="32">
        <v>20382</v>
      </c>
      <c r="G39" s="32">
        <v>397885</v>
      </c>
      <c r="H39" s="32">
        <v>177945</v>
      </c>
      <c r="I39" s="32">
        <v>219941</v>
      </c>
      <c r="J39" s="32">
        <v>30014</v>
      </c>
      <c r="K39" s="32">
        <v>57165</v>
      </c>
      <c r="L39" s="32">
        <v>43788</v>
      </c>
      <c r="M39" s="32">
        <v>519764</v>
      </c>
      <c r="N39" s="79">
        <v>228.17</v>
      </c>
      <c r="O39" s="46">
        <v>24</v>
      </c>
    </row>
    <row r="40" spans="1:15" ht="15.75" customHeight="1">
      <c r="A40" s="8"/>
      <c r="B40" s="23" t="s">
        <v>180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4"/>
      <c r="O40" s="46"/>
    </row>
    <row r="41" spans="1:15" ht="15.75" customHeight="1">
      <c r="A41" s="9">
        <v>25</v>
      </c>
      <c r="B41" s="23" t="s">
        <v>154</v>
      </c>
      <c r="C41" s="29">
        <v>287790</v>
      </c>
      <c r="D41" s="29">
        <v>148672</v>
      </c>
      <c r="E41" s="29">
        <v>128417</v>
      </c>
      <c r="F41" s="29">
        <v>20254</v>
      </c>
      <c r="G41" s="29">
        <v>111033</v>
      </c>
      <c r="H41" s="29">
        <v>25113</v>
      </c>
      <c r="I41" s="29">
        <v>85920</v>
      </c>
      <c r="J41" s="29">
        <v>28085</v>
      </c>
      <c r="K41" s="29">
        <v>22683</v>
      </c>
      <c r="L41" s="29">
        <v>9312</v>
      </c>
      <c r="M41" s="29">
        <v>265107</v>
      </c>
      <c r="N41" s="44">
        <v>116.38</v>
      </c>
      <c r="O41" s="45">
        <v>25</v>
      </c>
    </row>
    <row r="42" spans="1:15" ht="15.75" customHeight="1">
      <c r="A42" s="9">
        <v>26</v>
      </c>
      <c r="B42" s="23" t="s">
        <v>181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4"/>
      <c r="O42" s="45"/>
    </row>
    <row r="43" spans="1:15" ht="15.75" customHeight="1">
      <c r="A43" s="9"/>
      <c r="B43" s="23" t="s">
        <v>182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4"/>
      <c r="O43" s="45"/>
    </row>
    <row r="44" spans="1:15" ht="15.75" customHeight="1">
      <c r="A44" s="9"/>
      <c r="B44" s="23" t="s">
        <v>183</v>
      </c>
      <c r="C44" s="29">
        <v>289139</v>
      </c>
      <c r="D44" s="29">
        <v>357</v>
      </c>
      <c r="E44" s="29">
        <v>230</v>
      </c>
      <c r="F44" s="29">
        <v>127</v>
      </c>
      <c r="G44" s="29">
        <v>286852</v>
      </c>
      <c r="H44" s="29">
        <v>152831</v>
      </c>
      <c r="I44" s="29">
        <v>134021</v>
      </c>
      <c r="J44" s="29">
        <v>1929</v>
      </c>
      <c r="K44" s="29">
        <v>34481</v>
      </c>
      <c r="L44" s="29">
        <v>34476</v>
      </c>
      <c r="M44" s="29">
        <v>254657</v>
      </c>
      <c r="N44" s="44">
        <v>111.79</v>
      </c>
      <c r="O44" s="45">
        <v>26</v>
      </c>
    </row>
    <row r="45" spans="1:15" ht="15.75" customHeight="1">
      <c r="A45" s="7">
        <v>27</v>
      </c>
      <c r="B45" s="23" t="s">
        <v>184</v>
      </c>
      <c r="C45" s="29">
        <v>8602</v>
      </c>
      <c r="D45" s="29">
        <v>3176</v>
      </c>
      <c r="E45" s="29">
        <v>732</v>
      </c>
      <c r="F45" s="29">
        <v>2444</v>
      </c>
      <c r="G45" s="29">
        <v>5426</v>
      </c>
      <c r="H45" s="29">
        <v>0</v>
      </c>
      <c r="I45" s="29">
        <v>5426</v>
      </c>
      <c r="J45" s="29">
        <v>0</v>
      </c>
      <c r="K45" s="29">
        <v>0</v>
      </c>
      <c r="L45" s="29">
        <v>0</v>
      </c>
      <c r="M45" s="29">
        <v>8602</v>
      </c>
      <c r="N45" s="44">
        <v>3.78</v>
      </c>
      <c r="O45" s="45">
        <v>27</v>
      </c>
    </row>
    <row r="46" spans="1:15" ht="15.75" customHeight="1">
      <c r="A46" s="7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4"/>
      <c r="O46" s="45"/>
    </row>
    <row r="47" spans="1:15" ht="15.75" customHeight="1">
      <c r="A47" s="8">
        <v>28</v>
      </c>
      <c r="B47" s="24" t="s">
        <v>185</v>
      </c>
      <c r="C47" s="32">
        <v>585531</v>
      </c>
      <c r="D47" s="32">
        <v>152205</v>
      </c>
      <c r="E47" s="32">
        <v>129379</v>
      </c>
      <c r="F47" s="32">
        <v>22826</v>
      </c>
      <c r="G47" s="32">
        <v>403311</v>
      </c>
      <c r="H47" s="32">
        <v>177945</v>
      </c>
      <c r="I47" s="32">
        <v>225367</v>
      </c>
      <c r="J47" s="32">
        <v>30014</v>
      </c>
      <c r="K47" s="32">
        <v>57165</v>
      </c>
      <c r="L47" s="32">
        <v>43788</v>
      </c>
      <c r="M47" s="32">
        <v>528366</v>
      </c>
      <c r="N47" s="79">
        <v>231.94</v>
      </c>
      <c r="O47" s="46">
        <v>28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mergeCells count="22">
    <mergeCell ref="A4:A10"/>
    <mergeCell ref="B4:B10"/>
    <mergeCell ref="G4:I5"/>
    <mergeCell ref="H7:H9"/>
    <mergeCell ref="I7:I9"/>
    <mergeCell ref="D6:D9"/>
    <mergeCell ref="G6:G9"/>
    <mergeCell ref="D4:F5"/>
    <mergeCell ref="N6:N9"/>
    <mergeCell ref="O4:O10"/>
    <mergeCell ref="K4:K9"/>
    <mergeCell ref="C10:F10"/>
    <mergeCell ref="G10:M10"/>
    <mergeCell ref="L4:L9"/>
    <mergeCell ref="M4:N5"/>
    <mergeCell ref="E6:F6"/>
    <mergeCell ref="J4:J9"/>
    <mergeCell ref="M6:M9"/>
    <mergeCell ref="H6:I6"/>
    <mergeCell ref="C4:C9"/>
    <mergeCell ref="E7:E9"/>
    <mergeCell ref="F7:F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administrator</cp:lastModifiedBy>
  <cp:lastPrinted>2009-10-15T09:32:01Z</cp:lastPrinted>
  <dcterms:created xsi:type="dcterms:W3CDTF">2000-09-18T11:36:22Z</dcterms:created>
  <dcterms:modified xsi:type="dcterms:W3CDTF">2009-11-23T10:34:28Z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