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Zeichenerklärg." sheetId="3" r:id="rId3"/>
    <sheet name="Inhaltsverz." sheetId="4" r:id="rId4"/>
    <sheet name="Vorbemerk." sheetId="5" r:id="rId5"/>
    <sheet name="Graf.01" sheetId="6" r:id="rId6"/>
    <sheet name="Graf.02" sheetId="7" r:id="rId7"/>
    <sheet name="Tab.01" sheetId="8" r:id="rId8"/>
    <sheet name="Tab.02" sheetId="9" r:id="rId9"/>
    <sheet name="Tab.03" sheetId="10" r:id="rId10"/>
    <sheet name="Tab.04" sheetId="11" r:id="rId11"/>
    <sheet name="Tab.05" sheetId="12" r:id="rId12"/>
    <sheet name="Tab.06 " sheetId="13" r:id="rId13"/>
    <sheet name="Tab.07" sheetId="14" r:id="rId14"/>
    <sheet name="Tab.08" sheetId="15" r:id="rId15"/>
    <sheet name="Tab.09" sheetId="16" r:id="rId16"/>
    <sheet name="Tab.10" sheetId="17" r:id="rId17"/>
    <sheet name="Hilfstab.05" sheetId="18" r:id="rId18"/>
    <sheet name="Hilfstab.08" sheetId="19" r:id="rId19"/>
    <sheet name="Hilfstab.07" sheetId="20" r:id="rId20"/>
  </sheets>
  <externalReferences>
    <externalReference r:id="rId23"/>
    <externalReference r:id="rId24"/>
    <externalReference r:id="rId25"/>
    <externalReference r:id="rId26"/>
    <externalReference r:id="rId27"/>
    <externalReference r:id="rId28"/>
    <externalReference r:id="rId29"/>
    <externalReference r:id="rId30"/>
  </externalReferences>
  <definedNames/>
  <calcPr fullCalcOnLoad="1"/>
</workbook>
</file>

<file path=xl/sharedStrings.xml><?xml version="1.0" encoding="utf-8"?>
<sst xmlns="http://schemas.openxmlformats.org/spreadsheetml/2006/main" count="1347" uniqueCount="374">
  <si>
    <t xml:space="preserve">  Vorleistungsgüterproduzenten/Energie</t>
  </si>
  <si>
    <t xml:space="preserve"> </t>
  </si>
  <si>
    <t>Inhaltsverzeichnis</t>
  </si>
  <si>
    <t>Seite</t>
  </si>
  <si>
    <t>Grafiken</t>
  </si>
  <si>
    <t>Tabellen</t>
  </si>
  <si>
    <t xml:space="preserve">Vorbemerkungen                                                                                                                                                                   </t>
  </si>
  <si>
    <t>Energieverbrauch</t>
  </si>
  <si>
    <t>Fernwärme</t>
  </si>
  <si>
    <t>Erneuerbare Energien</t>
  </si>
  <si>
    <t>Bezug Inland</t>
  </si>
  <si>
    <t>Abgabe Inland</t>
  </si>
  <si>
    <t>Verbrauch</t>
  </si>
  <si>
    <t>Eigene Erzeugung</t>
  </si>
  <si>
    <t>Jahr</t>
  </si>
  <si>
    <t>Kohle</t>
  </si>
  <si>
    <t>Heizöl</t>
  </si>
  <si>
    <t>Erdgas</t>
  </si>
  <si>
    <t>Strom</t>
  </si>
  <si>
    <t>1000 MJ</t>
  </si>
  <si>
    <t>- 9 -</t>
  </si>
  <si>
    <t>WZ</t>
  </si>
  <si>
    <t>Veränderung zum Jahr</t>
  </si>
  <si>
    <t>%</t>
  </si>
  <si>
    <t>Thüringen</t>
  </si>
  <si>
    <t>.</t>
  </si>
  <si>
    <t>C</t>
  </si>
  <si>
    <t>- 10 -</t>
  </si>
  <si>
    <t>- 11 -</t>
  </si>
  <si>
    <t>und Wirtschaftszweigen</t>
  </si>
  <si>
    <t>je Beschäftigten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</si>
  <si>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</si>
  <si>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</si>
  <si>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</si>
  <si>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</si>
  <si>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</si>
  <si>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</si>
  <si>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</si>
  <si>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</si>
  <si>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</si>
  <si>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</si>
  <si>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</si>
  <si>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</si>
  <si>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</si>
  <si>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</si>
  <si>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</si>
  <si>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</si>
  <si>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</si>
  <si>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</si>
  <si>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</si>
  <si>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</si>
  <si>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</si>
  <si>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</si>
  <si>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</si>
  <si>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  davon</t>
  </si>
  <si>
    <t xml:space="preserve"> kreisfreie Städte</t>
  </si>
  <si>
    <t xml:space="preserve"> Landkreise</t>
  </si>
  <si>
    <t>- 16 -</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</si>
  <si>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</si>
  <si>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</si>
  <si>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</si>
  <si>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</si>
  <si>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</si>
  <si>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</si>
  <si>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</si>
  <si>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</si>
  <si>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</si>
  <si>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</si>
  <si>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</si>
  <si>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</si>
  <si>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</si>
  <si>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</si>
  <si>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</si>
  <si>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</si>
  <si>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</si>
  <si>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</si>
  <si>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</si>
  <si>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</si>
  <si>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</si>
  <si>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</si>
  <si>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</si>
  <si>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</si>
  <si>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</si>
  <si>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</si>
  <si>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</si>
  <si>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</si>
  <si>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</si>
  <si>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</si>
  <si>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</si>
  <si>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</si>
  <si>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</si>
  <si>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</si>
  <si>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</si>
  <si>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</si>
  <si>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</si>
  <si>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</si>
  <si>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</si>
  <si>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</si>
  <si>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</si>
  <si>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</si>
  <si>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</si>
  <si>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</si>
  <si>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</si>
  <si>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</si>
  <si>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</si>
  <si>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davon</t>
  </si>
  <si>
    <t xml:space="preserve">   kreisfreie Städte</t>
  </si>
  <si>
    <t xml:space="preserve">   Landkreise</t>
  </si>
  <si>
    <t xml:space="preserve">      nach Energieträgern und Wirtschaftszweigen</t>
  </si>
  <si>
    <t xml:space="preserve"> nach Energieträgern und Jahren</t>
  </si>
  <si>
    <t xml:space="preserve">  1. Energieverbrauch im Bergbau und Verarbeitenden Gewerbe nach Energieträgern und Jahren </t>
  </si>
  <si>
    <t xml:space="preserve">1. Energieverbrauch im Bergbau und Verarbeitenden Gewerbe  </t>
  </si>
  <si>
    <t>-</t>
  </si>
  <si>
    <t>Energieverbrauch im BVG Thüringen 2003 nach Kreisen</t>
  </si>
  <si>
    <t>lfd. Nr.</t>
  </si>
  <si>
    <t>Kreisfreie Stadt           Landkreis                                         Land</t>
  </si>
  <si>
    <t>insgesamt1)</t>
  </si>
  <si>
    <t>davon</t>
  </si>
  <si>
    <t>zusammen 2)</t>
  </si>
  <si>
    <t>Sons. Energieträger 3)</t>
  </si>
  <si>
    <t>leichtes Heizöl</t>
  </si>
  <si>
    <t>schweres Heizöl</t>
  </si>
  <si>
    <t>in 1000 MJ</t>
  </si>
  <si>
    <t xml:space="preserve">1) </t>
  </si>
  <si>
    <t xml:space="preserve">Soweit Energieträger als Brennstoffe zur Stromerzeugung in eigenen Anlagen eingesetzt werden, enthält der Gesamtenergieverbrauch Doppelzählungen, die sowohl den Energiegehalt der eingesetzten Brennstoffe als  </t>
  </si>
  <si>
    <t>auch des erzeugten Stroms umfassen.</t>
  </si>
  <si>
    <t>2)</t>
  </si>
  <si>
    <t>Kohle, Heizöl, Erdgas, Strom</t>
  </si>
  <si>
    <t>3)</t>
  </si>
  <si>
    <t xml:space="preserve">sonstige Mineralölerzeugnisse, hergestellte Gase und sonstige Energieträger   </t>
  </si>
  <si>
    <t>Werte aus 2002</t>
  </si>
  <si>
    <t>Stromerzeugung</t>
  </si>
  <si>
    <t>aus Wasser</t>
  </si>
  <si>
    <t>andere</t>
  </si>
  <si>
    <t>Strombezug</t>
  </si>
  <si>
    <t>EVU</t>
  </si>
  <si>
    <t>Stromabgabe</t>
  </si>
  <si>
    <t>1000 kwh</t>
  </si>
  <si>
    <t>nach Energieträgern</t>
  </si>
  <si>
    <t>- 2 -</t>
  </si>
  <si>
    <t>Davon</t>
  </si>
  <si>
    <t xml:space="preserve">sonstige </t>
  </si>
  <si>
    <t>Entwicklung gegenüber 1995 auf %</t>
  </si>
  <si>
    <t>Veränderung gegenüber dem Vorjahr in %</t>
  </si>
  <si>
    <t>je 1000 EUR Umsatz</t>
  </si>
  <si>
    <t>sonstige Energieträger</t>
  </si>
  <si>
    <t xml:space="preserve">   an Energieversorgungsunternehmen</t>
  </si>
  <si>
    <t xml:space="preserve">   an andere Abnehmer</t>
  </si>
  <si>
    <t xml:space="preserve">    kreisfreie Städte</t>
  </si>
  <si>
    <t xml:space="preserve">    Landkreise</t>
  </si>
  <si>
    <t xml:space="preserve">   sonstigen Kraftquellen</t>
  </si>
  <si>
    <t xml:space="preserve">      nach  Energieträgern und Kreisen </t>
  </si>
  <si>
    <t xml:space="preserve">nach Energieträgern und </t>
  </si>
  <si>
    <t>Kreisen</t>
  </si>
  <si>
    <t>1) ab 2003 neues Erhebungkonzept mit zusätzlichen Energieträgern ( siehe Vorbemerkungen)</t>
  </si>
  <si>
    <r>
      <t xml:space="preserve">   2003 </t>
    </r>
    <r>
      <rPr>
        <vertAlign val="superscript"/>
        <sz val="8"/>
        <rFont val="Arial"/>
        <family val="2"/>
      </rPr>
      <t>1)</t>
    </r>
  </si>
  <si>
    <t>Energieverbrauch 2004</t>
  </si>
  <si>
    <t>Kreisfreie Städte</t>
  </si>
  <si>
    <t>Erfurt</t>
  </si>
  <si>
    <t>Gera</t>
  </si>
  <si>
    <t xml:space="preserve">Jena </t>
  </si>
  <si>
    <t xml:space="preserve">Suhl </t>
  </si>
  <si>
    <t xml:space="preserve">Weimar </t>
  </si>
  <si>
    <t>Eisenach</t>
  </si>
  <si>
    <t>Landkreise</t>
  </si>
  <si>
    <t>Thüringen Gesamt</t>
  </si>
  <si>
    <t>Beschäftigte 2004</t>
  </si>
  <si>
    <t>Umsatz 2004</t>
  </si>
  <si>
    <t>Wärmekraft</t>
  </si>
  <si>
    <t>2) ab 2008 neue WZ-Klassifikation (siehe Vorbemerkungen)</t>
  </si>
  <si>
    <t>B, C</t>
  </si>
  <si>
    <t>B</t>
  </si>
  <si>
    <t xml:space="preserve">  Kohlenbergbau</t>
  </si>
  <si>
    <t xml:space="preserve">  Gewinnung von Erdöl und Erdgas </t>
  </si>
  <si>
    <t xml:space="preserve">  Erzbergbau</t>
  </si>
  <si>
    <t xml:space="preserve">  Gewinnung von Steinen und Erden, </t>
  </si>
  <si>
    <t xml:space="preserve">    sonstiger Bergbau</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</si>
  <si>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</si>
  <si>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</si>
  <si>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</si>
  <si>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</si>
  <si>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</si>
  <si>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</si>
  <si>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</si>
  <si>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</si>
  <si>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</si>
  <si>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</si>
  <si>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</si>
  <si>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</si>
  <si>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</si>
  <si>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</si>
  <si>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</si>
  <si>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</si>
  <si>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</si>
  <si>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</si>
  <si>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</si>
  <si>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</si>
  <si>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</si>
  <si>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</si>
  <si>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</si>
  <si>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Ausland</t>
  </si>
  <si>
    <t>Vorbemerkungen</t>
  </si>
  <si>
    <t>Ziel der Statistik</t>
  </si>
  <si>
    <t>Die Erhebung liefert unentbehrliche Daten für die energiepolitischen Entscheidungen der für die Energiewirtschaft zuständigen obersten Bundes- und Landesbehörden.</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</si>
  <si>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</si>
  <si>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</si>
  <si>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</si>
  <si>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</si>
  <si>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</si>
  <si>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</si>
  <si>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</si>
  <si>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</si>
  <si>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</si>
  <si>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</si>
  <si>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</si>
  <si>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</si>
  <si>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</si>
  <si>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Tsd.     Tausend</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</si>
  <si>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</si>
  <si>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</si>
  <si>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</si>
  <si>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</si>
  <si>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</si>
  <si>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</si>
  <si>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</si>
  <si>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</si>
  <si>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</si>
  <si>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2. Mit dem Berichtsjahr 2003 wurde das Erhebungskonzept verändert. Dies hatte neben dem Übergang von </t>
  </si>
  <si>
    <t xml:space="preserve">    einer monatlichen auf eine jährliche Erhebung vor allem die Erweiterung der erfassten Energieträger zur </t>
  </si>
  <si>
    <t xml:space="preserve">    Folge. Aus diesem Grunde sind die Ergebnisse ab 2003 nur noch eingeschränkt mit denen der Vorjahre</t>
  </si>
  <si>
    <t xml:space="preserve">    vergleichbar.</t>
  </si>
  <si>
    <t>3. Soweit Energieträger als Brennstoffe zur Stromerzeugung in eigenen Anlagen eingesetzt werden, enthält</t>
  </si>
  <si>
    <t xml:space="preserve">   der Gesamtenergieverbrauch Doppelzählungen, die sowohl den Energiegehalt der eingesetzten Brennstoffe</t>
  </si>
  <si>
    <t xml:space="preserve">   als auch des erzeugten Stroms umfassen.</t>
  </si>
  <si>
    <t xml:space="preserve">4. Ab Berichtsjahr 2007 beziehen sich die Angaben in Verbindung mit den Beschäftigten auf den Stichtag 30.9.   </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</si>
  <si>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</si>
  <si>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</si>
  <si>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</si>
  <si>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</si>
  <si>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</si>
  <si>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</si>
  <si>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</si>
  <si>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</si>
  <si>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( 1 kWh = 3,6 MJ). Das gilt nicht für das Erdgas. Es wird um den Brennwert bereinigt und mit dem unteren Heizwert umgerechnet.</t>
  </si>
  <si>
    <t xml:space="preserve">  Erbringung von Dienstleistungen für den Bergbau</t>
  </si>
  <si>
    <t xml:space="preserve">    und für die Gewinnung von Steinen und Erden</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</si>
  <si>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</si>
  <si>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</si>
  <si>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</si>
  <si>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</si>
  <si>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</si>
  <si>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sonstiger Bergbau</t>
  </si>
  <si>
    <t xml:space="preserve">   Erbringung von Dienstleistungen für den Bergbau</t>
  </si>
  <si>
    <t xml:space="preserve">  Verarbeitung von Steinen und Erden</t>
  </si>
  <si>
    <t>- 4 -</t>
  </si>
  <si>
    <t>- 7 -</t>
  </si>
  <si>
    <t>- 15 -</t>
  </si>
  <si>
    <t>05</t>
  </si>
  <si>
    <t>06</t>
  </si>
  <si>
    <t>07</t>
  </si>
  <si>
    <t>08</t>
  </si>
  <si>
    <t>09</t>
  </si>
  <si>
    <t>2. Energieverbrauch im Bergbau und</t>
  </si>
  <si>
    <t>- 14 -</t>
  </si>
  <si>
    <r>
      <t xml:space="preserve">   2008 </t>
    </r>
    <r>
      <rPr>
        <vertAlign val="superscript"/>
        <sz val="8"/>
        <rFont val="Arial"/>
        <family val="2"/>
      </rPr>
      <t>2)</t>
    </r>
  </si>
  <si>
    <r>
      <t xml:space="preserve">  2008 </t>
    </r>
    <r>
      <rPr>
        <vertAlign val="superscript"/>
        <sz val="8"/>
        <rFont val="Arial"/>
        <family val="2"/>
      </rPr>
      <t>2)</t>
    </r>
  </si>
  <si>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</si>
  <si>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</si>
  <si>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</si>
  <si>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</si>
  <si>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</si>
  <si>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</si>
  <si>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</si>
  <si>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 xml:space="preserve"> Sonstiger Fahrzeugbau</t>
  </si>
  <si>
    <t>nach Kreisen</t>
  </si>
  <si>
    <t xml:space="preserve">  und für die Gewinnung von Steinen und Erden</t>
  </si>
  <si>
    <t xml:space="preserve"> Herstellung von Möbeln</t>
  </si>
  <si>
    <t xml:space="preserve">  Verarbeitendes Gewerbe</t>
  </si>
  <si>
    <t xml:space="preserve">4. Energieverbrauch je Beschäftigten und je 1000 EUR Umsatz im Bergbau und </t>
  </si>
  <si>
    <t>- 12 -</t>
  </si>
  <si>
    <t xml:space="preserve"> - 13 -</t>
  </si>
  <si>
    <t xml:space="preserve">5. Energieverbrauch im Bergbau und </t>
  </si>
  <si>
    <t xml:space="preserve">7. Energieverbrauch je Beschäftigten und je 1000 EUR Umsatz im Bergbau und </t>
  </si>
  <si>
    <t>- 17 -</t>
  </si>
  <si>
    <t xml:space="preserve">      nach Wirtschaftszweigen</t>
  </si>
  <si>
    <t xml:space="preserve">  4. Energieverbrauch je Beschäftigten und je 1000 EUR Umsatz im Bergbau und Verarbeitenden </t>
  </si>
  <si>
    <t xml:space="preserve">      nach Kreisen</t>
  </si>
  <si>
    <t xml:space="preserve">  7. Energieverbrauch je Beschäftigten und je 1000 EUR Umsatz im Bergbau und Verarbeitenden </t>
  </si>
  <si>
    <t>- 18 -</t>
  </si>
  <si>
    <t>Der Jahresbericht über die Energieverwendung der Betriebe des Bergbaus und der Gewinnung von Steinen und Erden sowie Verarbeitendes Gewerbe stellt Ergebnisse über die Entwicklung des Energieverbrauchs dieses Wirtschaftsbereiches in wirtschaftssystematischer und regionaler Gliederung zur Verfügung.</t>
  </si>
  <si>
    <t>Rechtsgrundlage für die Erhebung bei den Betrieben des Bergbaus und der Gewinnung von Steinen und Erden sowie Verarbeitendes Gewerbe ist das Gesetz über Energiestatistik (EnStatG) vom 26. Juli 2002 (BGBl. I S. 2867), zuletzt geändert durch Artikel 5 des Gesetzes vom 17. März 2009 (BGBl. I S. 550), in Verbindung mit dem Bundesstatistikgesetz (BStatG) vom 22. Januar 1987 (BGBl. I S. 462, 565), zuletzt geändert durch Artikel 3 des Gesetzes vom 7. September 2007 (BGBl. I S. 2246).</t>
  </si>
  <si>
    <r>
      <t xml:space="preserve"> 1. Energieverbrauch</t>
    </r>
    <r>
      <rPr>
        <vertAlign val="superscript"/>
        <sz val="9"/>
        <rFont val="Arial"/>
        <family val="2"/>
      </rPr>
      <t xml:space="preserve"> </t>
    </r>
    <r>
      <rPr>
        <sz val="9"/>
        <rFont val="Arial"/>
        <family val="2"/>
      </rPr>
      <t>der Betriebe des Bergbaus und der Gewinnung von Steinen und Erden sowie</t>
    </r>
  </si>
  <si>
    <r>
      <t xml:space="preserve"> 2. Stromverbrauch</t>
    </r>
    <r>
      <rPr>
        <vertAlign val="superscript"/>
        <sz val="9"/>
        <rFont val="Arial"/>
        <family val="2"/>
      </rPr>
      <t xml:space="preserve"> </t>
    </r>
    <r>
      <rPr>
        <sz val="9"/>
        <rFont val="Arial"/>
        <family val="2"/>
      </rPr>
      <t>der Betriebe des Bergbaus und der Gewinnung von Steinen und Erden sowie</t>
    </r>
  </si>
  <si>
    <t xml:space="preserve">Überblick zum Energieverbrauch im Bergbau und Verarbeitenden Gewerbe im Jahr 2010                                                                          </t>
  </si>
  <si>
    <r>
      <t xml:space="preserve">     </t>
    </r>
    <r>
      <rPr>
        <sz val="9"/>
        <rFont val="Arial"/>
        <family val="2"/>
      </rPr>
      <t>Verarbeitendes Gewerbe im Jahr 2010</t>
    </r>
  </si>
  <si>
    <t xml:space="preserve">  2. Energieverbrauch im Bergbau und Verarbeitenden Gewerbe 2010 </t>
  </si>
  <si>
    <t xml:space="preserve">  3. Energieverbrauch im Bergbau und Verarbeitenden Gewerbe 2010</t>
  </si>
  <si>
    <t xml:space="preserve">      Gewerbe 2009 und 2010 nach Wirtschaftszweigen</t>
  </si>
  <si>
    <t xml:space="preserve">  5. Energieverbrauch im Bergbau und Verarbeitenden Gewerbe 2010</t>
  </si>
  <si>
    <t xml:space="preserve">  6. Energieverbrauch im Bergbau und Verarbeitenden Gewerbe 2010</t>
  </si>
  <si>
    <t xml:space="preserve">      Gewerbe 2009 und 2010 nach Kreisen</t>
  </si>
  <si>
    <t xml:space="preserve">  8. Strombilanz 2010</t>
  </si>
  <si>
    <t xml:space="preserve">  9. Strombilanz 2010 nach Wirtschaftzweigen</t>
  </si>
  <si>
    <t xml:space="preserve">  10. Strombilanz 2010 nach Kreisen</t>
  </si>
  <si>
    <t>Der Energieverbrauch ist der Gesamtverbrauch an Kohle, Heizöl, Erdgas, Erneuerbaren Energieträgern, Strom, Fernwärme und sonstigen Energieträgern einschließlich der Mengen, die in eigenen Anlagen in andere Energiearten umgewandelt werden.</t>
  </si>
  <si>
    <t>%          Prozent</t>
  </si>
  <si>
    <t>-            nichts vorhanden (genau 0)</t>
  </si>
  <si>
    <t>.            Zahlenwert unbekannt oder aus Gründen der Geheimhaltung nicht veröffentlicht</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</si>
  <si>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</si>
  <si>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</si>
  <si>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</si>
  <si>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 xml:space="preserve">Überblick zur Energieverwendung im Bergbau und Verarbeitenden Gewerbe im Jahr 2010                                                                         </t>
  </si>
  <si>
    <t>Verarbeitenden Gewerbe 2010</t>
  </si>
  <si>
    <t>3. Energieverbrauch  im Bergbau und Verarbeitenden Gewerbe 2010</t>
  </si>
  <si>
    <t>Verarbeitenden Gewerbe 2009 und 2010 nach Wirtschaftszweigen</t>
  </si>
  <si>
    <t>6. Energieverbrauch im Bergbau und Verarbeitenden Gewerbe 2010</t>
  </si>
  <si>
    <t xml:space="preserve"> Verarbeitenden Gewerbe 2009 und 2010 nach Kreisen</t>
  </si>
  <si>
    <t>8. Strombilanz 2010</t>
  </si>
  <si>
    <t>9. Strombilanz 2010 nach Wirtschaftszweigen</t>
  </si>
  <si>
    <t>10. Strombilanz 2010 nach Kreisen</t>
  </si>
  <si>
    <t>In den Betrieben des Bergbaus und Verarbeitenden Gewerbes wurde im Jahr 2010 beim Einsatz von Strom, Kohlen, Erdgas, Mineralölen, erneuerbaren Energien, Fernwärme und sonstigen Energieträgern ein Energieverbrauch von 71,2 Mrd. MJ ermittelt.</t>
  </si>
  <si>
    <t xml:space="preserve">Bezogen auf die Zahl der Beschäftigten der Industrie wurden 454 Tsd. MJ Energie je Beschäftigten verbraucht. </t>
  </si>
  <si>
    <t xml:space="preserve">Für den Absatz von Waren im Wert von 1 000 EUR wurden 2 457 MJ Energie eingesetzt. </t>
  </si>
  <si>
    <t xml:space="preserve">Die vorherrschende Energieform war der Strom mit einem Anteil am gesamten Energieverbrauch von 29,9 Prozent, gefolgt vom Erdgas (Anteil 28,1 Prozent). Der Einsatz von erneuerbaren Energien bestimmte den Energieverbrauch anteilmäßig zu 25,0 Prozent. </t>
  </si>
  <si>
    <t>Bei Betrachtung der einzelnen Branchen der Industrie verzeichnet das Papiergewerbe mit 21,1 Mrd. MJ den höchsten Energieverbrauch, gefolgt vom Wirtschaftszweig Glasgewerbe, Herstellung von Keramik sowie Verarbeitung von Steinen und Erden (15,3 Mrd. MJ).</t>
  </si>
  <si>
    <t>Das Papiergewerbe ist auch im Jahr 2010 die energieintensivste Branche innerhalb der Thüringer Industrie. Je Beschäftigten verbrauchten diese Betriebe  6 266 Tsd. MJ. Für den Absatz von Waren im Wert von 1 000 EUR mussten hier 21,0 Tsd. MJ Energie eingesetzt werden.</t>
  </si>
  <si>
    <t xml:space="preserve">Betrachtet man den Energieverbrauch nach Kreisen, wurde im Saale-Orla-Kreis der höchste Energieverbrauch (20,6 Mrd. MJ) verzeichnet, gefolgt vom Kreis Saalfeld-Rudolstadt (7,3 Mrd. MJ) und dem Eichsfeld mit 6,9 Mrd MJ. </t>
  </si>
  <si>
    <t xml:space="preserve">Je Beschäftigten in der Industrie wurde im Saale-Orla-Kreis 1,9 Mill. MJ und im Kreis Saalfeld-Rudolstadt 0,9 Mill. MJ sowie im Kreis Eichsfeld (0,8 Mill. MJ) die meiste Energie benötigt. </t>
  </si>
  <si>
    <t xml:space="preserve">Dieser Energieverbrauch entspricht 5 917 Mill. kWh Strom, 180 Tsd. Tonnen Kohlen, 42 Tsd. Tonnen Heizöl, 6 165 Mill. kWh Erdgas, 17,8 Mrd. MJ erneuerbare Energien, 1 037 Mill. kWh Fernwärme und 2 407 Mill. MJ an sonstigen Energieträgern. </t>
  </si>
  <si>
    <t>J            Joule</t>
  </si>
  <si>
    <t>Kohlen</t>
  </si>
  <si>
    <t xml:space="preserve">Die Darstellung aller Ergebnisse erfolgt ab 2008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</si>
  <si>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 xml:space="preserve">Im Vergleich zum Vorjahr wurden 11,7 Prozent bzw. 7,5 Mrd. MJ mehr an Energie verbraucht. Bei allen Energieträgern war eine Steigerung zu verzeichen. Die größten Steigerungen verzeichneten der Verbrauch von Erdgas um 19,5 Prozent, der Fernwärmeverbrauch um 15,3 Prozent sowie der Stromverbrauch um 12,9 Prozent . </t>
  </si>
  <si>
    <t>Den höchsten Anstieg des Energieverbauchs verursachte im Jahre 2010 der Wirtschaftszweig Herstellung
von chemischen Erzeugnissen (+ 217,1 Prozent). Dieser Anstieg resultiert aus der Änderung des Betätigungsfeldes eines Betriebes.</t>
  </si>
  <si>
    <t xml:space="preserve">Gegenüber dem Vorjahr verringerte sich der Energiebedarf nur in einem Landkreis (Gotha - 12,9 Prozent). Dagegen wurde im Landkreis Nordhausen 68,1 Prozent mehr Energie verbraucht. </t>
  </si>
  <si>
    <t>11,0 Tsd. MJ Energie waren im Saale-Orla-Kreis notwendig, um Waren im Wert von 1000 EUR herzustellen, im Kreis Eichsfeld waren dazu 5,7 Tsd. MJ erforderlich. Der geringste Energieverbrauch je 1000 EUR Umsatz wurde für die kreisfreien Städte Eisenach (0,5 Tsd. MJ) und Weimar (0,7 Tsd. MJ) errechnet.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</si>
  <si>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</si>
  <si>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</si>
  <si>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</si>
  <si>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</si>
  <si>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</si>
  <si>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</si>
  <si>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</si>
  <si>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</si>
  <si>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</si>
  <si>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</si>
  <si>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</si>
  <si>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</si>
  <si>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</si>
  <si>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Energieverbrauch im Bergbau und Verarbeitenden Gewerbe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</si>
  <si>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</si>
  <si>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</si>
  <si>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</si>
  <si>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</si>
  <si>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</si>
  <si>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</si>
  <si>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</si>
  <si>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</si>
  <si>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</si>
  <si>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</si>
  <si>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</si>
  <si>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</si>
  <si>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</si>
  <si>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</si>
  <si>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</si>
  <si>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</si>
  <si>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</si>
  <si>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</si>
  <si>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</si>
  <si>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</si>
  <si>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</si>
  <si>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</si>
  <si>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Grafik</t>
  </si>
  <si>
    <t>finden Sie in der pdf-Fassung</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</si>
</sst>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0"/>
    <numFmt numFmtId="170" formatCode="###\ ###\ ##0"/>
    <numFmt numFmtId="171" formatCode="#\ ##0.0\ \ \ \ \ \ \ \ \ \ \ \ \ \ \ "/>
    <numFmt numFmtId="172" formatCode="#\ ###\ ###\ \ \ \ \ \ \ \ \ \ \ \ "/>
    <numFmt numFmtId="173" formatCode="&quot;    &quot;\ \ ##0.0\ \ \ \ \ \ \ \ \ \ \ \ "/>
    <numFmt numFmtId="174" formatCode="&quot;    &quot;##0.0\ \ \ \ \ \ \ \ \ \ \ \ "/>
    <numFmt numFmtId="175" formatCode="&quot;      &quot;##0.0\ \ \ \ \ \ \ \ \ \ \ \ "/>
    <numFmt numFmtId="176" formatCode="_D_D_D_D##0.0_D_D_D_D_D_D;_D_D_D_D\-* ##0.0_D_D_D_D_D_D"/>
    <numFmt numFmtId="177" formatCode="#\ ###\ ###\ \ \ \ \ \ \ \ \ \ \ \ \ \ \ "/>
    <numFmt numFmtId="178" formatCode="#\ ###\ ###.0\ \ \ \ \ \ \ \ \ \ \ \ \ \ \ "/>
    <numFmt numFmtId="179" formatCode="###\ ###\ ###\ ##0;0;\-"/>
    <numFmt numFmtId="180" formatCode="###\ ###\ ###_D_D;_D_D\)\-* ###\ ###\ ###_D_D;;* @_D_D"/>
    <numFmt numFmtId="181" formatCode="0.0\ \ \ "/>
    <numFmt numFmtId="182" formatCode="0.000"/>
    <numFmt numFmtId="183" formatCode="\ \ \ 0.0\ \ \ "/>
    <numFmt numFmtId="184" formatCode="\ 0.0\ \ \ "/>
    <numFmt numFmtId="185" formatCode="0\ ###"/>
    <numFmt numFmtId="186" formatCode="#\ ###"/>
    <numFmt numFmtId="187" formatCode="##\ ###\ ###\ \ \ "/>
    <numFmt numFmtId="188" formatCode="0.0\ \ \ \ "/>
    <numFmt numFmtId="189" formatCode="??0.0_H;\-??0.0_H"/>
    <numFmt numFmtId="190" formatCode="0.0_ ;\-0.0\ "/>
    <numFmt numFmtId="191" formatCode="&quot;Ja&quot;;&quot;Ja&quot;;&quot;Nein&quot;"/>
    <numFmt numFmtId="192" formatCode="&quot;Wahr&quot;;&quot;Wahr&quot;;&quot;Falsch&quot;"/>
    <numFmt numFmtId="193" formatCode="&quot;Ein&quot;;&quot;Ein&quot;;&quot;Aus&quot;"/>
    <numFmt numFmtId="194" formatCode="[$€-2]\ #,##0.00_);[Red]\([$€-2]\ #,##0.00\)"/>
  </numFmts>
  <fonts count="70">
    <font>
      <sz val="10"/>
      <name val="Arial"/>
      <family val="0"/>
    </font>
    <font>
      <b/>
      <sz val="10"/>
      <name val="Arial"/>
      <family val="0"/>
    </font>
    <font>
      <i/>
      <sz val="10"/>
      <name val="Arial"/>
      <family val="0"/>
    </font>
    <font>
      <b/>
      <i/>
      <sz val="10"/>
      <name val="Arial"/>
      <family val="0"/>
    </font>
    <font>
      <sz val="8"/>
      <name val="Arial"/>
      <family val="2"/>
    </font>
    <font>
      <b/>
      <sz val="9"/>
      <name val="Helvetica"/>
      <family val="0"/>
    </font>
    <font>
      <sz val="9"/>
      <name val="Helvetica"/>
      <family val="0"/>
    </font>
    <font>
      <sz val="10"/>
      <name val="Helvetica"/>
      <family val="0"/>
    </font>
    <font>
      <sz val="9"/>
      <name val="Arial"/>
      <family val="2"/>
    </font>
    <font>
      <u val="single"/>
      <sz val="10"/>
      <color indexed="12"/>
      <name val="Arial"/>
      <family val="2"/>
    </font>
    <font>
      <u val="single"/>
      <sz val="10"/>
      <color indexed="36"/>
      <name val="Arial"/>
      <family val="2"/>
    </font>
    <font>
      <b/>
      <sz val="11"/>
      <color indexed="10"/>
      <name val="Helvetica"/>
      <family val="0"/>
    </font>
    <font>
      <sz val="9"/>
      <color indexed="10"/>
      <name val="Helvetica"/>
      <family val="0"/>
    </font>
    <font>
      <sz val="10"/>
      <color indexed="10"/>
      <name val="Arial"/>
      <family val="2"/>
    </font>
    <font>
      <b/>
      <sz val="11"/>
      <name val="Helvetica"/>
      <family val="0"/>
    </font>
    <font>
      <b/>
      <sz val="9"/>
      <name val="Arial"/>
      <family val="2"/>
    </font>
    <font>
      <b/>
      <sz val="8"/>
      <name val="Helvetica"/>
      <family val="2"/>
    </font>
    <font>
      <b/>
      <sz val="8"/>
      <name val="Arial"/>
      <family val="2"/>
    </font>
    <font>
      <sz val="8"/>
      <name val="Helvetica"/>
      <family val="2"/>
    </font>
    <font>
      <sz val="14"/>
      <color indexed="12"/>
      <name val="Arial"/>
      <family val="2"/>
    </font>
    <font>
      <u val="single"/>
      <sz val="8"/>
      <name val="Arial"/>
      <family val="2"/>
    </font>
    <font>
      <sz val="11"/>
      <name val="Helvetica"/>
      <family val="2"/>
    </font>
    <font>
      <sz val="8"/>
      <color indexed="10"/>
      <name val="Arial"/>
      <family val="2"/>
    </font>
    <font>
      <vertAlign val="superscript"/>
      <sz val="8"/>
      <name val="Arial"/>
      <family val="2"/>
    </font>
    <font>
      <sz val="9"/>
      <name val="Courier"/>
      <family val="3"/>
    </font>
    <font>
      <sz val="10"/>
      <name val="Courier"/>
      <family val="3"/>
    </font>
    <font>
      <b/>
      <sz val="11"/>
      <name val="Arial"/>
      <family val="2"/>
    </font>
    <font>
      <vertAlign val="superscript"/>
      <sz val="9"/>
      <name val="Arial"/>
      <family val="2"/>
    </font>
    <font>
      <sz val="9"/>
      <color indexed="10"/>
      <name val="Arial"/>
      <family val="2"/>
    </font>
    <font>
      <b/>
      <sz val="12"/>
      <name val="Arial"/>
      <family val="2"/>
    </font>
    <font>
      <sz val="11"/>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8"/>
      <color indexed="8"/>
      <name val="Arial"/>
      <family val="2"/>
    </font>
    <font>
      <sz val="10"/>
      <color indexed="8"/>
      <name val="Arial"/>
      <family val="2"/>
    </font>
    <font>
      <sz val="9"/>
      <color indexed="8"/>
      <name val="Helvetica"/>
      <family val="0"/>
    </font>
    <font>
      <sz val="8"/>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10" fillId="0" borderId="0" applyNumberFormat="0" applyFill="0" applyBorder="0" applyAlignment="0" applyProtection="0"/>
    <xf numFmtId="165"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96">
    <xf numFmtId="0" fontId="0" fillId="0" borderId="0" xfId="0" applyAlignment="1">
      <alignment/>
    </xf>
    <xf numFmtId="0" fontId="6" fillId="0" borderId="0" xfId="0" applyFont="1" applyAlignment="1">
      <alignment/>
    </xf>
    <xf numFmtId="0" fontId="1" fillId="0" borderId="0" xfId="0" applyFont="1" applyAlignment="1">
      <alignment/>
    </xf>
    <xf numFmtId="1" fontId="0" fillId="0" borderId="0" xfId="0" applyNumberFormat="1" applyAlignment="1">
      <alignment/>
    </xf>
    <xf numFmtId="0" fontId="8" fillId="0" borderId="0" xfId="0" applyFont="1" applyAlignment="1">
      <alignment/>
    </xf>
    <xf numFmtId="0" fontId="13" fillId="0" borderId="0" xfId="0" applyFont="1" applyAlignment="1">
      <alignment/>
    </xf>
    <xf numFmtId="0" fontId="14"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2" fillId="0" borderId="0" xfId="0" applyFont="1" applyAlignment="1">
      <alignment vertical="top" wrapText="1"/>
    </xf>
    <xf numFmtId="0" fontId="11" fillId="0" borderId="0" xfId="0" applyFont="1" applyAlignment="1">
      <alignment vertical="top" wrapText="1"/>
    </xf>
    <xf numFmtId="0" fontId="6" fillId="0" borderId="0" xfId="0" applyFont="1" applyAlignment="1">
      <alignment horizontal="center" vertical="top" wrapText="1"/>
    </xf>
    <xf numFmtId="0" fontId="13" fillId="0" borderId="0" xfId="0" applyFont="1" applyAlignment="1">
      <alignment vertical="top" wrapText="1"/>
    </xf>
    <xf numFmtId="0" fontId="0" fillId="0" borderId="0" xfId="0" applyFont="1" applyAlignment="1">
      <alignment vertical="top" wrapText="1"/>
    </xf>
    <xf numFmtId="1" fontId="1" fillId="0" borderId="0" xfId="0" applyNumberFormat="1" applyFont="1" applyAlignment="1">
      <alignment/>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10" xfId="0" applyFont="1" applyBorder="1" applyAlignment="1">
      <alignment horizontal="center" vertical="center"/>
    </xf>
    <xf numFmtId="0" fontId="6"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Continuous" vertical="center"/>
    </xf>
    <xf numFmtId="0" fontId="6" fillId="0" borderId="0" xfId="0" applyFont="1" applyBorder="1" applyAlignment="1">
      <alignment horizontal="centerContinuous" vertical="center"/>
    </xf>
    <xf numFmtId="172" fontId="5" fillId="0" borderId="0" xfId="0" applyNumberFormat="1" applyFont="1" applyAlignment="1">
      <alignment/>
    </xf>
    <xf numFmtId="172" fontId="6" fillId="0" borderId="0" xfId="0" applyNumberFormat="1" applyFont="1" applyAlignment="1">
      <alignment/>
    </xf>
    <xf numFmtId="175" fontId="6" fillId="0" borderId="0" xfId="0" applyNumberFormat="1" applyFont="1" applyAlignment="1">
      <alignment/>
    </xf>
    <xf numFmtId="174" fontId="6" fillId="0" borderId="0" xfId="0" applyNumberFormat="1" applyFont="1" applyAlignment="1">
      <alignment/>
    </xf>
    <xf numFmtId="173" fontId="6" fillId="0" borderId="0" xfId="0" applyNumberFormat="1" applyFont="1" applyAlignment="1">
      <alignment/>
    </xf>
    <xf numFmtId="172" fontId="6" fillId="0" borderId="0" xfId="0" applyNumberFormat="1" applyFont="1" applyAlignment="1">
      <alignment horizontal="center"/>
    </xf>
    <xf numFmtId="174" fontId="5" fillId="0" borderId="0" xfId="0" applyNumberFormat="1" applyFont="1" applyAlignment="1">
      <alignment/>
    </xf>
    <xf numFmtId="176" fontId="5" fillId="0" borderId="0" xfId="0" applyNumberFormat="1" applyFont="1" applyBorder="1" applyAlignment="1">
      <alignment/>
    </xf>
    <xf numFmtId="177" fontId="5" fillId="0" borderId="0" xfId="0" applyNumberFormat="1" applyFont="1" applyAlignment="1">
      <alignment/>
    </xf>
    <xf numFmtId="178" fontId="5" fillId="0" borderId="0" xfId="0" applyNumberFormat="1" applyFont="1" applyAlignment="1">
      <alignment/>
    </xf>
    <xf numFmtId="0" fontId="6" fillId="0" borderId="0" xfId="0" applyFont="1" applyAlignment="1">
      <alignment/>
    </xf>
    <xf numFmtId="0" fontId="4" fillId="0" borderId="11"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0" fontId="17" fillId="0" borderId="0" xfId="0" applyFont="1" applyBorder="1" applyAlignment="1">
      <alignment/>
    </xf>
    <xf numFmtId="49" fontId="6" fillId="0" borderId="0" xfId="0" applyNumberFormat="1"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horizontal="centerContinuous"/>
    </xf>
    <xf numFmtId="0" fontId="19" fillId="0" borderId="0" xfId="0" applyFont="1" applyAlignment="1">
      <alignment/>
    </xf>
    <xf numFmtId="0" fontId="4" fillId="0" borderId="12" xfId="0" applyFont="1" applyBorder="1" applyAlignment="1">
      <alignment horizontal="center" vertical="center"/>
    </xf>
    <xf numFmtId="0" fontId="18"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4" fillId="0" borderId="11" xfId="0" applyFont="1" applyBorder="1" applyAlignment="1">
      <alignment horizontal="right"/>
    </xf>
    <xf numFmtId="0" fontId="17" fillId="0" borderId="15" xfId="0" applyFont="1" applyBorder="1" applyAlignment="1">
      <alignment horizontal="left" vertical="center"/>
    </xf>
    <xf numFmtId="0" fontId="4" fillId="0" borderId="11" xfId="0" applyFont="1" applyBorder="1" applyAlignment="1">
      <alignment/>
    </xf>
    <xf numFmtId="0" fontId="4" fillId="0" borderId="15" xfId="0" applyFont="1" applyBorder="1" applyAlignment="1">
      <alignment horizontal="left" vertical="center"/>
    </xf>
    <xf numFmtId="0" fontId="18" fillId="0" borderId="11" xfId="0" applyFont="1" applyBorder="1" applyAlignment="1">
      <alignment/>
    </xf>
    <xf numFmtId="0" fontId="18" fillId="0" borderId="11" xfId="0" applyFont="1" applyBorder="1" applyAlignment="1">
      <alignment/>
    </xf>
    <xf numFmtId="0" fontId="16" fillId="0" borderId="11" xfId="0" applyFont="1" applyBorder="1" applyAlignment="1">
      <alignment/>
    </xf>
    <xf numFmtId="0" fontId="17" fillId="0" borderId="15" xfId="0" applyFont="1" applyBorder="1" applyAlignment="1">
      <alignment/>
    </xf>
    <xf numFmtId="0" fontId="15" fillId="0" borderId="0" xfId="0" applyFont="1" applyAlignment="1">
      <alignment horizontal="left"/>
    </xf>
    <xf numFmtId="0" fontId="4" fillId="0" borderId="16" xfId="0" applyFont="1" applyBorder="1" applyAlignment="1">
      <alignment horizontal="center" vertical="center"/>
    </xf>
    <xf numFmtId="0" fontId="4" fillId="0" borderId="17" xfId="0" applyFont="1" applyBorder="1" applyAlignment="1">
      <alignment horizontal="right"/>
    </xf>
    <xf numFmtId="0" fontId="4" fillId="0" borderId="17" xfId="0" applyFont="1" applyBorder="1" applyAlignment="1">
      <alignment/>
    </xf>
    <xf numFmtId="0" fontId="18" fillId="0" borderId="0" xfId="0" applyFont="1" applyAlignment="1">
      <alignment horizontal="centerContinuous"/>
    </xf>
    <xf numFmtId="0" fontId="4" fillId="0" borderId="18" xfId="56" applyFont="1" applyBorder="1">
      <alignment/>
      <protection/>
    </xf>
    <xf numFmtId="0" fontId="17" fillId="0" borderId="18" xfId="56" applyFont="1" applyBorder="1">
      <alignment/>
      <protection/>
    </xf>
    <xf numFmtId="0" fontId="4" fillId="0" borderId="0" xfId="0" applyFont="1" applyBorder="1" applyAlignment="1">
      <alignment horizontal="right"/>
    </xf>
    <xf numFmtId="0" fontId="4" fillId="0" borderId="0" xfId="0" applyFont="1" applyAlignment="1" quotePrefix="1">
      <alignment horizontal="centerContinuous"/>
    </xf>
    <xf numFmtId="0" fontId="4" fillId="0" borderId="17" xfId="0" applyFont="1" applyBorder="1" applyAlignment="1">
      <alignment horizontal="center"/>
    </xf>
    <xf numFmtId="0" fontId="21" fillId="0" borderId="0" xfId="0" applyFont="1" applyAlignment="1">
      <alignment horizontal="centerContinuous"/>
    </xf>
    <xf numFmtId="0" fontId="14" fillId="0" borderId="0" xfId="0" applyFont="1" applyAlignment="1">
      <alignment horizontal="centerContinuous"/>
    </xf>
    <xf numFmtId="0" fontId="6" fillId="0" borderId="11" xfId="0" applyFont="1" applyBorder="1" applyAlignment="1">
      <alignment/>
    </xf>
    <xf numFmtId="171" fontId="6" fillId="0" borderId="0" xfId="0" applyNumberFormat="1" applyFont="1" applyAlignment="1">
      <alignment/>
    </xf>
    <xf numFmtId="0" fontId="16" fillId="0" borderId="11" xfId="0" applyFont="1" applyBorder="1" applyAlignment="1">
      <alignment/>
    </xf>
    <xf numFmtId="180" fontId="4" fillId="0" borderId="0" xfId="0" applyNumberFormat="1" applyFont="1" applyAlignment="1">
      <alignment horizontal="right"/>
    </xf>
    <xf numFmtId="0" fontId="18" fillId="0" borderId="0" xfId="0" applyFont="1" applyAlignment="1">
      <alignment/>
    </xf>
    <xf numFmtId="172" fontId="16" fillId="0" borderId="0" xfId="0" applyNumberFormat="1" applyFont="1" applyAlignment="1">
      <alignment/>
    </xf>
    <xf numFmtId="172" fontId="18"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0" fillId="0" borderId="10" xfId="0" applyBorder="1" applyAlignment="1">
      <alignment/>
    </xf>
    <xf numFmtId="0" fontId="0" fillId="0" borderId="19" xfId="0" applyBorder="1" applyAlignment="1">
      <alignment/>
    </xf>
    <xf numFmtId="0" fontId="4" fillId="0" borderId="15" xfId="0"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4" fillId="0" borderId="20" xfId="0"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17" fillId="0" borderId="11" xfId="0" applyFont="1" applyBorder="1" applyAlignment="1">
      <alignment horizontal="center"/>
    </xf>
    <xf numFmtId="0" fontId="17" fillId="0" borderId="11" xfId="0" applyFont="1" applyBorder="1" applyAlignment="1">
      <alignment horizontal="center"/>
    </xf>
    <xf numFmtId="0" fontId="0" fillId="0" borderId="0" xfId="0" applyBorder="1" applyAlignment="1">
      <alignment/>
    </xf>
    <xf numFmtId="0" fontId="18" fillId="0" borderId="11" xfId="0" applyFont="1" applyBorder="1" applyAlignment="1">
      <alignment horizontal="center"/>
    </xf>
    <xf numFmtId="181" fontId="4" fillId="0" borderId="0" xfId="0" applyNumberFormat="1" applyFont="1" applyBorder="1" applyAlignment="1">
      <alignment horizontal="right"/>
    </xf>
    <xf numFmtId="180" fontId="0" fillId="0" borderId="0" xfId="0" applyNumberFormat="1" applyFont="1" applyAlignment="1">
      <alignment/>
    </xf>
    <xf numFmtId="180" fontId="22" fillId="0" borderId="0" xfId="0" applyNumberFormat="1" applyFont="1" applyAlignment="1">
      <alignment horizontal="right"/>
    </xf>
    <xf numFmtId="180" fontId="4" fillId="0" borderId="0" xfId="0" applyNumberFormat="1" applyFont="1" applyFill="1" applyAlignment="1">
      <alignment horizontal="right"/>
    </xf>
    <xf numFmtId="180" fontId="17" fillId="0" borderId="0" xfId="0" applyNumberFormat="1" applyFont="1" applyAlignment="1">
      <alignment horizontal="right"/>
    </xf>
    <xf numFmtId="0" fontId="18" fillId="0" borderId="14" xfId="0" applyFont="1" applyBorder="1" applyAlignment="1">
      <alignment vertical="center"/>
    </xf>
    <xf numFmtId="0" fontId="18" fillId="0" borderId="22" xfId="0" applyFont="1" applyBorder="1" applyAlignment="1">
      <alignment vertical="center"/>
    </xf>
    <xf numFmtId="0" fontId="18" fillId="0" borderId="23" xfId="0" applyFont="1" applyBorder="1" applyAlignment="1">
      <alignment vertical="center"/>
    </xf>
    <xf numFmtId="0" fontId="4" fillId="0" borderId="22" xfId="0" applyFont="1" applyBorder="1" applyAlignment="1">
      <alignment/>
    </xf>
    <xf numFmtId="0" fontId="4" fillId="0" borderId="23" xfId="0" applyFont="1" applyBorder="1" applyAlignment="1">
      <alignment/>
    </xf>
    <xf numFmtId="0" fontId="4" fillId="0" borderId="0" xfId="0" applyFont="1" applyBorder="1" applyAlignment="1">
      <alignment horizontal="center"/>
    </xf>
    <xf numFmtId="0" fontId="4" fillId="0" borderId="0" xfId="56" applyFont="1" applyBorder="1">
      <alignment/>
      <protection/>
    </xf>
    <xf numFmtId="0" fontId="0" fillId="0" borderId="11" xfId="0" applyBorder="1" applyAlignment="1">
      <alignment/>
    </xf>
    <xf numFmtId="0" fontId="4" fillId="0" borderId="11" xfId="0" applyFont="1" applyBorder="1" applyAlignment="1">
      <alignment horizontal="center"/>
    </xf>
    <xf numFmtId="179" fontId="0" fillId="0" borderId="0" xfId="0" applyNumberFormat="1" applyFont="1" applyAlignment="1">
      <alignment horizontal="right"/>
    </xf>
    <xf numFmtId="180" fontId="4" fillId="0" borderId="0" xfId="0" applyNumberFormat="1" applyFont="1" applyAlignment="1" quotePrefix="1">
      <alignment horizontal="right"/>
    </xf>
    <xf numFmtId="0" fontId="17" fillId="0" borderId="0" xfId="0" applyFont="1" applyBorder="1" applyAlignment="1">
      <alignment horizontal="center"/>
    </xf>
    <xf numFmtId="0" fontId="17" fillId="0" borderId="0" xfId="0" applyFont="1" applyBorder="1" applyAlignment="1">
      <alignment horizontal="center"/>
    </xf>
    <xf numFmtId="180" fontId="0" fillId="0" borderId="0" xfId="0" applyNumberFormat="1" applyAlignment="1">
      <alignment/>
    </xf>
    <xf numFmtId="187" fontId="4" fillId="0" borderId="0" xfId="0" applyNumberFormat="1" applyFont="1" applyAlignment="1">
      <alignment/>
    </xf>
    <xf numFmtId="188" fontId="4" fillId="0" borderId="0" xfId="0" applyNumberFormat="1" applyFont="1" applyAlignment="1">
      <alignment/>
    </xf>
    <xf numFmtId="0" fontId="4" fillId="0" borderId="0" xfId="0" applyNumberFormat="1" applyFont="1" applyAlignment="1">
      <alignment horizontal="right" indent="1"/>
    </xf>
    <xf numFmtId="0" fontId="0" fillId="0" borderId="0" xfId="0" applyFont="1" applyAlignment="1">
      <alignment/>
    </xf>
    <xf numFmtId="189" fontId="4" fillId="0" borderId="0" xfId="0" applyNumberFormat="1" applyFont="1" applyBorder="1" applyAlignment="1">
      <alignment horizontal="right"/>
    </xf>
    <xf numFmtId="189" fontId="17" fillId="0" borderId="0" xfId="0" applyNumberFormat="1" applyFont="1" applyBorder="1" applyAlignment="1">
      <alignment horizontal="right"/>
    </xf>
    <xf numFmtId="181" fontId="17" fillId="0" borderId="0" xfId="0" applyNumberFormat="1" applyFont="1" applyBorder="1" applyAlignment="1">
      <alignment horizontal="right"/>
    </xf>
    <xf numFmtId="0" fontId="0" fillId="0" borderId="11" xfId="0" applyFont="1" applyBorder="1" applyAlignment="1">
      <alignment/>
    </xf>
    <xf numFmtId="0" fontId="4" fillId="0" borderId="11" xfId="0" applyFont="1" applyFill="1" applyBorder="1" applyAlignment="1">
      <alignment/>
    </xf>
    <xf numFmtId="0" fontId="0" fillId="0" borderId="15" xfId="0" applyFont="1" applyBorder="1" applyAlignment="1">
      <alignment/>
    </xf>
    <xf numFmtId="180" fontId="0" fillId="0" borderId="11" xfId="0" applyNumberFormat="1" applyFont="1" applyBorder="1" applyAlignment="1">
      <alignment/>
    </xf>
    <xf numFmtId="180" fontId="4" fillId="0" borderId="11" xfId="0" applyNumberFormat="1" applyFont="1" applyBorder="1" applyAlignment="1">
      <alignment horizontal="right"/>
    </xf>
    <xf numFmtId="0" fontId="6" fillId="0" borderId="0" xfId="0" applyFont="1" applyAlignment="1" quotePrefix="1">
      <alignment horizontal="center" vertical="top" wrapText="1"/>
    </xf>
    <xf numFmtId="0" fontId="8" fillId="0" borderId="0" xfId="0" applyFont="1" applyAlignment="1" quotePrefix="1">
      <alignment horizontal="center" vertical="top" wrapText="1"/>
    </xf>
    <xf numFmtId="0" fontId="0" fillId="0" borderId="0" xfId="0"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5" fillId="0" borderId="0" xfId="0" applyFont="1" applyAlignment="1">
      <alignment vertical="top" wrapText="1"/>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applyAlignment="1">
      <alignment/>
    </xf>
    <xf numFmtId="0" fontId="5" fillId="0" borderId="0" xfId="0" applyFont="1" applyAlignment="1">
      <alignment horizontal="justify" vertical="top" wrapText="1"/>
    </xf>
    <xf numFmtId="0" fontId="4" fillId="0" borderId="11" xfId="0" applyFont="1" applyBorder="1" applyAlignment="1" quotePrefix="1">
      <alignment horizontal="right"/>
    </xf>
    <xf numFmtId="0" fontId="4" fillId="0" borderId="11" xfId="0" applyFont="1" applyBorder="1" applyAlignment="1">
      <alignment/>
    </xf>
    <xf numFmtId="0" fontId="4" fillId="0" borderId="17" xfId="0" applyFont="1" applyBorder="1" applyAlignment="1">
      <alignment/>
    </xf>
    <xf numFmtId="180" fontId="68" fillId="0" borderId="0" xfId="0" applyNumberFormat="1" applyFont="1" applyAlignment="1">
      <alignment horizontal="right"/>
    </xf>
    <xf numFmtId="0" fontId="69" fillId="0" borderId="0" xfId="0" applyFont="1" applyAlignment="1">
      <alignment/>
    </xf>
    <xf numFmtId="168" fontId="6" fillId="0" borderId="0" xfId="0" applyNumberFormat="1" applyFont="1" applyBorder="1" applyAlignment="1">
      <alignment horizontal="centerContinuous" vertical="center"/>
    </xf>
    <xf numFmtId="0" fontId="8" fillId="0" borderId="0" xfId="53" applyFont="1">
      <alignment/>
      <protection/>
    </xf>
    <xf numFmtId="0" fontId="4" fillId="0" borderId="0" xfId="53" applyFont="1">
      <alignment/>
      <protection/>
    </xf>
    <xf numFmtId="49" fontId="6" fillId="0" borderId="0" xfId="53" applyNumberFormat="1" applyFont="1" applyAlignment="1">
      <alignment horizontal="centerContinuous"/>
      <protection/>
    </xf>
    <xf numFmtId="0" fontId="0" fillId="0" borderId="0" xfId="53" applyFont="1" applyAlignment="1">
      <alignment horizontal="centerContinuous"/>
      <protection/>
    </xf>
    <xf numFmtId="0" fontId="0" fillId="0" borderId="0" xfId="53" applyFont="1">
      <alignment/>
      <protection/>
    </xf>
    <xf numFmtId="0" fontId="5" fillId="0" borderId="0" xfId="53" applyFont="1" applyAlignment="1">
      <alignment horizontal="centerContinuous"/>
      <protection/>
    </xf>
    <xf numFmtId="0" fontId="6" fillId="0" borderId="0" xfId="53" applyFont="1" applyAlignment="1">
      <alignment horizontal="centerContinuous"/>
      <protection/>
    </xf>
    <xf numFmtId="0" fontId="8" fillId="0" borderId="0" xfId="53" applyFont="1" applyAlignment="1">
      <alignment horizontal="centerContinuous"/>
      <protection/>
    </xf>
    <xf numFmtId="0" fontId="19" fillId="0" borderId="0" xfId="53" applyFont="1">
      <alignment/>
      <protection/>
    </xf>
    <xf numFmtId="0" fontId="4" fillId="0" borderId="12" xfId="53" applyFont="1" applyBorder="1" applyAlignment="1">
      <alignment horizontal="center" vertical="center"/>
      <protection/>
    </xf>
    <xf numFmtId="0" fontId="6" fillId="0" borderId="14" xfId="53" applyFont="1" applyBorder="1" applyAlignment="1">
      <alignment horizontal="centerContinuous" vertical="center"/>
      <protection/>
    </xf>
    <xf numFmtId="0" fontId="4" fillId="0" borderId="10" xfId="53" applyFont="1" applyBorder="1" applyAlignment="1">
      <alignment horizontal="center" vertical="center"/>
      <protection/>
    </xf>
    <xf numFmtId="0" fontId="18" fillId="0" borderId="0" xfId="53" applyFont="1" applyBorder="1" applyAlignment="1">
      <alignment horizontal="center" vertical="center"/>
      <protection/>
    </xf>
    <xf numFmtId="0" fontId="18" fillId="0" borderId="0" xfId="53" applyFont="1" applyBorder="1" applyAlignment="1">
      <alignment horizontal="centerContinuous" vertical="center"/>
      <protection/>
    </xf>
    <xf numFmtId="181" fontId="4" fillId="0" borderId="0" xfId="53" applyNumberFormat="1" applyFont="1" applyBorder="1" applyAlignment="1">
      <alignment horizontal="right"/>
      <protection/>
    </xf>
    <xf numFmtId="0" fontId="4" fillId="0" borderId="11" xfId="53" applyFont="1" applyBorder="1" applyAlignment="1">
      <alignment horizontal="right"/>
      <protection/>
    </xf>
    <xf numFmtId="0" fontId="17" fillId="0" borderId="15" xfId="53" applyFont="1" applyBorder="1" applyAlignment="1">
      <alignment horizontal="left" vertical="center"/>
      <protection/>
    </xf>
    <xf numFmtId="180" fontId="17" fillId="0" borderId="0" xfId="53" applyNumberFormat="1" applyFont="1" applyAlignment="1">
      <alignment horizontal="right"/>
      <protection/>
    </xf>
    <xf numFmtId="189" fontId="17" fillId="0" borderId="0" xfId="53" applyNumberFormat="1" applyFont="1" applyBorder="1" applyAlignment="1">
      <alignment horizontal="right"/>
      <protection/>
    </xf>
    <xf numFmtId="0" fontId="4" fillId="0" borderId="11" xfId="53" applyFont="1" applyBorder="1">
      <alignment/>
      <protection/>
    </xf>
    <xf numFmtId="0" fontId="4" fillId="0" borderId="15" xfId="53" applyFont="1" applyBorder="1" applyAlignment="1">
      <alignment horizontal="left" vertical="center"/>
      <protection/>
    </xf>
    <xf numFmtId="0" fontId="6" fillId="0" borderId="0" xfId="53" applyFont="1" applyBorder="1" applyAlignment="1">
      <alignment horizontal="center" vertical="center"/>
      <protection/>
    </xf>
    <xf numFmtId="189" fontId="4" fillId="0" borderId="0" xfId="53" applyNumberFormat="1" applyFont="1" applyBorder="1" applyAlignment="1">
      <alignment horizontal="right"/>
      <protection/>
    </xf>
    <xf numFmtId="0" fontId="18" fillId="0" borderId="11" xfId="53" applyFont="1" applyBorder="1">
      <alignment/>
      <protection/>
    </xf>
    <xf numFmtId="180" fontId="4" fillId="0" borderId="0" xfId="53" applyNumberFormat="1" applyFont="1" applyAlignment="1">
      <alignment horizontal="right"/>
      <protection/>
    </xf>
    <xf numFmtId="172" fontId="6" fillId="0" borderId="0" xfId="53" applyNumberFormat="1" applyFont="1">
      <alignment/>
      <protection/>
    </xf>
    <xf numFmtId="0" fontId="18" fillId="0" borderId="11" xfId="53" applyFont="1" applyBorder="1">
      <alignment/>
      <protection/>
    </xf>
    <xf numFmtId="0" fontId="16" fillId="0" borderId="11" xfId="53" applyFont="1" applyBorder="1">
      <alignment/>
      <protection/>
    </xf>
    <xf numFmtId="172" fontId="6" fillId="0" borderId="0" xfId="53" applyNumberFormat="1" applyFont="1" applyAlignment="1">
      <alignment horizontal="center"/>
      <protection/>
    </xf>
    <xf numFmtId="0" fontId="17" fillId="0" borderId="15" xfId="53" applyFont="1" applyBorder="1">
      <alignment/>
      <protection/>
    </xf>
    <xf numFmtId="180" fontId="0" fillId="0" borderId="0" xfId="53" applyNumberFormat="1" applyFont="1">
      <alignment/>
      <protection/>
    </xf>
    <xf numFmtId="0" fontId="18" fillId="0" borderId="0" xfId="53" applyFont="1" applyAlignment="1">
      <alignment horizontal="centerContinuous"/>
      <protection/>
    </xf>
    <xf numFmtId="0" fontId="4" fillId="0" borderId="0" xfId="53" applyFont="1" applyAlignment="1">
      <alignment horizontal="centerContinuous"/>
      <protection/>
    </xf>
    <xf numFmtId="0" fontId="6" fillId="0" borderId="0" xfId="53" applyFont="1" applyBorder="1" applyAlignment="1">
      <alignment horizontal="centerContinuous" vertical="center"/>
      <protection/>
    </xf>
    <xf numFmtId="0" fontId="4" fillId="0" borderId="11" xfId="53" applyFont="1" applyBorder="1" applyAlignment="1">
      <alignment horizontal="center"/>
      <protection/>
    </xf>
    <xf numFmtId="0" fontId="18" fillId="0" borderId="11" xfId="53" applyFont="1" applyBorder="1" applyAlignment="1">
      <alignment horizontal="center"/>
      <protection/>
    </xf>
    <xf numFmtId="0" fontId="0" fillId="0" borderId="0" xfId="53" applyFont="1" applyBorder="1">
      <alignment/>
      <protection/>
    </xf>
    <xf numFmtId="172" fontId="5" fillId="0" borderId="0" xfId="53" applyNumberFormat="1" applyFont="1">
      <alignment/>
      <protection/>
    </xf>
    <xf numFmtId="177" fontId="5" fillId="0" borderId="0" xfId="53" applyNumberFormat="1" applyFont="1">
      <alignment/>
      <protection/>
    </xf>
    <xf numFmtId="0" fontId="4" fillId="0" borderId="0" xfId="53" applyFont="1" applyBorder="1" applyAlignment="1">
      <alignment horizontal="center"/>
      <protection/>
    </xf>
    <xf numFmtId="0" fontId="4" fillId="0" borderId="0" xfId="53" applyFont="1" applyBorder="1">
      <alignment/>
      <protection/>
    </xf>
    <xf numFmtId="180" fontId="0" fillId="0" borderId="0" xfId="53" applyNumberFormat="1" applyFont="1" applyBorder="1">
      <alignment/>
      <protection/>
    </xf>
    <xf numFmtId="0" fontId="4" fillId="0" borderId="0" xfId="53" applyFont="1" applyBorder="1" applyAlignment="1">
      <alignment horizontal="right"/>
      <protection/>
    </xf>
    <xf numFmtId="0" fontId="17" fillId="0" borderId="0" xfId="53" applyFont="1" applyBorder="1">
      <alignment/>
      <protection/>
    </xf>
    <xf numFmtId="0" fontId="6" fillId="0" borderId="0" xfId="53" applyFont="1">
      <alignment/>
      <protection/>
    </xf>
    <xf numFmtId="180" fontId="4" fillId="0" borderId="0" xfId="0" applyNumberFormat="1" applyFont="1" applyBorder="1" applyAlignment="1">
      <alignment horizontal="right"/>
    </xf>
    <xf numFmtId="0" fontId="0" fillId="0" borderId="0" xfId="0" applyFont="1" applyAlignment="1">
      <alignment vertical="top" wrapText="1"/>
    </xf>
    <xf numFmtId="0" fontId="17" fillId="0" borderId="11" xfId="0" applyFont="1" applyBorder="1" applyAlignment="1">
      <alignment horizontal="right"/>
    </xf>
    <xf numFmtId="0" fontId="17" fillId="0" borderId="17" xfId="0" applyFont="1" applyBorder="1" applyAlignment="1">
      <alignment horizontal="right"/>
    </xf>
    <xf numFmtId="0" fontId="17" fillId="0" borderId="0" xfId="0" applyFont="1" applyAlignment="1">
      <alignment horizontal="right"/>
    </xf>
    <xf numFmtId="180" fontId="17" fillId="0" borderId="11" xfId="0" applyNumberFormat="1" applyFont="1" applyBorder="1" applyAlignment="1">
      <alignment horizontal="right"/>
    </xf>
    <xf numFmtId="174" fontId="5" fillId="0" borderId="11" xfId="0" applyNumberFormat="1" applyFont="1" applyBorder="1" applyAlignment="1">
      <alignment/>
    </xf>
    <xf numFmtId="0" fontId="17" fillId="0" borderId="11" xfId="53" applyFont="1" applyBorder="1" applyAlignment="1">
      <alignment horizontal="right"/>
      <protection/>
    </xf>
    <xf numFmtId="0" fontId="17" fillId="0" borderId="17" xfId="0" applyFont="1" applyBorder="1" applyAlignment="1">
      <alignment horizontal="center"/>
    </xf>
    <xf numFmtId="0" fontId="17" fillId="0" borderId="11" xfId="53" applyFont="1" applyBorder="1" applyAlignment="1">
      <alignment horizontal="center"/>
      <protection/>
    </xf>
    <xf numFmtId="0" fontId="26" fillId="0" borderId="0" xfId="0" applyFont="1" applyAlignment="1">
      <alignment vertical="top" wrapText="1"/>
    </xf>
    <xf numFmtId="0" fontId="15" fillId="0" borderId="0" xfId="0" applyFont="1" applyAlignment="1">
      <alignment vertical="top" wrapText="1"/>
    </xf>
    <xf numFmtId="0" fontId="8" fillId="0" borderId="0" xfId="0" applyFont="1" applyAlignment="1">
      <alignment vertical="top" wrapText="1"/>
    </xf>
    <xf numFmtId="0" fontId="28" fillId="0" borderId="0" xfId="0" applyFont="1" applyAlignment="1">
      <alignment vertical="top" wrapText="1"/>
    </xf>
    <xf numFmtId="0" fontId="13" fillId="0" borderId="0" xfId="0" applyFont="1" applyAlignment="1">
      <alignment/>
    </xf>
    <xf numFmtId="0" fontId="8" fillId="0" borderId="0" xfId="0" applyFont="1" applyAlignment="1">
      <alignment horizontal="justify" vertical="top" wrapText="1"/>
    </xf>
    <xf numFmtId="0" fontId="15" fillId="0" borderId="0" xfId="0" applyFont="1" applyAlignment="1">
      <alignment horizontal="justify" vertical="top" wrapText="1"/>
    </xf>
    <xf numFmtId="0" fontId="8" fillId="0" borderId="0" xfId="0" applyFont="1" applyAlignment="1">
      <alignment horizontal="left" vertical="top" wrapText="1"/>
    </xf>
    <xf numFmtId="0" fontId="4" fillId="0" borderId="22" xfId="0" applyFont="1" applyBorder="1" applyAlignment="1">
      <alignment vertical="center"/>
    </xf>
    <xf numFmtId="0" fontId="17" fillId="0" borderId="11" xfId="0" applyFont="1" applyBorder="1" applyAlignment="1">
      <alignment/>
    </xf>
    <xf numFmtId="0" fontId="15" fillId="0" borderId="0" xfId="53" applyFont="1" applyAlignment="1">
      <alignment horizontal="centerContinuous"/>
      <protection/>
    </xf>
    <xf numFmtId="0" fontId="4" fillId="0" borderId="13" xfId="53" applyFont="1" applyBorder="1" applyAlignment="1">
      <alignment horizontal="centerContinuous" vertical="center"/>
      <protection/>
    </xf>
    <xf numFmtId="0" fontId="4" fillId="0" borderId="13" xfId="53" applyFont="1" applyBorder="1" applyAlignment="1">
      <alignment horizontal="center" vertical="center"/>
      <protection/>
    </xf>
    <xf numFmtId="0" fontId="17" fillId="0" borderId="11" xfId="53" applyFont="1" applyBorder="1">
      <alignment/>
      <protection/>
    </xf>
    <xf numFmtId="49" fontId="8" fillId="0" borderId="0" xfId="0" applyNumberFormat="1" applyFont="1" applyAlignment="1">
      <alignment horizontal="centerContinuous"/>
    </xf>
    <xf numFmtId="0" fontId="15" fillId="0" borderId="0" xfId="0" applyFont="1" applyAlignment="1">
      <alignment horizontal="centerContinuous"/>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8" fillId="0" borderId="0" xfId="53" applyNumberFormat="1" applyFont="1" applyAlignment="1">
      <alignment horizontal="centerContinuous"/>
      <protection/>
    </xf>
    <xf numFmtId="0" fontId="4" fillId="0" borderId="13" xfId="0" applyFont="1" applyBorder="1" applyAlignment="1">
      <alignment horizontal="centerContinuous" vertical="center"/>
    </xf>
    <xf numFmtId="0" fontId="8" fillId="0" borderId="0" xfId="0" applyFont="1" applyAlignment="1" quotePrefix="1">
      <alignment vertical="top" wrapText="1"/>
    </xf>
    <xf numFmtId="180" fontId="4" fillId="0" borderId="0" xfId="53" applyNumberFormat="1" applyFont="1" applyAlignment="1">
      <alignment horizontal="right"/>
      <protection/>
    </xf>
    <xf numFmtId="180" fontId="4" fillId="0" borderId="0" xfId="0" applyNumberFormat="1" applyFont="1" applyAlignment="1">
      <alignment horizontal="right"/>
    </xf>
    <xf numFmtId="180" fontId="4" fillId="0" borderId="11" xfId="0" applyNumberFormat="1" applyFont="1" applyBorder="1" applyAlignment="1">
      <alignment horizontal="right"/>
    </xf>
    <xf numFmtId="180" fontId="4" fillId="0" borderId="0" xfId="0" applyNumberFormat="1" applyFont="1" applyFill="1" applyBorder="1" applyAlignment="1">
      <alignment horizontal="right"/>
    </xf>
    <xf numFmtId="180" fontId="4" fillId="0" borderId="0" xfId="0" applyNumberFormat="1" applyFont="1" applyFill="1" applyAlignment="1">
      <alignment horizontal="right"/>
    </xf>
    <xf numFmtId="187" fontId="17" fillId="0" borderId="0" xfId="0" applyNumberFormat="1" applyFont="1" applyAlignment="1">
      <alignment/>
    </xf>
    <xf numFmtId="0" fontId="17" fillId="0" borderId="0" xfId="0" applyNumberFormat="1" applyFont="1" applyAlignment="1">
      <alignment horizontal="right" indent="1"/>
    </xf>
    <xf numFmtId="189" fontId="4" fillId="0" borderId="0" xfId="53" applyNumberFormat="1" applyFont="1" applyBorder="1" applyAlignment="1">
      <alignment horizontal="right"/>
      <protection/>
    </xf>
    <xf numFmtId="180" fontId="4" fillId="0" borderId="11" xfId="0" applyNumberFormat="1" applyFont="1" applyFill="1" applyBorder="1" applyAlignment="1">
      <alignment horizontal="right"/>
    </xf>
    <xf numFmtId="174" fontId="6" fillId="0" borderId="11" xfId="0" applyNumberFormat="1" applyFont="1" applyBorder="1" applyAlignment="1">
      <alignment/>
    </xf>
    <xf numFmtId="180" fontId="17" fillId="0" borderId="0" xfId="54" applyNumberFormat="1" applyFont="1" applyAlignment="1">
      <alignment horizontal="right"/>
      <protection/>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Font="1" applyAlignment="1">
      <alignment horizontal="left"/>
    </xf>
    <xf numFmtId="0" fontId="0" fillId="0" borderId="0" xfId="0" applyAlignment="1">
      <alignment horizontal="right" vertical="top" wrapText="1"/>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xf>
    <xf numFmtId="0" fontId="15" fillId="0" borderId="0" xfId="0" applyFont="1" applyAlignment="1">
      <alignment horizontal="center"/>
    </xf>
    <xf numFmtId="0" fontId="4" fillId="0" borderId="14" xfId="0" applyFont="1" applyBorder="1" applyAlignment="1">
      <alignment horizontal="center"/>
    </xf>
    <xf numFmtId="0" fontId="4" fillId="0" borderId="22" xfId="0" applyFont="1" applyBorder="1" applyAlignment="1">
      <alignment horizontal="center"/>
    </xf>
    <xf numFmtId="0" fontId="8" fillId="0" borderId="0" xfId="0" applyFont="1" applyAlignment="1" quotePrefix="1">
      <alignment horizont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17" fillId="0" borderId="0" xfId="0" applyFont="1" applyAlignment="1">
      <alignment horizont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15" fillId="0" borderId="0" xfId="0" applyFont="1" applyAlignment="1">
      <alignment horizontal="right"/>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20" fillId="0" borderId="10" xfId="0" applyFont="1" applyBorder="1" applyAlignment="1">
      <alignment horizontal="center" vertical="center" wrapText="1"/>
    </xf>
    <xf numFmtId="0" fontId="4" fillId="0" borderId="15" xfId="0" applyFont="1" applyBorder="1" applyAlignment="1">
      <alignment horizontal="center" vertical="center"/>
    </xf>
    <xf numFmtId="49" fontId="8" fillId="0" borderId="0" xfId="0" applyNumberFormat="1" applyFont="1" applyAlignment="1">
      <alignment horizontal="center"/>
    </xf>
    <xf numFmtId="49" fontId="8" fillId="0" borderId="0" xfId="53" applyNumberFormat="1" applyFont="1" applyAlignment="1">
      <alignment horizontal="center"/>
      <protection/>
    </xf>
    <xf numFmtId="0" fontId="4" fillId="0" borderId="12" xfId="53" applyFont="1" applyBorder="1" applyAlignment="1">
      <alignment horizontal="center" vertical="center"/>
      <protection/>
    </xf>
    <xf numFmtId="0" fontId="4" fillId="0" borderId="11" xfId="53" applyFont="1" applyBorder="1" applyAlignment="1">
      <alignment horizontal="center" vertical="center"/>
      <protection/>
    </xf>
    <xf numFmtId="0" fontId="4" fillId="0" borderId="21" xfId="53" applyFont="1" applyBorder="1" applyAlignment="1">
      <alignment horizontal="center" vertical="center"/>
      <protection/>
    </xf>
    <xf numFmtId="0" fontId="20" fillId="0" borderId="10" xfId="53" applyFont="1" applyBorder="1" applyAlignment="1">
      <alignment horizontal="center" vertical="center" wrapText="1"/>
      <protection/>
    </xf>
    <xf numFmtId="0" fontId="20" fillId="0" borderId="15" xfId="53" applyFont="1" applyBorder="1" applyAlignment="1">
      <alignment horizontal="center" vertical="center" wrapText="1"/>
      <protection/>
    </xf>
    <xf numFmtId="0" fontId="20" fillId="0" borderId="19" xfId="53" applyFont="1" applyBorder="1" applyAlignment="1">
      <alignment horizontal="center" vertical="center" wrapText="1"/>
      <protection/>
    </xf>
    <xf numFmtId="0" fontId="4" fillId="0" borderId="10" xfId="53" applyFont="1" applyBorder="1" applyAlignment="1">
      <alignment horizontal="center" vertical="center"/>
      <protection/>
    </xf>
    <xf numFmtId="0" fontId="4" fillId="0" borderId="15" xfId="53" applyFont="1" applyBorder="1" applyAlignment="1">
      <alignment horizontal="center" vertical="center"/>
      <protection/>
    </xf>
    <xf numFmtId="0" fontId="4" fillId="0" borderId="19"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0" xfId="53" applyFont="1" applyBorder="1" applyAlignment="1">
      <alignment horizontal="center" vertical="center"/>
      <protection/>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2" xfId="0" applyFont="1" applyBorder="1" applyAlignment="1">
      <alignment horizontal="center" vertical="center"/>
    </xf>
    <xf numFmtId="0" fontId="4" fillId="0" borderId="10" xfId="53" applyFont="1" applyBorder="1" applyAlignment="1">
      <alignment horizontal="center" vertical="center" wrapText="1"/>
      <protection/>
    </xf>
    <xf numFmtId="0" fontId="18" fillId="0" borderId="10" xfId="53" applyFont="1" applyBorder="1" applyAlignment="1">
      <alignment horizontal="center" vertical="center"/>
      <protection/>
    </xf>
    <xf numFmtId="0" fontId="18" fillId="0" borderId="19" xfId="53" applyFont="1" applyBorder="1" applyAlignment="1">
      <alignment horizontal="center" vertical="center"/>
      <protection/>
    </xf>
    <xf numFmtId="0" fontId="18" fillId="0" borderId="16" xfId="53" applyFont="1" applyBorder="1" applyAlignment="1">
      <alignment horizontal="center" vertical="center"/>
      <protection/>
    </xf>
    <xf numFmtId="0" fontId="18" fillId="0" borderId="20" xfId="53" applyFont="1" applyBorder="1" applyAlignment="1">
      <alignment horizontal="center" vertical="center"/>
      <protection/>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4" fillId="0" borderId="17" xfId="0" applyFont="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Standard_BVG060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57150</xdr:rowOff>
    </xdr:from>
    <xdr:to>
      <xdr:col>1</xdr:col>
      <xdr:colOff>9525</xdr:colOff>
      <xdr:row>65</xdr:row>
      <xdr:rowOff>57150</xdr:rowOff>
    </xdr:to>
    <xdr:sp>
      <xdr:nvSpPr>
        <xdr:cNvPr id="1" name="Line 1"/>
        <xdr:cNvSpPr>
          <a:spLocks/>
        </xdr:cNvSpPr>
      </xdr:nvSpPr>
      <xdr:spPr>
        <a:xfrm>
          <a:off x="19050" y="105822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171450</xdr:rowOff>
    </xdr:from>
    <xdr:to>
      <xdr:col>1</xdr:col>
      <xdr:colOff>2343150</xdr:colOff>
      <xdr:row>10</xdr:row>
      <xdr:rowOff>95250</xdr:rowOff>
    </xdr:to>
    <xdr:sp>
      <xdr:nvSpPr>
        <xdr:cNvPr id="1" name="Text Box 2"/>
        <xdr:cNvSpPr txBox="1">
          <a:spLocks noChangeArrowheads="1"/>
        </xdr:cNvSpPr>
      </xdr:nvSpPr>
      <xdr:spPr>
        <a:xfrm>
          <a:off x="619125" y="1238250"/>
          <a:ext cx="2238375" cy="49530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a:t>
          </a:r>
        </a:p>
      </xdr:txBody>
    </xdr:sp>
    <xdr:clientData/>
  </xdr:twoCellAnchor>
  <xdr:twoCellAnchor>
    <xdr:from>
      <xdr:col>0</xdr:col>
      <xdr:colOff>95250</xdr:colOff>
      <xdr:row>8</xdr:row>
      <xdr:rowOff>0</xdr:rowOff>
    </xdr:from>
    <xdr:to>
      <xdr:col>0</xdr:col>
      <xdr:colOff>438150</xdr:colOff>
      <xdr:row>9</xdr:row>
      <xdr:rowOff>180975</xdr:rowOff>
    </xdr:to>
    <xdr:sp>
      <xdr:nvSpPr>
        <xdr:cNvPr id="2" name="Text Box 3"/>
        <xdr:cNvSpPr txBox="1">
          <a:spLocks noChangeArrowheads="1"/>
        </xdr:cNvSpPr>
      </xdr:nvSpPr>
      <xdr:spPr>
        <a:xfrm>
          <a:off x="95250" y="1266825"/>
          <a:ext cx="342900" cy="3619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Lfd.</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Nr.</a:t>
          </a:r>
          <a:r>
            <a:rPr lang="en-US" cap="none" sz="1000" b="0" i="0" u="none" baseline="0">
              <a:solidFill>
                <a:srgbClr val="000000"/>
              </a:solidFill>
              <a:latin typeface="Arial"/>
              <a:ea typeface="Arial"/>
              <a:cs typeface="Arial"/>
            </a:rPr>
            <a:t>
</a:t>
          </a:r>
        </a:p>
      </xdr:txBody>
    </xdr:sp>
    <xdr:clientData/>
  </xdr:twoCellAnchor>
  <xdr:twoCellAnchor>
    <xdr:from>
      <xdr:col>10</xdr:col>
      <xdr:colOff>95250</xdr:colOff>
      <xdr:row>8</xdr:row>
      <xdr:rowOff>0</xdr:rowOff>
    </xdr:from>
    <xdr:to>
      <xdr:col>10</xdr:col>
      <xdr:colOff>438150</xdr:colOff>
      <xdr:row>9</xdr:row>
      <xdr:rowOff>180975</xdr:rowOff>
    </xdr:to>
    <xdr:sp>
      <xdr:nvSpPr>
        <xdr:cNvPr id="3" name="Text Box 6"/>
        <xdr:cNvSpPr txBox="1">
          <a:spLocks noChangeArrowheads="1"/>
        </xdr:cNvSpPr>
      </xdr:nvSpPr>
      <xdr:spPr>
        <a:xfrm>
          <a:off x="12268200" y="1266825"/>
          <a:ext cx="342900" cy="3619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Lfd.</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Nr.</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 Box 3"/>
        <xdr:cNvSpPr txBox="1">
          <a:spLocks noChangeArrowheads="1"/>
        </xdr:cNvSpPr>
      </xdr:nvSpPr>
      <xdr:spPr>
        <a:xfrm>
          <a:off x="95250" y="1266825"/>
          <a:ext cx="342900" cy="3619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Lfd.</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Nr.</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 Box 3"/>
        <xdr:cNvSpPr txBox="1">
          <a:spLocks noChangeArrowheads="1"/>
        </xdr:cNvSpPr>
      </xdr:nvSpPr>
      <xdr:spPr>
        <a:xfrm>
          <a:off x="95250" y="1266825"/>
          <a:ext cx="342900" cy="3619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Lfd.</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Nr.</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19050</xdr:rowOff>
    </xdr:from>
    <xdr:to>
      <xdr:col>1</xdr:col>
      <xdr:colOff>962025</xdr:colOff>
      <xdr:row>9</xdr:row>
      <xdr:rowOff>76200</xdr:rowOff>
    </xdr:to>
    <xdr:sp>
      <xdr:nvSpPr>
        <xdr:cNvPr id="1" name="Text 5"/>
        <xdr:cNvSpPr txBox="1">
          <a:spLocks noChangeArrowheads="1"/>
        </xdr:cNvSpPr>
      </xdr:nvSpPr>
      <xdr:spPr>
        <a:xfrm>
          <a:off x="2371725" y="1409700"/>
          <a:ext cx="714375" cy="247650"/>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Helvetica"/>
              <a:ea typeface="Helvetica"/>
              <a:cs typeface="Helvetica"/>
            </a:rPr>
            <a:t>       </a:t>
          </a:r>
          <a:r>
            <a:rPr lang="en-US" cap="none" sz="800" b="0" i="0" u="none" baseline="0">
              <a:solidFill>
                <a:srgbClr val="000000"/>
              </a:solidFill>
              <a:latin typeface="Helvetica"/>
              <a:ea typeface="Helvetica"/>
              <a:cs typeface="Helvetica"/>
            </a:rPr>
            <a:t>2010</a:t>
          </a:r>
          <a:r>
            <a:rPr lang="en-US" cap="none" sz="900" b="0" i="0" u="none" baseline="0">
              <a:solidFill>
                <a:srgbClr val="000000"/>
              </a:solidFill>
              <a:latin typeface="Helvetica"/>
              <a:ea typeface="Helvetica"/>
              <a:cs typeface="Helvetica"/>
            </a:rPr>
            <a:t>
</a:t>
          </a:r>
          <a:r>
            <a:rPr lang="en-US" cap="none" sz="900" b="0" i="0" u="none" baseline="0">
              <a:solidFill>
                <a:srgbClr val="000000"/>
              </a:solidFill>
              <a:latin typeface="Helvetica"/>
              <a:ea typeface="Helvetica"/>
              <a:cs typeface="Helvetica"/>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381000</xdr:colOff>
      <xdr:row>9</xdr:row>
      <xdr:rowOff>161925</xdr:rowOff>
    </xdr:to>
    <xdr:sp>
      <xdr:nvSpPr>
        <xdr:cNvPr id="1" name="Text Box 2"/>
        <xdr:cNvSpPr txBox="1">
          <a:spLocks noChangeArrowheads="1"/>
        </xdr:cNvSpPr>
      </xdr:nvSpPr>
      <xdr:spPr>
        <a:xfrm>
          <a:off x="95250" y="1390650"/>
          <a:ext cx="285750" cy="3524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Lfd.</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Nr.</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erg\060_BVG\Verbundprogramm\EVBV_Daten\EVBV2004\Tabellen\EVBVTab_2004060L16_Krei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nerg\060_BVG\Verbundprogramm\EVBV_Daten\EVBV2004\Tabellen\EVBVTab_2004060L16_La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nerg\060_BVG\Verbundprogramm\EVBV_Daten\EVBV2003\Tabellen\EVBVTab_2003060L16_La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nerg\060_BVG\Verbundprogramm\EVBV_Daten\EVBV2005\Tabellen\EVBVTab_2005060L16_Lan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nerg\060_BVG\Verbundprogramm\EVBV_Daten\EVBV2006\Tabellen\EVBVTab_2006060L16_Lan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nerg\060_BVG\Verbundprogramm\EVBV_Daten\EVBV2007\Tabellen\EVBVTab_2007060L16_Lan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nerg\060_BVG\Verbundprogramm\EVBV_Daten\EVBV2008\Tabellen\EVBVTab_2008060L16_Lan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energ\060_BVG\Verbundprogramm\EVBV_Daten\EVBV2009\Tabellen\EVBVTab_2009060L16_L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4">
        <row r="94">
          <cell r="G94">
            <v>1353635864.71</v>
          </cell>
        </row>
        <row r="137">
          <cell r="G137">
            <v>312215056.15</v>
          </cell>
        </row>
        <row r="180">
          <cell r="G180">
            <v>1531398138.32</v>
          </cell>
        </row>
        <row r="223">
          <cell r="G223">
            <v>247063614.42</v>
          </cell>
        </row>
        <row r="266">
          <cell r="G266">
            <v>245912308.49</v>
          </cell>
        </row>
        <row r="309">
          <cell r="G309">
            <v>986696197.21</v>
          </cell>
        </row>
        <row r="352">
          <cell r="G352">
            <v>4866260323.41</v>
          </cell>
        </row>
        <row r="395">
          <cell r="G395">
            <v>958866085.27</v>
          </cell>
        </row>
        <row r="438">
          <cell r="G438">
            <v>5034642175.39</v>
          </cell>
        </row>
        <row r="481">
          <cell r="G481">
            <v>1539130627.84</v>
          </cell>
        </row>
        <row r="524">
          <cell r="G524">
            <v>401526732.88</v>
          </cell>
        </row>
        <row r="567">
          <cell r="G567">
            <v>2463771444.12</v>
          </cell>
        </row>
        <row r="610">
          <cell r="G610">
            <v>2435308094.55</v>
          </cell>
        </row>
        <row r="653">
          <cell r="G653">
            <v>614557324.39</v>
          </cell>
        </row>
        <row r="696">
          <cell r="G696">
            <v>1319969791.78</v>
          </cell>
        </row>
        <row r="739">
          <cell r="G739">
            <v>2367496571.83</v>
          </cell>
        </row>
        <row r="782">
          <cell r="G782">
            <v>1109231977.76</v>
          </cell>
        </row>
        <row r="825">
          <cell r="G825">
            <v>2839676024.28</v>
          </cell>
        </row>
        <row r="868">
          <cell r="G868">
            <v>5447449757.25</v>
          </cell>
        </row>
        <row r="911">
          <cell r="G911">
            <v>1445631807.04</v>
          </cell>
        </row>
        <row r="954">
          <cell r="G954">
            <v>16318875301.04</v>
          </cell>
        </row>
        <row r="997">
          <cell r="G997">
            <v>2673500810.58</v>
          </cell>
        </row>
        <row r="1040">
          <cell r="G1040">
            <v>832813774.89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605703.65</v>
          </cell>
        </row>
        <row r="14">
          <cell r="D14">
            <v>3044.85</v>
          </cell>
        </row>
        <row r="15">
          <cell r="D15">
            <v>192888.35</v>
          </cell>
        </row>
        <row r="16">
          <cell r="D16">
            <v>409770.45</v>
          </cell>
        </row>
        <row r="17">
          <cell r="D17">
            <v>4545508.1</v>
          </cell>
        </row>
        <row r="18">
          <cell r="D18">
            <v>4289377.08</v>
          </cell>
        </row>
        <row r="19">
          <cell r="D19">
            <v>256131.02</v>
          </cell>
        </row>
        <row r="21">
          <cell r="D21">
            <v>335465.92</v>
          </cell>
        </row>
        <row r="22">
          <cell r="D22">
            <v>199609.86</v>
          </cell>
        </row>
        <row r="23">
          <cell r="D23">
            <v>135856.06</v>
          </cell>
        </row>
        <row r="25">
          <cell r="D25">
            <v>4815745.83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583316.44</v>
          </cell>
        </row>
        <row r="14">
          <cell r="D14">
            <v>3610.49</v>
          </cell>
        </row>
        <row r="15">
          <cell r="D15">
            <v>227600.25</v>
          </cell>
        </row>
        <row r="16">
          <cell r="D16">
            <v>352105.7</v>
          </cell>
        </row>
        <row r="17">
          <cell r="D17">
            <v>4205624.82</v>
          </cell>
        </row>
        <row r="18">
          <cell r="D18">
            <v>4014402.86</v>
          </cell>
        </row>
        <row r="19">
          <cell r="D19">
            <v>191221.97</v>
          </cell>
        </row>
        <row r="21">
          <cell r="D21">
            <v>271231.13</v>
          </cell>
        </row>
        <row r="22">
          <cell r="D22">
            <v>172575.25</v>
          </cell>
        </row>
        <row r="23">
          <cell r="D23">
            <v>98655.88</v>
          </cell>
        </row>
        <row r="25">
          <cell r="D25">
            <v>4517710.13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636775.58</v>
          </cell>
        </row>
        <row r="14">
          <cell r="D14">
            <v>3300.81</v>
          </cell>
        </row>
        <row r="15">
          <cell r="D15">
            <v>221252.88</v>
          </cell>
        </row>
        <row r="16">
          <cell r="D16">
            <v>412221.89</v>
          </cell>
        </row>
        <row r="17">
          <cell r="D17">
            <v>4786659.06</v>
          </cell>
        </row>
        <row r="18">
          <cell r="D18">
            <v>4506027.91</v>
          </cell>
        </row>
        <row r="19">
          <cell r="D19">
            <v>280631.15</v>
          </cell>
        </row>
        <row r="21">
          <cell r="D21">
            <v>349533.62</v>
          </cell>
        </row>
        <row r="22">
          <cell r="D22">
            <v>182069.16</v>
          </cell>
        </row>
        <row r="23">
          <cell r="D23">
            <v>167464.46</v>
          </cell>
        </row>
        <row r="25">
          <cell r="D25">
            <v>5125573.98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661071.33</v>
          </cell>
        </row>
        <row r="14">
          <cell r="D14">
            <v>3322.91</v>
          </cell>
        </row>
        <row r="15">
          <cell r="D15">
            <v>294108.8</v>
          </cell>
        </row>
        <row r="16">
          <cell r="D16">
            <v>363639.62</v>
          </cell>
        </row>
        <row r="17">
          <cell r="D17">
            <v>5213295.06</v>
          </cell>
        </row>
        <row r="18">
          <cell r="D18">
            <v>4862857.48</v>
          </cell>
        </row>
        <row r="19">
          <cell r="D19">
            <v>350437.59</v>
          </cell>
        </row>
        <row r="20">
          <cell r="D20">
            <v>51128.39</v>
          </cell>
        </row>
        <row r="21">
          <cell r="D21">
            <v>429441.21</v>
          </cell>
        </row>
        <row r="22">
          <cell r="D22">
            <v>183979.59</v>
          </cell>
        </row>
        <row r="23">
          <cell r="D23">
            <v>245461.63</v>
          </cell>
        </row>
        <row r="25">
          <cell r="D25">
            <v>5496053.57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691106.66</v>
          </cell>
        </row>
        <row r="14">
          <cell r="D14">
            <v>3867.25</v>
          </cell>
        </row>
        <row r="15">
          <cell r="D15">
            <v>294598.65</v>
          </cell>
        </row>
        <row r="16">
          <cell r="D16">
            <v>392640.75</v>
          </cell>
        </row>
        <row r="17">
          <cell r="D17">
            <v>5437374.1</v>
          </cell>
        </row>
        <row r="18">
          <cell r="D18">
            <v>5212923.57</v>
          </cell>
        </row>
        <row r="19">
          <cell r="D19">
            <v>224450.54</v>
          </cell>
        </row>
        <row r="20">
          <cell r="D20">
            <v>68334.67</v>
          </cell>
        </row>
        <row r="21">
          <cell r="D21">
            <v>370234.59</v>
          </cell>
        </row>
        <row r="22">
          <cell r="D22">
            <v>195931.27</v>
          </cell>
        </row>
        <row r="23">
          <cell r="D23">
            <v>174303.32</v>
          </cell>
        </row>
        <row r="25">
          <cell r="D25">
            <v>5826580.84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662043.41</v>
          </cell>
        </row>
        <row r="14">
          <cell r="D14">
            <v>2884.61</v>
          </cell>
        </row>
        <row r="15">
          <cell r="D15">
            <v>287281</v>
          </cell>
        </row>
        <row r="16">
          <cell r="D16">
            <v>371877.79</v>
          </cell>
        </row>
        <row r="17">
          <cell r="D17">
            <v>5430972.1</v>
          </cell>
        </row>
        <row r="18">
          <cell r="D18">
            <v>5196167.91</v>
          </cell>
        </row>
        <row r="19">
          <cell r="D19">
            <v>234804.19</v>
          </cell>
        </row>
        <row r="20">
          <cell r="D20">
            <v>88160.73</v>
          </cell>
        </row>
        <row r="21">
          <cell r="D21">
            <v>356375.36</v>
          </cell>
        </row>
        <row r="22">
          <cell r="D22">
            <v>205690.21</v>
          </cell>
        </row>
        <row r="23">
          <cell r="D23">
            <v>150685.15</v>
          </cell>
        </row>
        <row r="25">
          <cell r="D25">
            <v>5824800.88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682890.52</v>
          </cell>
        </row>
        <row r="14">
          <cell r="D14">
            <v>3058.5</v>
          </cell>
        </row>
        <row r="15">
          <cell r="D15">
            <v>246593.96</v>
          </cell>
        </row>
        <row r="16">
          <cell r="D16">
            <v>433238.06</v>
          </cell>
        </row>
        <row r="17">
          <cell r="D17">
            <v>4865787.41</v>
          </cell>
        </row>
        <row r="18">
          <cell r="D18">
            <v>4672908.57</v>
          </cell>
        </row>
        <row r="19">
          <cell r="D19">
            <v>192878.84</v>
          </cell>
        </row>
        <row r="20">
          <cell r="D20">
            <v>78758.67</v>
          </cell>
        </row>
        <row r="21">
          <cell r="D21">
            <v>388981.3</v>
          </cell>
        </row>
        <row r="22">
          <cell r="D22">
            <v>282557.34</v>
          </cell>
        </row>
        <row r="23">
          <cell r="D23">
            <v>106423.96</v>
          </cell>
        </row>
        <row r="25">
          <cell r="D25">
            <v>5238455.3</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F64"/>
  <sheetViews>
    <sheetView zoomScalePageLayoutView="0" workbookViewId="0" topLeftCell="A1">
      <selection activeCell="A1" sqref="A1:E1"/>
    </sheetView>
  </sheetViews>
  <sheetFormatPr defaultColWidth="11.421875" defaultRowHeight="12.75"/>
  <cols>
    <col min="1" max="1" width="7.7109375" style="137" customWidth="1"/>
    <col min="2" max="2" width="36.00390625" style="140" customWidth="1"/>
    <col min="3" max="3" width="16.7109375" style="140" customWidth="1"/>
    <col min="4" max="4" width="17.28125" style="140" customWidth="1"/>
    <col min="5" max="5" width="18.00390625" style="140" customWidth="1"/>
    <col min="6" max="16384" width="11.421875" style="140" customWidth="1"/>
  </cols>
  <sheetData>
    <row r="1" spans="1:5" s="136" customFormat="1" ht="12.75" customHeight="1">
      <c r="A1" s="264" t="s">
        <v>27</v>
      </c>
      <c r="B1" s="264"/>
      <c r="C1" s="264"/>
      <c r="D1" s="264"/>
      <c r="E1" s="264"/>
    </row>
    <row r="2" spans="2:5" ht="12.75" customHeight="1">
      <c r="B2" s="138"/>
      <c r="C2" s="139"/>
      <c r="D2" s="139"/>
      <c r="E2" s="139"/>
    </row>
    <row r="3" ht="9.75" customHeight="1"/>
    <row r="4" spans="2:5" s="136" customFormat="1" ht="12" customHeight="1">
      <c r="B4" s="201" t="s">
        <v>313</v>
      </c>
      <c r="C4" s="142"/>
      <c r="D4" s="142"/>
      <c r="E4" s="143"/>
    </row>
    <row r="5" spans="2:5" s="136" customFormat="1" ht="12.75" customHeight="1">
      <c r="B5" s="201" t="s">
        <v>267</v>
      </c>
      <c r="C5" s="142"/>
      <c r="D5" s="142"/>
      <c r="E5" s="143"/>
    </row>
    <row r="6" ht="11.25" customHeight="1">
      <c r="E6" s="144"/>
    </row>
    <row r="7" ht="12.75" customHeight="1"/>
    <row r="8" spans="1:5" ht="15.75" customHeight="1">
      <c r="A8" s="265" t="s">
        <v>21</v>
      </c>
      <c r="B8" s="268" t="s">
        <v>268</v>
      </c>
      <c r="C8" s="271" t="s">
        <v>7</v>
      </c>
      <c r="D8" s="202" t="s">
        <v>22</v>
      </c>
      <c r="E8" s="146"/>
    </row>
    <row r="9" spans="1:5" ht="14.25" customHeight="1">
      <c r="A9" s="266"/>
      <c r="B9" s="269"/>
      <c r="C9" s="272"/>
      <c r="D9" s="271">
        <v>2009</v>
      </c>
      <c r="E9" s="274">
        <v>2008</v>
      </c>
    </row>
    <row r="10" spans="1:5" ht="15" customHeight="1">
      <c r="A10" s="266"/>
      <c r="B10" s="269"/>
      <c r="C10" s="273"/>
      <c r="D10" s="273"/>
      <c r="E10" s="275"/>
    </row>
    <row r="11" spans="1:5" ht="15.75" customHeight="1">
      <c r="A11" s="267"/>
      <c r="B11" s="270"/>
      <c r="C11" s="203" t="s">
        <v>19</v>
      </c>
      <c r="D11" s="202" t="s">
        <v>23</v>
      </c>
      <c r="E11" s="146"/>
    </row>
    <row r="12" spans="1:5" ht="15.75" customHeight="1">
      <c r="A12" s="145"/>
      <c r="B12" s="147"/>
      <c r="C12" s="148"/>
      <c r="D12" s="149"/>
      <c r="E12" s="150"/>
    </row>
    <row r="13" spans="1:6" ht="12.75" customHeight="1">
      <c r="A13" s="183" t="s">
        <v>170</v>
      </c>
      <c r="B13" s="152" t="s">
        <v>72</v>
      </c>
      <c r="C13" s="153">
        <v>71245188.64</v>
      </c>
      <c r="D13" s="154">
        <v>11.732086496568613</v>
      </c>
      <c r="E13" s="154">
        <v>9.97693403812302</v>
      </c>
      <c r="F13" s="150"/>
    </row>
    <row r="14" spans="1:5" ht="12.75" customHeight="1">
      <c r="A14" s="155"/>
      <c r="B14" s="156" t="s">
        <v>73</v>
      </c>
      <c r="C14" s="157"/>
      <c r="D14" s="158"/>
      <c r="E14" s="160"/>
    </row>
    <row r="15" spans="1:6" ht="14.25" customHeight="1">
      <c r="A15" s="151" t="s">
        <v>25</v>
      </c>
      <c r="B15" s="155" t="s">
        <v>269</v>
      </c>
      <c r="C15" s="160">
        <v>59988918.8</v>
      </c>
      <c r="D15" s="158">
        <v>11.684731071595692</v>
      </c>
      <c r="E15" s="158">
        <v>10.36080792585436</v>
      </c>
      <c r="F15" s="150"/>
    </row>
    <row r="16" spans="1:6" ht="14.25" customHeight="1">
      <c r="A16" s="151" t="s">
        <v>25</v>
      </c>
      <c r="B16" s="155" t="s">
        <v>270</v>
      </c>
      <c r="C16" s="160">
        <v>5417670.25</v>
      </c>
      <c r="D16" s="158">
        <v>16.47318643618364</v>
      </c>
      <c r="E16" s="158">
        <v>7.185670922506091</v>
      </c>
      <c r="F16" s="150"/>
    </row>
    <row r="17" spans="1:6" ht="14.25" customHeight="1">
      <c r="A17" s="151" t="s">
        <v>25</v>
      </c>
      <c r="B17" s="155" t="s">
        <v>271</v>
      </c>
      <c r="C17" s="160">
        <v>618090.57</v>
      </c>
      <c r="D17" s="158">
        <v>5.466878245222773</v>
      </c>
      <c r="E17" s="158">
        <v>-10.223986654674093</v>
      </c>
      <c r="F17" s="150"/>
    </row>
    <row r="18" spans="1:6" ht="14.25" customHeight="1">
      <c r="A18" s="151" t="s">
        <v>25</v>
      </c>
      <c r="B18" s="155" t="s">
        <v>272</v>
      </c>
      <c r="C18" s="160">
        <v>5220509.03</v>
      </c>
      <c r="D18" s="158">
        <v>8.44224997473043</v>
      </c>
      <c r="E18" s="158">
        <v>11.504101415129725</v>
      </c>
      <c r="F18" s="150"/>
    </row>
    <row r="19" spans="1:5" ht="14.25" customHeight="1">
      <c r="A19" s="151"/>
      <c r="B19" s="159"/>
      <c r="C19" s="161"/>
      <c r="D19" s="150"/>
      <c r="E19" s="160"/>
    </row>
    <row r="20" spans="1:5" ht="14.25" customHeight="1">
      <c r="A20" s="130" t="s">
        <v>257</v>
      </c>
      <c r="B20" s="155" t="s">
        <v>172</v>
      </c>
      <c r="C20" s="160" t="s">
        <v>112</v>
      </c>
      <c r="D20" s="160" t="s">
        <v>112</v>
      </c>
      <c r="E20" s="212" t="s">
        <v>112</v>
      </c>
    </row>
    <row r="21" spans="1:5" ht="14.25" customHeight="1">
      <c r="A21" s="130" t="s">
        <v>258</v>
      </c>
      <c r="B21" s="155" t="s">
        <v>173</v>
      </c>
      <c r="C21" s="212" t="s">
        <v>25</v>
      </c>
      <c r="D21" s="212" t="s">
        <v>25</v>
      </c>
      <c r="E21" s="212" t="s">
        <v>25</v>
      </c>
    </row>
    <row r="22" spans="1:5" ht="14.25" customHeight="1">
      <c r="A22" s="130" t="s">
        <v>259</v>
      </c>
      <c r="B22" s="155" t="s">
        <v>174</v>
      </c>
      <c r="C22" s="212" t="s">
        <v>112</v>
      </c>
      <c r="D22" s="160" t="s">
        <v>112</v>
      </c>
      <c r="E22" s="160" t="s">
        <v>112</v>
      </c>
    </row>
    <row r="23" spans="1:5" ht="14.25" customHeight="1">
      <c r="A23" s="130" t="s">
        <v>260</v>
      </c>
      <c r="B23" s="155" t="s">
        <v>175</v>
      </c>
      <c r="C23" s="160"/>
      <c r="D23" s="158"/>
      <c r="E23" s="158"/>
    </row>
    <row r="24" spans="1:5" ht="14.25" customHeight="1">
      <c r="A24" s="48"/>
      <c r="B24" s="155" t="s">
        <v>251</v>
      </c>
      <c r="C24" s="212" t="s">
        <v>25</v>
      </c>
      <c r="D24" s="212" t="s">
        <v>25</v>
      </c>
      <c r="E24" s="212" t="s">
        <v>25</v>
      </c>
    </row>
    <row r="25" spans="1:5" ht="14.25" customHeight="1">
      <c r="A25" s="130" t="s">
        <v>261</v>
      </c>
      <c r="B25" s="155" t="s">
        <v>244</v>
      </c>
      <c r="C25" s="161"/>
      <c r="D25" s="158"/>
      <c r="E25" s="158"/>
    </row>
    <row r="26" spans="1:5" ht="14.25" customHeight="1">
      <c r="A26" s="130"/>
      <c r="B26" s="155" t="s">
        <v>275</v>
      </c>
      <c r="C26" s="160" t="s">
        <v>112</v>
      </c>
      <c r="D26" s="160" t="s">
        <v>112</v>
      </c>
      <c r="E26" s="160" t="s">
        <v>112</v>
      </c>
    </row>
    <row r="27" spans="1:5" ht="14.25" customHeight="1">
      <c r="A27" s="130"/>
      <c r="B27" s="162"/>
      <c r="C27" s="161"/>
      <c r="D27" s="158"/>
      <c r="E27" s="158"/>
    </row>
    <row r="28" spans="1:6" ht="14.25" customHeight="1">
      <c r="A28" s="188" t="s">
        <v>171</v>
      </c>
      <c r="B28" s="204" t="s">
        <v>177</v>
      </c>
      <c r="C28" s="153">
        <v>149868.94</v>
      </c>
      <c r="D28" s="154">
        <v>-92.89585674684622</v>
      </c>
      <c r="E28" s="154">
        <v>-95.50112528048035</v>
      </c>
      <c r="F28" s="150"/>
    </row>
    <row r="29" spans="1:5" ht="14.25" customHeight="1">
      <c r="A29" s="151"/>
      <c r="B29" s="163"/>
      <c r="C29" s="164"/>
      <c r="D29" s="158"/>
      <c r="E29" s="158"/>
    </row>
    <row r="30" spans="1:5" ht="14.25" customHeight="1">
      <c r="A30" s="155">
        <v>10</v>
      </c>
      <c r="B30" s="131" t="s">
        <v>178</v>
      </c>
      <c r="C30" s="160">
        <v>3321447.01</v>
      </c>
      <c r="D30" s="158">
        <v>5.523095782562649</v>
      </c>
      <c r="E30" s="158">
        <v>5.600174871465384</v>
      </c>
    </row>
    <row r="31" spans="1:5" ht="14.25" customHeight="1">
      <c r="A31" s="155">
        <v>11</v>
      </c>
      <c r="B31" s="131" t="s">
        <v>179</v>
      </c>
      <c r="C31" s="160">
        <v>959180.71</v>
      </c>
      <c r="D31" s="158">
        <v>18.206262516766202</v>
      </c>
      <c r="E31" s="158">
        <v>18.333963691493352</v>
      </c>
    </row>
    <row r="32" spans="1:5" ht="14.25" customHeight="1">
      <c r="A32" s="155">
        <v>12</v>
      </c>
      <c r="B32" s="131" t="s">
        <v>180</v>
      </c>
      <c r="C32" s="212" t="s">
        <v>25</v>
      </c>
      <c r="D32" s="212" t="s">
        <v>25</v>
      </c>
      <c r="E32" s="212" t="s">
        <v>25</v>
      </c>
    </row>
    <row r="33" spans="1:5" ht="14.25" customHeight="1">
      <c r="A33" s="155">
        <v>13</v>
      </c>
      <c r="B33" s="131" t="s">
        <v>181</v>
      </c>
      <c r="C33" s="160">
        <v>465611.84</v>
      </c>
      <c r="D33" s="158">
        <v>14.352128897114042</v>
      </c>
      <c r="E33" s="158">
        <v>-2.6878821195662113</v>
      </c>
    </row>
    <row r="34" spans="1:5" ht="14.25" customHeight="1">
      <c r="A34" s="155">
        <v>14</v>
      </c>
      <c r="B34" s="131" t="s">
        <v>182</v>
      </c>
      <c r="C34" s="160">
        <v>12155.33</v>
      </c>
      <c r="D34" s="158">
        <v>10.18746317363913</v>
      </c>
      <c r="E34" s="158">
        <v>20.350993574193808</v>
      </c>
    </row>
    <row r="35" spans="1:5" ht="14.25" customHeight="1">
      <c r="A35" s="155">
        <v>15</v>
      </c>
      <c r="B35" s="131" t="s">
        <v>191</v>
      </c>
      <c r="C35" s="160">
        <v>92775.06</v>
      </c>
      <c r="D35" s="158">
        <v>47.58889769498984</v>
      </c>
      <c r="E35" s="158">
        <v>19.788103986981938</v>
      </c>
    </row>
    <row r="36" spans="1:5" ht="14.25" customHeight="1">
      <c r="A36" s="155">
        <v>16</v>
      </c>
      <c r="B36" s="131" t="s">
        <v>183</v>
      </c>
      <c r="C36" s="160"/>
      <c r="D36" s="158"/>
      <c r="E36" s="160"/>
    </row>
    <row r="37" spans="1:5" ht="14.25" customHeight="1">
      <c r="A37" s="155"/>
      <c r="B37" s="131" t="s">
        <v>184</v>
      </c>
      <c r="C37" s="160">
        <v>3742607.01</v>
      </c>
      <c r="D37" s="158">
        <v>61.77327040984744</v>
      </c>
      <c r="E37" s="158">
        <v>62.24572010629075</v>
      </c>
    </row>
    <row r="38" spans="1:5" ht="14.25" customHeight="1">
      <c r="A38" s="155">
        <v>17</v>
      </c>
      <c r="B38" s="131" t="s">
        <v>192</v>
      </c>
      <c r="C38" s="160">
        <v>21147770.55</v>
      </c>
      <c r="D38" s="158">
        <v>4.530896325336812</v>
      </c>
      <c r="E38" s="158">
        <v>28.760579040999005</v>
      </c>
    </row>
    <row r="39" spans="1:5" ht="14.25" customHeight="1">
      <c r="A39" s="155">
        <v>18</v>
      </c>
      <c r="B39" s="131" t="s">
        <v>266</v>
      </c>
      <c r="C39" s="160"/>
      <c r="E39" s="160"/>
    </row>
    <row r="40" spans="1:5" ht="14.25" customHeight="1">
      <c r="A40" s="155"/>
      <c r="B40" s="131" t="s">
        <v>246</v>
      </c>
      <c r="C40" s="160">
        <v>565616.31</v>
      </c>
      <c r="D40" s="158">
        <v>4.351551938278817</v>
      </c>
      <c r="E40" s="158">
        <v>70.05155816972561</v>
      </c>
    </row>
    <row r="41" spans="1:5" ht="14.25" customHeight="1">
      <c r="A41" s="155">
        <v>19</v>
      </c>
      <c r="B41" s="131" t="s">
        <v>185</v>
      </c>
      <c r="C41" s="160" t="s">
        <v>112</v>
      </c>
      <c r="D41" s="160" t="s">
        <v>112</v>
      </c>
      <c r="E41" s="160" t="s">
        <v>112</v>
      </c>
    </row>
    <row r="42" spans="1:5" ht="14.25" customHeight="1">
      <c r="A42" s="155">
        <v>20</v>
      </c>
      <c r="B42" s="131" t="s">
        <v>186</v>
      </c>
      <c r="C42" s="160">
        <v>5603648.23</v>
      </c>
      <c r="D42" s="158">
        <v>217.1339957360118</v>
      </c>
      <c r="E42" s="158">
        <v>191.69636718403513</v>
      </c>
    </row>
    <row r="43" spans="1:5" ht="12.75" customHeight="1">
      <c r="A43" s="155">
        <v>21</v>
      </c>
      <c r="B43" s="131" t="s">
        <v>247</v>
      </c>
      <c r="C43" s="160">
        <v>193387.39</v>
      </c>
      <c r="D43" s="158">
        <v>24.45969450425062</v>
      </c>
      <c r="E43" s="158">
        <v>-19.015859604713</v>
      </c>
    </row>
    <row r="44" spans="1:5" ht="12.75">
      <c r="A44" s="155">
        <v>22</v>
      </c>
      <c r="B44" s="131" t="s">
        <v>248</v>
      </c>
      <c r="C44" s="160">
        <v>3910789.48</v>
      </c>
      <c r="D44" s="158">
        <v>-8.677939504156157</v>
      </c>
      <c r="E44" s="158">
        <v>1.1066701352094128</v>
      </c>
    </row>
    <row r="45" spans="1:5" ht="12.75">
      <c r="A45" s="155">
        <v>23</v>
      </c>
      <c r="B45" s="131" t="s">
        <v>249</v>
      </c>
      <c r="C45" s="160"/>
      <c r="D45" s="158"/>
      <c r="E45" s="160"/>
    </row>
    <row r="46" spans="1:5" ht="12.75">
      <c r="A46" s="155"/>
      <c r="B46" s="131" t="s">
        <v>253</v>
      </c>
      <c r="C46" s="160">
        <v>15318237.21</v>
      </c>
      <c r="D46" s="158">
        <v>7.108741415345108</v>
      </c>
      <c r="E46" s="158">
        <v>-4.965949553420302</v>
      </c>
    </row>
    <row r="47" spans="1:5" ht="12.75">
      <c r="A47" s="155">
        <v>24</v>
      </c>
      <c r="B47" s="131" t="s">
        <v>187</v>
      </c>
      <c r="C47" s="160">
        <v>4643186.01</v>
      </c>
      <c r="D47" s="158">
        <v>13.057670718230227</v>
      </c>
      <c r="E47" s="158">
        <v>-12.629516519280713</v>
      </c>
    </row>
    <row r="48" spans="1:5" ht="12.75">
      <c r="A48" s="155">
        <v>25</v>
      </c>
      <c r="B48" s="131" t="s">
        <v>188</v>
      </c>
      <c r="C48" s="160">
        <v>3680935.47</v>
      </c>
      <c r="D48" s="158">
        <v>13.988562036672974</v>
      </c>
      <c r="E48" s="158">
        <v>2.527261643975379</v>
      </c>
    </row>
    <row r="49" spans="1:5" ht="12.75">
      <c r="A49" s="155">
        <v>26</v>
      </c>
      <c r="B49" s="131" t="s">
        <v>250</v>
      </c>
      <c r="C49" s="160"/>
      <c r="D49" s="158"/>
      <c r="E49" s="160"/>
    </row>
    <row r="50" spans="1:5" ht="12.75">
      <c r="A50" s="155"/>
      <c r="B50" s="131" t="s">
        <v>189</v>
      </c>
      <c r="C50" s="160">
        <v>1300979.94</v>
      </c>
      <c r="D50" s="158">
        <v>27.64810894554374</v>
      </c>
      <c r="E50" s="158">
        <v>23.223437296242494</v>
      </c>
    </row>
    <row r="51" spans="1:5" ht="12.75">
      <c r="A51" s="155">
        <v>27</v>
      </c>
      <c r="B51" s="131" t="s">
        <v>190</v>
      </c>
      <c r="C51" s="160">
        <v>844064.07</v>
      </c>
      <c r="D51" s="158">
        <v>18.259939602900374</v>
      </c>
      <c r="E51" s="158">
        <v>1.1215929476924487</v>
      </c>
    </row>
    <row r="52" spans="1:5" ht="12.75">
      <c r="A52" s="155">
        <v>28</v>
      </c>
      <c r="B52" s="131" t="s">
        <v>193</v>
      </c>
      <c r="C52" s="160">
        <v>1559803.79</v>
      </c>
      <c r="D52" s="158">
        <v>13.64573058697681</v>
      </c>
      <c r="E52" s="158">
        <v>0.20296415039848625</v>
      </c>
    </row>
    <row r="53" spans="1:5" ht="12.75">
      <c r="A53" s="155">
        <v>29</v>
      </c>
      <c r="B53" s="131" t="s">
        <v>194</v>
      </c>
      <c r="C53" s="160">
        <v>2778625.91</v>
      </c>
      <c r="D53" s="158">
        <v>17.742686618468866</v>
      </c>
      <c r="E53" s="158">
        <v>7.436066624804141</v>
      </c>
    </row>
    <row r="54" spans="1:5" ht="12.75">
      <c r="A54" s="155">
        <v>30</v>
      </c>
      <c r="B54" s="131" t="s">
        <v>273</v>
      </c>
      <c r="C54" s="212" t="s">
        <v>25</v>
      </c>
      <c r="D54" s="212" t="s">
        <v>25</v>
      </c>
      <c r="E54" s="212" t="s">
        <v>25</v>
      </c>
    </row>
    <row r="55" spans="1:5" ht="12.75">
      <c r="A55" s="155">
        <v>31</v>
      </c>
      <c r="B55" s="131" t="s">
        <v>276</v>
      </c>
      <c r="C55" s="160">
        <v>324950.27</v>
      </c>
      <c r="D55" s="219">
        <v>-0.8839303748545575</v>
      </c>
      <c r="E55" s="158">
        <v>-3.238196067272426</v>
      </c>
    </row>
    <row r="56" spans="1:5" ht="12.75">
      <c r="A56" s="155">
        <v>32</v>
      </c>
      <c r="B56" s="131" t="s">
        <v>197</v>
      </c>
      <c r="C56" s="160">
        <v>302852.06</v>
      </c>
      <c r="D56" s="158">
        <v>17.19397923074449</v>
      </c>
      <c r="E56" s="158">
        <v>20.217028267977554</v>
      </c>
    </row>
    <row r="57" spans="1:5" ht="12.75">
      <c r="A57" s="155">
        <v>33</v>
      </c>
      <c r="B57" s="131" t="s">
        <v>198</v>
      </c>
      <c r="C57" s="160"/>
      <c r="D57" s="158"/>
      <c r="E57" s="160"/>
    </row>
    <row r="58" spans="1:5" ht="12.75">
      <c r="A58" s="155"/>
      <c r="B58" s="131" t="s">
        <v>199</v>
      </c>
      <c r="C58" s="160">
        <v>292532.07</v>
      </c>
      <c r="D58" s="158">
        <v>43.305192095593725</v>
      </c>
      <c r="E58" s="158">
        <v>90.65302353299782</v>
      </c>
    </row>
    <row r="59" spans="1:5" ht="12.75">
      <c r="A59" s="155"/>
      <c r="B59" s="114"/>
      <c r="C59" s="160"/>
      <c r="D59" s="158"/>
      <c r="E59" s="160"/>
    </row>
    <row r="60" spans="1:5" ht="12.75">
      <c r="A60" s="188" t="s">
        <v>26</v>
      </c>
      <c r="B60" s="165" t="s">
        <v>277</v>
      </c>
      <c r="C60" s="153">
        <v>71095319.7</v>
      </c>
      <c r="D60" s="154">
        <v>15.312072952915415</v>
      </c>
      <c r="E60" s="154">
        <v>15.694920858207453</v>
      </c>
    </row>
    <row r="61" ht="12.75">
      <c r="C61" s="166"/>
    </row>
    <row r="62" ht="12.75">
      <c r="C62" s="166"/>
    </row>
    <row r="64" ht="12.75">
      <c r="C64" s="160"/>
    </row>
  </sheetData>
  <sheetProtection/>
  <mergeCells count="6">
    <mergeCell ref="A1:E1"/>
    <mergeCell ref="A8:A11"/>
    <mergeCell ref="B8:B11"/>
    <mergeCell ref="C8:C10"/>
    <mergeCell ref="D9:D10"/>
    <mergeCell ref="E9:E10"/>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
    </sheetView>
  </sheetViews>
  <sheetFormatPr defaultColWidth="11.421875" defaultRowHeight="12.75"/>
  <cols>
    <col min="1" max="1" width="7.7109375" style="17" customWidth="1"/>
    <col min="2" max="2" width="36.00390625" style="15" customWidth="1"/>
    <col min="3" max="3" width="16.7109375" style="15" customWidth="1"/>
    <col min="4" max="7" width="9.7109375" style="15" customWidth="1"/>
    <col min="8" max="16384" width="11.421875" style="15" customWidth="1"/>
  </cols>
  <sheetData>
    <row r="1" spans="2:7" ht="12.75" customHeight="1">
      <c r="B1" s="205" t="s">
        <v>28</v>
      </c>
      <c r="C1" s="39"/>
      <c r="D1" s="39"/>
      <c r="E1" s="40"/>
      <c r="F1" s="40"/>
      <c r="G1" s="40"/>
    </row>
    <row r="2" spans="2:7" ht="12.75" customHeight="1">
      <c r="B2" s="38"/>
      <c r="C2" s="40"/>
      <c r="D2" s="40"/>
      <c r="E2" s="40"/>
      <c r="F2" s="40"/>
      <c r="G2" s="40"/>
    </row>
    <row r="3" ht="9.75" customHeight="1"/>
    <row r="4" spans="2:7" s="17" customFormat="1" ht="12" customHeight="1">
      <c r="B4" s="206" t="s">
        <v>278</v>
      </c>
      <c r="C4" s="58"/>
      <c r="D4" s="58"/>
      <c r="E4" s="58"/>
      <c r="F4" s="58"/>
      <c r="G4" s="16"/>
    </row>
    <row r="5" spans="2:7" s="17" customFormat="1" ht="12.75" customHeight="1">
      <c r="B5" s="206" t="s">
        <v>314</v>
      </c>
      <c r="C5" s="58"/>
      <c r="D5" s="58"/>
      <c r="E5" s="58"/>
      <c r="F5" s="58"/>
      <c r="G5" s="16"/>
    </row>
    <row r="6" ht="11.25" customHeight="1">
      <c r="G6" s="42"/>
    </row>
    <row r="7" ht="12.75" customHeight="1"/>
    <row r="8" spans="1:7" ht="15.75" customHeight="1">
      <c r="A8" s="258" t="s">
        <v>21</v>
      </c>
      <c r="B8" s="261" t="s">
        <v>75</v>
      </c>
      <c r="C8" s="251" t="s">
        <v>7</v>
      </c>
      <c r="D8" s="276" t="s">
        <v>7</v>
      </c>
      <c r="E8" s="278"/>
      <c r="F8" s="278"/>
      <c r="G8" s="278"/>
    </row>
    <row r="9" spans="1:7" ht="14.25" customHeight="1">
      <c r="A9" s="259"/>
      <c r="B9" s="262"/>
      <c r="C9" s="262"/>
      <c r="D9" s="276" t="s">
        <v>30</v>
      </c>
      <c r="E9" s="277"/>
      <c r="F9" s="276" t="s">
        <v>144</v>
      </c>
      <c r="G9" s="278"/>
    </row>
    <row r="10" spans="1:7" ht="15" customHeight="1">
      <c r="A10" s="259"/>
      <c r="B10" s="262"/>
      <c r="C10" s="252"/>
      <c r="D10" s="207">
        <v>2010</v>
      </c>
      <c r="E10" s="207">
        <v>2009</v>
      </c>
      <c r="F10" s="208">
        <v>2010</v>
      </c>
      <c r="G10" s="207">
        <v>2009</v>
      </c>
    </row>
    <row r="11" spans="1:7" ht="15.75" customHeight="1">
      <c r="A11" s="260"/>
      <c r="B11" s="252"/>
      <c r="C11" s="276" t="s">
        <v>19</v>
      </c>
      <c r="D11" s="278"/>
      <c r="E11" s="278"/>
      <c r="F11" s="278"/>
      <c r="G11" s="278"/>
    </row>
    <row r="12" spans="1:7" ht="15.75" customHeight="1">
      <c r="A12" s="43"/>
      <c r="B12" s="18"/>
      <c r="C12" s="20"/>
      <c r="D12" s="20"/>
      <c r="E12" s="21"/>
      <c r="F12" s="21"/>
      <c r="G12" s="22"/>
    </row>
    <row r="13" spans="1:7" ht="12.75" customHeight="1">
      <c r="A13" s="183" t="s">
        <v>170</v>
      </c>
      <c r="B13" s="47" t="s">
        <v>72</v>
      </c>
      <c r="C13" s="91">
        <v>71245188.64</v>
      </c>
      <c r="D13" s="91">
        <v>453.66675776698105</v>
      </c>
      <c r="E13" s="91">
        <v>413.4016143358208</v>
      </c>
      <c r="F13" s="112">
        <v>2.456685518782578</v>
      </c>
      <c r="G13" s="112">
        <v>2.5287742081105105</v>
      </c>
    </row>
    <row r="14" spans="1:7" ht="12.75" customHeight="1">
      <c r="A14" s="48"/>
      <c r="B14" s="49" t="s">
        <v>54</v>
      </c>
      <c r="C14" s="19"/>
      <c r="E14" s="69"/>
      <c r="F14" s="22"/>
      <c r="G14" s="135"/>
    </row>
    <row r="15" spans="1:7" ht="14.25" customHeight="1">
      <c r="A15" s="46" t="s">
        <v>25</v>
      </c>
      <c r="B15" s="131" t="s">
        <v>0</v>
      </c>
      <c r="C15" s="69">
        <v>59988918.8</v>
      </c>
      <c r="D15" s="69">
        <v>813.7290432848171</v>
      </c>
      <c r="E15" s="69">
        <v>740.5281826203245</v>
      </c>
      <c r="F15" s="87">
        <v>4.436281322109423</v>
      </c>
      <c r="G15" s="87">
        <v>4.72018329370444</v>
      </c>
    </row>
    <row r="16" spans="1:7" ht="14.25" customHeight="1">
      <c r="A16" s="46" t="s">
        <v>25</v>
      </c>
      <c r="B16" s="131" t="s">
        <v>76</v>
      </c>
      <c r="C16" s="69">
        <v>5417670.25</v>
      </c>
      <c r="D16" s="69">
        <v>108.72524533905958</v>
      </c>
      <c r="E16" s="69">
        <v>95.13880468797937</v>
      </c>
      <c r="F16" s="87">
        <v>0.5763361245117712</v>
      </c>
      <c r="G16" s="87">
        <v>0.5678104567902895</v>
      </c>
    </row>
    <row r="17" spans="1:7" ht="14.25" customHeight="1">
      <c r="A17" s="46" t="s">
        <v>25</v>
      </c>
      <c r="B17" s="131" t="s">
        <v>77</v>
      </c>
      <c r="C17" s="69">
        <v>618090.57</v>
      </c>
      <c r="D17" s="69">
        <v>83.3567862440998</v>
      </c>
      <c r="E17" s="69">
        <v>81.83938416422286</v>
      </c>
      <c r="F17" s="87">
        <v>0.5936755895452069</v>
      </c>
      <c r="G17" s="87">
        <v>0.6782240639430497</v>
      </c>
    </row>
    <row r="18" spans="1:7" ht="14.25" customHeight="1">
      <c r="A18" s="46" t="s">
        <v>25</v>
      </c>
      <c r="B18" s="131" t="s">
        <v>78</v>
      </c>
      <c r="C18" s="69">
        <v>5220509.03</v>
      </c>
      <c r="D18" s="69">
        <v>200.18824411381243</v>
      </c>
      <c r="E18" s="69">
        <v>187.6253566139216</v>
      </c>
      <c r="F18" s="87">
        <v>1.0364584938310013</v>
      </c>
      <c r="G18" s="87">
        <v>1.0070994736152288</v>
      </c>
    </row>
    <row r="19" spans="1:7" ht="14.25" customHeight="1">
      <c r="A19" s="46"/>
      <c r="B19" s="50"/>
      <c r="C19" s="69"/>
      <c r="E19" s="69"/>
      <c r="G19" s="87"/>
    </row>
    <row r="20" spans="1:7" ht="14.25" customHeight="1">
      <c r="A20" s="130" t="s">
        <v>257</v>
      </c>
      <c r="B20" s="131" t="s">
        <v>172</v>
      </c>
      <c r="C20" s="69" t="s">
        <v>112</v>
      </c>
      <c r="D20" s="69" t="s">
        <v>112</v>
      </c>
      <c r="E20" s="69" t="s">
        <v>112</v>
      </c>
      <c r="F20" s="213" t="s">
        <v>112</v>
      </c>
      <c r="G20" s="69" t="s">
        <v>112</v>
      </c>
    </row>
    <row r="21" spans="1:7" ht="14.25" customHeight="1">
      <c r="A21" s="130" t="s">
        <v>258</v>
      </c>
      <c r="B21" s="131" t="s">
        <v>173</v>
      </c>
      <c r="C21" s="213" t="s">
        <v>25</v>
      </c>
      <c r="D21" s="213" t="s">
        <v>25</v>
      </c>
      <c r="E21" s="213" t="s">
        <v>25</v>
      </c>
      <c r="F21" s="213" t="s">
        <v>25</v>
      </c>
      <c r="G21" s="213" t="s">
        <v>25</v>
      </c>
    </row>
    <row r="22" spans="1:8" ht="14.25" customHeight="1">
      <c r="A22" s="130" t="s">
        <v>259</v>
      </c>
      <c r="B22" s="131" t="s">
        <v>174</v>
      </c>
      <c r="C22" s="69" t="s">
        <v>112</v>
      </c>
      <c r="D22" s="69" t="s">
        <v>112</v>
      </c>
      <c r="E22" s="213" t="s">
        <v>112</v>
      </c>
      <c r="F22" s="213" t="s">
        <v>112</v>
      </c>
      <c r="G22" s="69" t="s">
        <v>112</v>
      </c>
      <c r="H22" s="69"/>
    </row>
    <row r="23" spans="1:7" ht="14.25" customHeight="1">
      <c r="A23" s="130" t="s">
        <v>260</v>
      </c>
      <c r="B23" s="131" t="s">
        <v>175</v>
      </c>
      <c r="C23" s="69"/>
      <c r="E23" s="69"/>
      <c r="G23" s="87"/>
    </row>
    <row r="24" spans="1:7" ht="14.25" customHeight="1">
      <c r="A24" s="48"/>
      <c r="B24" s="131" t="s">
        <v>176</v>
      </c>
      <c r="C24" s="213" t="s">
        <v>25</v>
      </c>
      <c r="D24" s="213" t="s">
        <v>25</v>
      </c>
      <c r="E24" s="213" t="s">
        <v>25</v>
      </c>
      <c r="F24" s="213" t="s">
        <v>25</v>
      </c>
      <c r="G24" s="213" t="s">
        <v>25</v>
      </c>
    </row>
    <row r="25" spans="1:7" ht="14.25" customHeight="1">
      <c r="A25" s="130" t="s">
        <v>261</v>
      </c>
      <c r="B25" s="131" t="s">
        <v>252</v>
      </c>
      <c r="C25" s="24"/>
      <c r="E25" s="69"/>
      <c r="G25" s="87"/>
    </row>
    <row r="26" spans="1:7" ht="14.25" customHeight="1">
      <c r="A26" s="48"/>
      <c r="B26" s="131" t="s">
        <v>245</v>
      </c>
      <c r="C26" s="69" t="s">
        <v>112</v>
      </c>
      <c r="D26" s="91" t="s">
        <v>112</v>
      </c>
      <c r="E26" s="69" t="s">
        <v>112</v>
      </c>
      <c r="F26" s="91" t="s">
        <v>112</v>
      </c>
      <c r="G26" s="91" t="s">
        <v>112</v>
      </c>
    </row>
    <row r="27" spans="1:7" ht="14.25" customHeight="1">
      <c r="A27" s="48"/>
      <c r="B27" s="51"/>
      <c r="C27" s="69"/>
      <c r="D27" s="69">
        <v>0</v>
      </c>
      <c r="E27" s="69">
        <v>0</v>
      </c>
      <c r="F27" s="87"/>
      <c r="G27" s="87"/>
    </row>
    <row r="28" spans="1:7" ht="14.25" customHeight="1">
      <c r="A28" s="183" t="s">
        <v>171</v>
      </c>
      <c r="B28" s="200" t="s">
        <v>177</v>
      </c>
      <c r="C28" s="91">
        <v>149868.94</v>
      </c>
      <c r="D28" s="91">
        <v>97.95355555555555</v>
      </c>
      <c r="E28" s="91">
        <v>1220.8327951388887</v>
      </c>
      <c r="F28" s="112">
        <v>0.7730148515065208</v>
      </c>
      <c r="G28" s="112">
        <v>9.676373331105234</v>
      </c>
    </row>
    <row r="29" spans="1:7" ht="14.25" customHeight="1">
      <c r="A29" s="46"/>
      <c r="B29" s="52"/>
      <c r="C29" s="69"/>
      <c r="D29" s="69"/>
      <c r="E29" s="69"/>
      <c r="F29" s="87"/>
      <c r="G29" s="87"/>
    </row>
    <row r="30" spans="1:7" ht="14.25" customHeight="1">
      <c r="A30" s="131">
        <v>10</v>
      </c>
      <c r="B30" s="131" t="s">
        <v>178</v>
      </c>
      <c r="C30" s="69">
        <v>3321447.01</v>
      </c>
      <c r="D30" s="69">
        <v>195.3907294546738</v>
      </c>
      <c r="E30" s="69">
        <v>189.91202727163025</v>
      </c>
      <c r="F30" s="87">
        <v>0.9682106950147096</v>
      </c>
      <c r="G30" s="87">
        <v>0.9712119286562547</v>
      </c>
    </row>
    <row r="31" spans="1:7" ht="14.25" customHeight="1">
      <c r="A31" s="131">
        <v>11</v>
      </c>
      <c r="B31" s="131" t="s">
        <v>179</v>
      </c>
      <c r="C31" s="69">
        <v>959180.71</v>
      </c>
      <c r="D31" s="69">
        <v>699.6212326768782</v>
      </c>
      <c r="E31" s="213">
        <v>547.9045307224848</v>
      </c>
      <c r="F31" s="87">
        <v>1.6180293490651054</v>
      </c>
      <c r="G31" s="87">
        <v>1.2911940026099271</v>
      </c>
    </row>
    <row r="32" spans="1:7" ht="14.25" customHeight="1">
      <c r="A32" s="131">
        <v>12</v>
      </c>
      <c r="B32" s="131" t="s">
        <v>180</v>
      </c>
      <c r="C32" s="213" t="s">
        <v>25</v>
      </c>
      <c r="D32" s="213" t="s">
        <v>25</v>
      </c>
      <c r="E32" s="213" t="s">
        <v>25</v>
      </c>
      <c r="F32" s="213" t="s">
        <v>25</v>
      </c>
      <c r="G32" s="213" t="s">
        <v>25</v>
      </c>
    </row>
    <row r="33" spans="1:10" ht="14.25" customHeight="1">
      <c r="A33" s="131">
        <v>13</v>
      </c>
      <c r="B33" s="131" t="s">
        <v>181</v>
      </c>
      <c r="C33" s="69">
        <v>465611.84</v>
      </c>
      <c r="D33" s="69">
        <v>243.775832460733</v>
      </c>
      <c r="E33" s="69">
        <v>217.85646869983947</v>
      </c>
      <c r="F33" s="87">
        <v>2.0716069668168196</v>
      </c>
      <c r="G33" s="87">
        <v>2.0694351660308894</v>
      </c>
      <c r="H33" s="35"/>
      <c r="I33" s="35"/>
      <c r="J33" s="35"/>
    </row>
    <row r="34" spans="1:10" ht="14.25" customHeight="1">
      <c r="A34" s="131">
        <v>14</v>
      </c>
      <c r="B34" s="131" t="s">
        <v>182</v>
      </c>
      <c r="C34" s="69">
        <v>12155.33</v>
      </c>
      <c r="D34" s="69">
        <v>38.959391025641025</v>
      </c>
      <c r="E34" s="69">
        <v>34.4734375</v>
      </c>
      <c r="F34" s="87">
        <v>1.0265134772366789</v>
      </c>
      <c r="G34" s="87">
        <v>0.8933702316065262</v>
      </c>
      <c r="H34" s="35"/>
      <c r="I34" s="35"/>
      <c r="J34" s="35"/>
    </row>
    <row r="35" spans="1:10" ht="14.25" customHeight="1">
      <c r="A35" s="131">
        <v>15</v>
      </c>
      <c r="B35" s="131" t="s">
        <v>191</v>
      </c>
      <c r="C35" s="69">
        <v>92775.06</v>
      </c>
      <c r="D35" s="69">
        <v>194.49698113207546</v>
      </c>
      <c r="E35" s="69">
        <v>139.68991111111112</v>
      </c>
      <c r="F35" s="87">
        <v>1.9688460528062952</v>
      </c>
      <c r="G35" s="87">
        <v>2.0291331155490533</v>
      </c>
      <c r="H35" s="35"/>
      <c r="I35" s="35"/>
      <c r="J35" s="35"/>
    </row>
    <row r="36" spans="1:10" ht="14.25" customHeight="1">
      <c r="A36" s="131">
        <v>16</v>
      </c>
      <c r="B36" s="131" t="s">
        <v>183</v>
      </c>
      <c r="C36" s="23"/>
      <c r="E36" s="69"/>
      <c r="G36" s="87"/>
      <c r="H36" s="35"/>
      <c r="I36" s="35"/>
      <c r="J36" s="35"/>
    </row>
    <row r="37" spans="1:10" ht="14.25" customHeight="1">
      <c r="A37" s="131"/>
      <c r="B37" s="131" t="s">
        <v>184</v>
      </c>
      <c r="C37" s="69">
        <v>3742607.01</v>
      </c>
      <c r="D37" s="69">
        <v>1249.201271695594</v>
      </c>
      <c r="E37" s="69">
        <v>788.7791067166723</v>
      </c>
      <c r="F37" s="87">
        <v>5.287962370553853</v>
      </c>
      <c r="G37" s="87">
        <v>3.8185339304248958</v>
      </c>
      <c r="H37" s="35"/>
      <c r="I37" s="35"/>
      <c r="J37" s="35"/>
    </row>
    <row r="38" spans="1:10" ht="14.25" customHeight="1">
      <c r="A38" s="131">
        <v>17</v>
      </c>
      <c r="B38" s="131" t="s">
        <v>192</v>
      </c>
      <c r="C38" s="69">
        <v>21147770.55</v>
      </c>
      <c r="D38" s="69">
        <v>6266.006088888889</v>
      </c>
      <c r="E38" s="69">
        <v>6069.942844284428</v>
      </c>
      <c r="F38" s="87">
        <v>20.968056794939944</v>
      </c>
      <c r="G38" s="87">
        <v>24.462241763181638</v>
      </c>
      <c r="H38" s="35"/>
      <c r="I38" s="35"/>
      <c r="J38" s="35"/>
    </row>
    <row r="39" spans="1:6" ht="12.75" customHeight="1">
      <c r="A39" s="131">
        <v>18</v>
      </c>
      <c r="B39" s="131" t="s">
        <v>266</v>
      </c>
      <c r="D39" s="69"/>
      <c r="F39" s="87"/>
    </row>
    <row r="40" spans="1:7" ht="12.75" customHeight="1">
      <c r="A40" s="131"/>
      <c r="B40" s="131" t="s">
        <v>246</v>
      </c>
      <c r="C40" s="69">
        <v>565616.31</v>
      </c>
      <c r="D40" s="69">
        <v>170.93270172257482</v>
      </c>
      <c r="E40" s="69">
        <v>158.8597919109027</v>
      </c>
      <c r="F40" s="87">
        <v>1.0328615495025337</v>
      </c>
      <c r="G40" s="87">
        <v>1.0342311406008873</v>
      </c>
    </row>
    <row r="41" spans="1:7" ht="12.75">
      <c r="A41" s="131">
        <v>19</v>
      </c>
      <c r="B41" s="131" t="s">
        <v>185</v>
      </c>
      <c r="C41" s="69" t="s">
        <v>112</v>
      </c>
      <c r="D41" s="69" t="s">
        <v>112</v>
      </c>
      <c r="E41" s="69" t="s">
        <v>112</v>
      </c>
      <c r="F41" s="69"/>
      <c r="G41" s="69" t="s">
        <v>112</v>
      </c>
    </row>
    <row r="42" spans="1:7" ht="12.75">
      <c r="A42" s="131">
        <v>20</v>
      </c>
      <c r="B42" s="131" t="s">
        <v>186</v>
      </c>
      <c r="C42" s="69">
        <v>5603648.23</v>
      </c>
      <c r="D42" s="69">
        <v>1590.5899034913427</v>
      </c>
      <c r="E42" s="69">
        <v>490.14299029126215</v>
      </c>
      <c r="F42" s="87">
        <v>5.103929207446204</v>
      </c>
      <c r="G42" s="87">
        <v>1.9933075023234923</v>
      </c>
    </row>
    <row r="43" spans="1:7" ht="12.75">
      <c r="A43" s="131">
        <v>21</v>
      </c>
      <c r="B43" s="131" t="s">
        <v>247</v>
      </c>
      <c r="C43" s="69">
        <v>193387.39</v>
      </c>
      <c r="D43" s="69">
        <v>170.23537852112676</v>
      </c>
      <c r="E43" s="69">
        <v>142.81391544117648</v>
      </c>
      <c r="F43" s="87">
        <v>1.0505898688924487</v>
      </c>
      <c r="G43" s="87">
        <v>0.8977196972846155</v>
      </c>
    </row>
    <row r="44" spans="1:7" ht="12.75">
      <c r="A44" s="131">
        <v>22</v>
      </c>
      <c r="B44" s="131" t="s">
        <v>248</v>
      </c>
      <c r="C44" s="69">
        <v>3910789.48</v>
      </c>
      <c r="D44" s="69">
        <v>263.05169032084484</v>
      </c>
      <c r="E44" s="69">
        <v>299.26029699510826</v>
      </c>
      <c r="F44" s="87">
        <v>1.4060050742517365</v>
      </c>
      <c r="G44" s="87">
        <v>1.7873468398769645</v>
      </c>
    </row>
    <row r="45" spans="1:7" ht="12.75">
      <c r="A45" s="131">
        <v>23</v>
      </c>
      <c r="B45" s="131" t="s">
        <v>249</v>
      </c>
      <c r="D45" s="69"/>
      <c r="F45" s="87"/>
      <c r="G45" s="87"/>
    </row>
    <row r="46" spans="1:7" ht="12.75">
      <c r="A46" s="131"/>
      <c r="B46" s="131" t="s">
        <v>253</v>
      </c>
      <c r="C46" s="69">
        <v>15318237.21</v>
      </c>
      <c r="D46" s="69">
        <v>1601.8234037435952</v>
      </c>
      <c r="E46" s="69">
        <v>1584.486506758254</v>
      </c>
      <c r="F46" s="87">
        <v>10.731395013637215</v>
      </c>
      <c r="G46" s="87">
        <v>11.498727681297193</v>
      </c>
    </row>
    <row r="47" spans="1:7" ht="12.75">
      <c r="A47" s="131">
        <v>24</v>
      </c>
      <c r="B47" s="131" t="s">
        <v>187</v>
      </c>
      <c r="C47" s="69">
        <v>4643186.01</v>
      </c>
      <c r="D47" s="69">
        <v>1043.412586516854</v>
      </c>
      <c r="E47" s="69">
        <v>837.6337262900265</v>
      </c>
      <c r="F47" s="87">
        <v>4.0907414523555765</v>
      </c>
      <c r="G47" s="87">
        <v>4.236541571992122</v>
      </c>
    </row>
    <row r="48" spans="1:7" ht="12.75">
      <c r="A48" s="131">
        <v>25</v>
      </c>
      <c r="B48" s="131" t="s">
        <v>188</v>
      </c>
      <c r="C48" s="69">
        <v>3680935.47</v>
      </c>
      <c r="D48" s="69">
        <v>150.71594275887483</v>
      </c>
      <c r="E48" s="69">
        <v>136.07579790147906</v>
      </c>
      <c r="F48" s="87">
        <v>1.1479046253149483</v>
      </c>
      <c r="G48" s="87">
        <v>1.184473442009143</v>
      </c>
    </row>
    <row r="49" spans="1:7" ht="12.75">
      <c r="A49" s="131">
        <v>26</v>
      </c>
      <c r="B49" s="48" t="s">
        <v>250</v>
      </c>
      <c r="C49" s="69"/>
      <c r="D49" s="69"/>
      <c r="E49" s="69"/>
      <c r="F49" s="87"/>
      <c r="G49" s="87"/>
    </row>
    <row r="50" spans="1:7" ht="12.75">
      <c r="A50" s="131"/>
      <c r="B50" s="131" t="s">
        <v>189</v>
      </c>
      <c r="C50" s="69">
        <v>1300979.94</v>
      </c>
      <c r="D50" s="69">
        <v>100.27593186372745</v>
      </c>
      <c r="E50" s="69">
        <v>79.08686971366494</v>
      </c>
      <c r="F50" s="87">
        <v>0.5244562133427119</v>
      </c>
      <c r="G50" s="87">
        <v>0.4533228754462475</v>
      </c>
    </row>
    <row r="51" spans="1:7" ht="12.75">
      <c r="A51" s="131">
        <v>27</v>
      </c>
      <c r="B51" s="131" t="s">
        <v>190</v>
      </c>
      <c r="C51" s="69">
        <v>844064.07</v>
      </c>
      <c r="D51" s="69">
        <v>90.83771739130434</v>
      </c>
      <c r="E51" s="69">
        <v>78.73538444567016</v>
      </c>
      <c r="F51" s="87">
        <v>0.5217557083321768</v>
      </c>
      <c r="G51" s="87">
        <v>0.5335763514952806</v>
      </c>
    </row>
    <row r="52" spans="1:7" ht="12.75">
      <c r="A52" s="131">
        <v>28</v>
      </c>
      <c r="B52" s="131" t="s">
        <v>193</v>
      </c>
      <c r="C52" s="69">
        <v>1559803.79</v>
      </c>
      <c r="D52" s="69">
        <v>91.82338199799847</v>
      </c>
      <c r="E52" s="69">
        <v>81.85806644003101</v>
      </c>
      <c r="F52" s="87">
        <v>0.6584362326313958</v>
      </c>
      <c r="G52" s="87">
        <v>0.6741197733572162</v>
      </c>
    </row>
    <row r="53" spans="1:7" ht="12.75">
      <c r="A53" s="131">
        <v>29</v>
      </c>
      <c r="B53" s="131" t="s">
        <v>194</v>
      </c>
      <c r="C53" s="69">
        <v>2778625.91</v>
      </c>
      <c r="D53" s="69">
        <v>185.92344663767147</v>
      </c>
      <c r="E53" s="69">
        <v>161.72654879385965</v>
      </c>
      <c r="F53" s="87">
        <v>0.7104614832275665</v>
      </c>
      <c r="G53" s="87">
        <v>0.739041281077249</v>
      </c>
    </row>
    <row r="54" spans="1:7" ht="12.75">
      <c r="A54" s="131">
        <v>30</v>
      </c>
      <c r="B54" s="131" t="s">
        <v>195</v>
      </c>
      <c r="C54" s="213" t="s">
        <v>25</v>
      </c>
      <c r="D54" s="213" t="s">
        <v>25</v>
      </c>
      <c r="E54" s="213" t="s">
        <v>25</v>
      </c>
      <c r="F54" s="213" t="s">
        <v>25</v>
      </c>
      <c r="G54" s="213" t="s">
        <v>25</v>
      </c>
    </row>
    <row r="55" spans="1:7" ht="12.75">
      <c r="A55" s="131">
        <v>31</v>
      </c>
      <c r="B55" s="131" t="s">
        <v>196</v>
      </c>
      <c r="C55" s="69">
        <v>324950.27</v>
      </c>
      <c r="D55" s="69">
        <v>101.51523586379257</v>
      </c>
      <c r="E55" s="69">
        <v>107.77390532544378</v>
      </c>
      <c r="F55" s="87">
        <v>0.8689873599094327</v>
      </c>
      <c r="G55" s="87">
        <v>0.997237243928024</v>
      </c>
    </row>
    <row r="56" spans="1:7" ht="12.75">
      <c r="A56" s="131">
        <v>32</v>
      </c>
      <c r="B56" s="131" t="s">
        <v>197</v>
      </c>
      <c r="C56" s="69">
        <v>302852.06</v>
      </c>
      <c r="D56" s="69">
        <v>60.94829140672167</v>
      </c>
      <c r="E56" s="69">
        <v>53.49192092734423</v>
      </c>
      <c r="F56" s="87">
        <v>0.45061469705554813</v>
      </c>
      <c r="G56" s="87">
        <v>0.4195182341550713</v>
      </c>
    </row>
    <row r="57" spans="1:7" ht="12.75">
      <c r="A57" s="131">
        <v>33</v>
      </c>
      <c r="B57" s="131" t="s">
        <v>198</v>
      </c>
      <c r="C57" s="15"/>
      <c r="G57" s="87"/>
    </row>
    <row r="58" spans="1:7" ht="12.75">
      <c r="A58" s="113"/>
      <c r="B58" s="131" t="s">
        <v>199</v>
      </c>
      <c r="C58" s="69">
        <v>292532.07</v>
      </c>
      <c r="D58" s="69">
        <v>72.67877515527951</v>
      </c>
      <c r="E58" s="69">
        <v>52.63853017019082</v>
      </c>
      <c r="F58" s="87">
        <v>0.329212729807327</v>
      </c>
      <c r="G58" s="87">
        <v>0.2926709777537536</v>
      </c>
    </row>
    <row r="59" spans="1:7" ht="12.75">
      <c r="A59" s="48"/>
      <c r="B59" s="115"/>
      <c r="G59" s="87"/>
    </row>
    <row r="60" spans="1:7" ht="12.75">
      <c r="A60" s="183" t="s">
        <v>26</v>
      </c>
      <c r="B60" s="53" t="s">
        <v>74</v>
      </c>
      <c r="C60" s="91">
        <v>71095319.7</v>
      </c>
      <c r="D60" s="91">
        <v>457.16640859606593</v>
      </c>
      <c r="E60" s="91">
        <v>404.25339225649935</v>
      </c>
      <c r="F60" s="112">
        <v>2.4680170365816396</v>
      </c>
      <c r="G60" s="112">
        <v>2.4664364475285594</v>
      </c>
    </row>
    <row r="61" ht="12.75">
      <c r="G61" s="69"/>
    </row>
    <row r="62" ht="12.75">
      <c r="G62" s="69"/>
    </row>
    <row r="63" ht="12.75">
      <c r="G63" s="69"/>
    </row>
    <row r="64" ht="12.75">
      <c r="G64" s="69"/>
    </row>
    <row r="74" ht="12.75">
      <c r="B74" s="1"/>
    </row>
  </sheetData>
  <sheetProtection/>
  <mergeCells count="7">
    <mergeCell ref="D9:E9"/>
    <mergeCell ref="F9:G9"/>
    <mergeCell ref="A8:A11"/>
    <mergeCell ref="B8:B11"/>
    <mergeCell ref="C8:C10"/>
    <mergeCell ref="C11:G11"/>
    <mergeCell ref="D8:G8"/>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N81"/>
  <sheetViews>
    <sheetView zoomScalePageLayoutView="0" workbookViewId="0" topLeftCell="A1">
      <selection activeCell="A1" sqref="A1:E1"/>
    </sheetView>
  </sheetViews>
  <sheetFormatPr defaultColWidth="11.421875" defaultRowHeight="12.75"/>
  <cols>
    <col min="1" max="1" width="7.7109375" style="17" customWidth="1"/>
    <col min="2" max="2" width="36.00390625" style="15" customWidth="1"/>
    <col min="3" max="3" width="16.7109375" style="15" customWidth="1"/>
    <col min="4" max="4" width="17.7109375" style="15" customWidth="1"/>
    <col min="5" max="5" width="18.00390625" style="15" customWidth="1"/>
    <col min="6" max="10" width="17.28125" style="15" customWidth="1"/>
    <col min="11" max="11" width="7.7109375" style="17" customWidth="1"/>
    <col min="12" max="12" width="12.8515625" style="15" customWidth="1"/>
    <col min="13" max="13" width="11.421875" style="15" customWidth="1"/>
    <col min="14" max="14" width="12.28125" style="15" customWidth="1"/>
    <col min="15" max="16384" width="11.421875" style="15" customWidth="1"/>
  </cols>
  <sheetData>
    <row r="1" spans="1:10" ht="12.75" customHeight="1">
      <c r="A1" s="263" t="s">
        <v>279</v>
      </c>
      <c r="B1" s="263"/>
      <c r="C1" s="263"/>
      <c r="D1" s="263"/>
      <c r="E1" s="263"/>
      <c r="F1" s="62" t="s">
        <v>280</v>
      </c>
      <c r="G1" s="62"/>
      <c r="H1" s="40"/>
      <c r="I1" s="40"/>
      <c r="J1" s="40"/>
    </row>
    <row r="2" spans="2:10" ht="12.75" customHeight="1">
      <c r="B2" s="38"/>
      <c r="C2" s="40"/>
      <c r="D2" s="40"/>
      <c r="E2" s="40"/>
      <c r="F2" s="40"/>
      <c r="G2" s="40"/>
      <c r="H2" s="40"/>
      <c r="I2" s="40"/>
      <c r="J2" s="40"/>
    </row>
    <row r="3" ht="9.75" customHeight="1"/>
    <row r="4" spans="1:10" s="17" customFormat="1" ht="12" customHeight="1">
      <c r="A4" s="253" t="s">
        <v>281</v>
      </c>
      <c r="B4" s="253"/>
      <c r="C4" s="253"/>
      <c r="D4" s="253"/>
      <c r="E4" s="253"/>
      <c r="F4" s="54" t="s">
        <v>312</v>
      </c>
      <c r="G4" s="54"/>
      <c r="H4" s="16"/>
      <c r="I4" s="16"/>
      <c r="J4" s="16"/>
    </row>
    <row r="5" spans="1:10" s="17" customFormat="1" ht="12.75" customHeight="1">
      <c r="A5" s="253" t="s">
        <v>152</v>
      </c>
      <c r="B5" s="253"/>
      <c r="C5" s="253"/>
      <c r="D5" s="253"/>
      <c r="E5" s="253"/>
      <c r="F5" s="54" t="s">
        <v>153</v>
      </c>
      <c r="G5" s="54"/>
      <c r="H5" s="16"/>
      <c r="I5" s="16"/>
      <c r="J5" s="16"/>
    </row>
    <row r="6" spans="5:10" ht="11.25" customHeight="1">
      <c r="E6" s="42"/>
      <c r="F6" s="42"/>
      <c r="G6" s="42"/>
      <c r="H6" s="42"/>
      <c r="I6" s="42"/>
      <c r="J6" s="42"/>
    </row>
    <row r="7" ht="12.75" customHeight="1"/>
    <row r="8" spans="1:11" ht="15.75" customHeight="1">
      <c r="A8" s="258"/>
      <c r="B8" s="251"/>
      <c r="C8" s="251" t="s">
        <v>7</v>
      </c>
      <c r="D8" s="44"/>
      <c r="E8" s="45"/>
      <c r="F8" s="199" t="s">
        <v>140</v>
      </c>
      <c r="G8" s="93"/>
      <c r="H8" s="93"/>
      <c r="I8" s="93"/>
      <c r="J8" s="94"/>
      <c r="K8" s="248"/>
    </row>
    <row r="9" spans="1:11" ht="14.25" customHeight="1">
      <c r="A9" s="259"/>
      <c r="B9" s="262"/>
      <c r="C9" s="262"/>
      <c r="D9" s="245" t="s">
        <v>330</v>
      </c>
      <c r="E9" s="256" t="s">
        <v>16</v>
      </c>
      <c r="F9" s="254" t="s">
        <v>17</v>
      </c>
      <c r="G9" s="251" t="s">
        <v>71</v>
      </c>
      <c r="H9" s="251" t="s">
        <v>18</v>
      </c>
      <c r="I9" s="251" t="s">
        <v>8</v>
      </c>
      <c r="J9" s="251" t="s">
        <v>145</v>
      </c>
      <c r="K9" s="249"/>
    </row>
    <row r="10" spans="1:11" ht="15" customHeight="1">
      <c r="A10" s="259"/>
      <c r="B10" s="262"/>
      <c r="C10" s="252"/>
      <c r="D10" s="252"/>
      <c r="E10" s="257"/>
      <c r="F10" s="255"/>
      <c r="G10" s="252"/>
      <c r="H10" s="252"/>
      <c r="I10" s="252"/>
      <c r="J10" s="252"/>
      <c r="K10" s="249"/>
    </row>
    <row r="11" spans="1:11" ht="15.75" customHeight="1">
      <c r="A11" s="260"/>
      <c r="B11" s="252"/>
      <c r="C11" s="279"/>
      <c r="D11" s="280"/>
      <c r="E11" s="280"/>
      <c r="F11" s="95" t="s">
        <v>19</v>
      </c>
      <c r="G11" s="95"/>
      <c r="H11" s="95"/>
      <c r="I11" s="95"/>
      <c r="J11" s="96"/>
      <c r="K11" s="250"/>
    </row>
    <row r="12" spans="1:11" ht="15.75" customHeight="1">
      <c r="A12" s="43"/>
      <c r="B12" s="18"/>
      <c r="C12" s="20"/>
      <c r="D12" s="21"/>
      <c r="E12" s="22"/>
      <c r="F12" s="22"/>
      <c r="G12" s="22"/>
      <c r="H12" s="22"/>
      <c r="I12" s="22"/>
      <c r="J12" s="22"/>
      <c r="K12" s="55"/>
    </row>
    <row r="13" spans="1:12" ht="12.75" customHeight="1">
      <c r="A13" s="34">
        <v>1</v>
      </c>
      <c r="B13" s="59" t="s">
        <v>80</v>
      </c>
      <c r="C13" s="69">
        <v>1805618.43</v>
      </c>
      <c r="D13" s="213" t="s">
        <v>112</v>
      </c>
      <c r="E13" s="69">
        <v>19648.13</v>
      </c>
      <c r="F13" s="69">
        <v>291106.67</v>
      </c>
      <c r="G13" s="213" t="s">
        <v>112</v>
      </c>
      <c r="H13" s="69">
        <v>918059.89</v>
      </c>
      <c r="I13" s="69">
        <v>575015.7</v>
      </c>
      <c r="J13" s="69">
        <v>1788.04</v>
      </c>
      <c r="K13" s="63">
        <v>1</v>
      </c>
      <c r="L13" s="88"/>
    </row>
    <row r="14" spans="1:12" ht="12.75" customHeight="1">
      <c r="A14" s="34">
        <v>2</v>
      </c>
      <c r="B14" s="59" t="s">
        <v>81</v>
      </c>
      <c r="C14" s="69">
        <v>378161.11</v>
      </c>
      <c r="D14" s="213" t="s">
        <v>112</v>
      </c>
      <c r="E14" s="69">
        <v>24410.27</v>
      </c>
      <c r="F14" s="69">
        <v>130612.18</v>
      </c>
      <c r="G14" s="213" t="s">
        <v>112</v>
      </c>
      <c r="H14" s="69">
        <v>213869.9</v>
      </c>
      <c r="I14" s="213" t="s">
        <v>25</v>
      </c>
      <c r="J14" s="213" t="s">
        <v>25</v>
      </c>
      <c r="K14" s="63">
        <v>2</v>
      </c>
      <c r="L14" s="88"/>
    </row>
    <row r="15" spans="1:12" ht="14.25" customHeight="1">
      <c r="A15" s="34">
        <v>3</v>
      </c>
      <c r="B15" s="59" t="s">
        <v>82</v>
      </c>
      <c r="C15" s="69">
        <v>1236471.27</v>
      </c>
      <c r="D15" s="213" t="s">
        <v>112</v>
      </c>
      <c r="E15" s="213" t="s">
        <v>25</v>
      </c>
      <c r="F15" s="69">
        <v>437811.37</v>
      </c>
      <c r="G15" s="213" t="s">
        <v>112</v>
      </c>
      <c r="H15" s="69">
        <v>674025.63</v>
      </c>
      <c r="I15" s="69">
        <v>123236.52</v>
      </c>
      <c r="J15" s="213" t="s">
        <v>25</v>
      </c>
      <c r="K15" s="63">
        <v>3</v>
      </c>
      <c r="L15" s="88"/>
    </row>
    <row r="16" spans="1:12" ht="14.25" customHeight="1">
      <c r="A16" s="34">
        <v>4</v>
      </c>
      <c r="B16" s="59" t="s">
        <v>83</v>
      </c>
      <c r="C16" s="69">
        <v>194962.21</v>
      </c>
      <c r="D16" s="213" t="s">
        <v>112</v>
      </c>
      <c r="E16" s="69">
        <v>13499.35</v>
      </c>
      <c r="F16" s="69">
        <v>65830.51</v>
      </c>
      <c r="G16" s="213" t="s">
        <v>112</v>
      </c>
      <c r="H16" s="69">
        <v>112394.63</v>
      </c>
      <c r="I16" s="213" t="s">
        <v>25</v>
      </c>
      <c r="J16" s="213" t="s">
        <v>25</v>
      </c>
      <c r="K16" s="63">
        <v>4</v>
      </c>
      <c r="L16" s="88"/>
    </row>
    <row r="17" spans="1:12" ht="14.25" customHeight="1">
      <c r="A17" s="34">
        <v>5</v>
      </c>
      <c r="B17" s="59" t="s">
        <v>84</v>
      </c>
      <c r="C17" s="69">
        <v>280820.07</v>
      </c>
      <c r="D17" s="213" t="s">
        <v>112</v>
      </c>
      <c r="E17" s="213" t="s">
        <v>25</v>
      </c>
      <c r="F17" s="69">
        <v>164208.27</v>
      </c>
      <c r="G17" s="213" t="s">
        <v>112</v>
      </c>
      <c r="H17" s="69">
        <v>97643.85</v>
      </c>
      <c r="I17" s="213">
        <v>14885.15</v>
      </c>
      <c r="J17" s="213" t="s">
        <v>25</v>
      </c>
      <c r="K17" s="63">
        <v>5</v>
      </c>
      <c r="L17" s="88"/>
    </row>
    <row r="18" spans="1:12" ht="14.25" customHeight="1">
      <c r="A18" s="34">
        <v>6</v>
      </c>
      <c r="B18" s="59" t="s">
        <v>85</v>
      </c>
      <c r="C18" s="69">
        <v>955988.49</v>
      </c>
      <c r="D18" s="213" t="s">
        <v>112</v>
      </c>
      <c r="E18" s="213" t="s">
        <v>25</v>
      </c>
      <c r="F18" s="69">
        <v>155184.93</v>
      </c>
      <c r="G18" s="213" t="s">
        <v>112</v>
      </c>
      <c r="H18" s="69">
        <v>512626.76</v>
      </c>
      <c r="I18" s="213" t="s">
        <v>25</v>
      </c>
      <c r="J18" s="213" t="s">
        <v>112</v>
      </c>
      <c r="K18" s="63">
        <v>6</v>
      </c>
      <c r="L18" s="88"/>
    </row>
    <row r="19" spans="1:11" ht="14.25" customHeight="1">
      <c r="A19" s="34"/>
      <c r="B19" s="59"/>
      <c r="C19" s="24"/>
      <c r="D19" s="69"/>
      <c r="E19" s="27"/>
      <c r="F19" s="27"/>
      <c r="G19" s="27"/>
      <c r="H19" s="27"/>
      <c r="I19" s="27"/>
      <c r="J19" s="27"/>
      <c r="K19" s="63"/>
    </row>
    <row r="20" spans="1:12" ht="14.25" customHeight="1">
      <c r="A20" s="34">
        <v>7</v>
      </c>
      <c r="B20" s="59" t="s">
        <v>86</v>
      </c>
      <c r="C20" s="69">
        <v>6896382.23</v>
      </c>
      <c r="D20" s="213" t="s">
        <v>25</v>
      </c>
      <c r="E20" s="69">
        <v>25112.21</v>
      </c>
      <c r="F20" s="69">
        <v>458872.91</v>
      </c>
      <c r="G20" s="69">
        <v>164429.78</v>
      </c>
      <c r="H20" s="69">
        <v>1378827.39</v>
      </c>
      <c r="I20" s="69">
        <v>40284.35</v>
      </c>
      <c r="J20" s="213" t="s">
        <v>25</v>
      </c>
      <c r="K20" s="63">
        <v>7</v>
      </c>
      <c r="L20" s="88"/>
    </row>
    <row r="21" spans="1:12" ht="14.25" customHeight="1">
      <c r="A21" s="34">
        <v>8</v>
      </c>
      <c r="B21" s="59" t="s">
        <v>87</v>
      </c>
      <c r="C21" s="69">
        <v>1842980.22</v>
      </c>
      <c r="D21" s="213" t="s">
        <v>25</v>
      </c>
      <c r="E21" s="69">
        <v>60444.63</v>
      </c>
      <c r="F21" s="69">
        <v>1195180.75</v>
      </c>
      <c r="G21" s="213" t="s">
        <v>25</v>
      </c>
      <c r="H21" s="69">
        <v>555107.67</v>
      </c>
      <c r="I21" s="69">
        <v>15589.53</v>
      </c>
      <c r="J21" s="69">
        <v>1620.09</v>
      </c>
      <c r="K21" s="63">
        <v>8</v>
      </c>
      <c r="L21" s="88"/>
    </row>
    <row r="22" spans="1:12" ht="14.25" customHeight="1">
      <c r="A22" s="34">
        <v>9</v>
      </c>
      <c r="B22" s="59" t="s">
        <v>88</v>
      </c>
      <c r="C22" s="69">
        <v>4686520.03</v>
      </c>
      <c r="D22" s="213" t="s">
        <v>25</v>
      </c>
      <c r="E22" s="69">
        <v>109320.67</v>
      </c>
      <c r="F22" s="69">
        <v>2709644.03</v>
      </c>
      <c r="G22" s="213" t="s">
        <v>25</v>
      </c>
      <c r="H22" s="69">
        <v>1792245.83</v>
      </c>
      <c r="I22" s="69">
        <v>29514.96</v>
      </c>
      <c r="J22" s="213">
        <v>14535.41</v>
      </c>
      <c r="K22" s="63">
        <v>9</v>
      </c>
      <c r="L22" s="88"/>
    </row>
    <row r="23" spans="1:12" ht="14.25" customHeight="1">
      <c r="A23" s="34">
        <v>10</v>
      </c>
      <c r="B23" s="59" t="s">
        <v>89</v>
      </c>
      <c r="C23" s="69">
        <v>2176890.98</v>
      </c>
      <c r="D23" s="213" t="s">
        <v>25</v>
      </c>
      <c r="E23" s="69">
        <v>101524.99</v>
      </c>
      <c r="F23" s="69">
        <v>1391436.16</v>
      </c>
      <c r="G23" s="213" t="s">
        <v>25</v>
      </c>
      <c r="H23" s="69">
        <v>597678.03</v>
      </c>
      <c r="I23" s="69">
        <v>12343.7</v>
      </c>
      <c r="J23" s="69">
        <v>4314.49</v>
      </c>
      <c r="K23" s="63">
        <v>10</v>
      </c>
      <c r="L23" s="88"/>
    </row>
    <row r="24" spans="1:12" ht="14.25" customHeight="1">
      <c r="A24" s="34">
        <v>11</v>
      </c>
      <c r="B24" s="59" t="s">
        <v>90</v>
      </c>
      <c r="C24" s="69">
        <v>492750.28</v>
      </c>
      <c r="D24" s="213" t="s">
        <v>112</v>
      </c>
      <c r="E24" s="69">
        <v>52265.77</v>
      </c>
      <c r="F24" s="69">
        <v>78465.71</v>
      </c>
      <c r="G24" s="216" t="s">
        <v>25</v>
      </c>
      <c r="H24" s="69">
        <v>327119.28</v>
      </c>
      <c r="I24" s="69">
        <v>21788.27</v>
      </c>
      <c r="J24" s="213" t="s">
        <v>25</v>
      </c>
      <c r="K24" s="63">
        <v>11</v>
      </c>
      <c r="L24" s="88"/>
    </row>
    <row r="25" spans="1:12" ht="14.25" customHeight="1">
      <c r="A25" s="34">
        <v>12</v>
      </c>
      <c r="B25" s="59" t="s">
        <v>91</v>
      </c>
      <c r="C25" s="69">
        <v>2458165.46</v>
      </c>
      <c r="D25" s="213" t="s">
        <v>25</v>
      </c>
      <c r="E25" s="69">
        <v>55443.46</v>
      </c>
      <c r="F25" s="69">
        <v>1183715.42</v>
      </c>
      <c r="G25" s="216" t="s">
        <v>25</v>
      </c>
      <c r="H25" s="69">
        <v>1158486.05</v>
      </c>
      <c r="I25" s="69">
        <v>12234.61</v>
      </c>
      <c r="J25" s="90">
        <v>14926.71</v>
      </c>
      <c r="K25" s="63">
        <v>12</v>
      </c>
      <c r="L25" s="88"/>
    </row>
    <row r="26" spans="1:12" ht="14.25" customHeight="1">
      <c r="A26" s="34"/>
      <c r="B26" s="59"/>
      <c r="C26" s="28"/>
      <c r="D26" s="26"/>
      <c r="E26" s="27"/>
      <c r="F26" s="27"/>
      <c r="G26" s="27"/>
      <c r="H26" s="27"/>
      <c r="I26" s="27"/>
      <c r="J26" s="27"/>
      <c r="K26" s="63"/>
      <c r="L26" s="88"/>
    </row>
    <row r="27" spans="1:12" ht="14.25" customHeight="1">
      <c r="A27" s="34">
        <v>13</v>
      </c>
      <c r="B27" s="59" t="s">
        <v>92</v>
      </c>
      <c r="C27" s="69">
        <v>3143688.49</v>
      </c>
      <c r="D27" s="213" t="s">
        <v>112</v>
      </c>
      <c r="E27" s="69">
        <v>160233.64</v>
      </c>
      <c r="F27" s="69">
        <v>1488702.91</v>
      </c>
      <c r="G27" s="216" t="s">
        <v>25</v>
      </c>
      <c r="H27" s="69">
        <v>1279716.78</v>
      </c>
      <c r="I27" s="69">
        <v>103240.85</v>
      </c>
      <c r="J27" s="220" t="s">
        <v>25</v>
      </c>
      <c r="K27" s="63">
        <v>13</v>
      </c>
      <c r="L27" s="88"/>
    </row>
    <row r="28" spans="1:12" ht="14.25" customHeight="1">
      <c r="A28" s="86">
        <v>14</v>
      </c>
      <c r="B28" s="59" t="s">
        <v>93</v>
      </c>
      <c r="C28" s="69">
        <v>941434.94</v>
      </c>
      <c r="D28" s="213" t="s">
        <v>112</v>
      </c>
      <c r="E28" s="69">
        <v>57808.96</v>
      </c>
      <c r="F28" s="69">
        <v>277633.42</v>
      </c>
      <c r="G28" s="213" t="s">
        <v>112</v>
      </c>
      <c r="H28" s="69">
        <v>543641.74</v>
      </c>
      <c r="I28" s="69">
        <v>53646.8</v>
      </c>
      <c r="J28" s="90">
        <v>8704.03</v>
      </c>
      <c r="K28" s="63">
        <v>14</v>
      </c>
      <c r="L28" s="88"/>
    </row>
    <row r="29" spans="1:12" ht="14.25" customHeight="1">
      <c r="A29" s="34">
        <v>15</v>
      </c>
      <c r="B29" s="59" t="s">
        <v>94</v>
      </c>
      <c r="C29" s="69">
        <v>1514545.39</v>
      </c>
      <c r="D29" s="213" t="s">
        <v>112</v>
      </c>
      <c r="E29" s="69">
        <v>384408.33</v>
      </c>
      <c r="F29" s="69">
        <v>467202.74</v>
      </c>
      <c r="G29" s="69">
        <v>32852.68</v>
      </c>
      <c r="H29" s="69">
        <v>628563.98</v>
      </c>
      <c r="I29" s="213" t="s">
        <v>25</v>
      </c>
      <c r="J29" s="216" t="s">
        <v>25</v>
      </c>
      <c r="K29" s="63">
        <v>15</v>
      </c>
      <c r="L29" s="88"/>
    </row>
    <row r="30" spans="1:12" ht="14.25" customHeight="1">
      <c r="A30" s="34">
        <v>16</v>
      </c>
      <c r="B30" s="59" t="s">
        <v>95</v>
      </c>
      <c r="C30" s="69">
        <v>3309199.98</v>
      </c>
      <c r="D30" s="213" t="s">
        <v>25</v>
      </c>
      <c r="E30" s="69">
        <v>55908.29</v>
      </c>
      <c r="F30" s="69">
        <v>1346231.73</v>
      </c>
      <c r="G30" s="213" t="s">
        <v>112</v>
      </c>
      <c r="H30" s="69">
        <v>1674156.8</v>
      </c>
      <c r="I30" s="213" t="s">
        <v>25</v>
      </c>
      <c r="J30" s="90">
        <v>80972.76</v>
      </c>
      <c r="K30" s="63">
        <v>16</v>
      </c>
      <c r="L30" s="88"/>
    </row>
    <row r="31" spans="1:12" ht="14.25" customHeight="1">
      <c r="A31" s="34">
        <v>17</v>
      </c>
      <c r="B31" s="59" t="s">
        <v>96</v>
      </c>
      <c r="C31" s="69">
        <v>1255429.99</v>
      </c>
      <c r="D31" s="213" t="s">
        <v>25</v>
      </c>
      <c r="E31" s="69">
        <v>32370.06</v>
      </c>
      <c r="F31" s="69">
        <v>407651.51</v>
      </c>
      <c r="G31" s="213" t="s">
        <v>112</v>
      </c>
      <c r="H31" s="69">
        <v>599633.43</v>
      </c>
      <c r="I31" s="213" t="s">
        <v>25</v>
      </c>
      <c r="J31" s="213">
        <v>11039.55</v>
      </c>
      <c r="K31" s="63">
        <v>17</v>
      </c>
      <c r="L31" s="88"/>
    </row>
    <row r="32" spans="1:12" ht="14.25" customHeight="1">
      <c r="A32" s="34">
        <v>18</v>
      </c>
      <c r="B32" s="59" t="s">
        <v>97</v>
      </c>
      <c r="C32" s="69">
        <v>3478182.17</v>
      </c>
      <c r="D32" s="213" t="s">
        <v>112</v>
      </c>
      <c r="E32" s="69">
        <v>30518.45</v>
      </c>
      <c r="F32" s="69">
        <v>2302923.81</v>
      </c>
      <c r="G32" s="216" t="s">
        <v>25</v>
      </c>
      <c r="H32" s="69">
        <v>1097691.42</v>
      </c>
      <c r="I32" s="69">
        <v>9963.85</v>
      </c>
      <c r="J32" s="216" t="s">
        <v>25</v>
      </c>
      <c r="K32" s="63">
        <v>18</v>
      </c>
      <c r="L32" s="88"/>
    </row>
    <row r="33" spans="1:12" ht="14.25" customHeight="1">
      <c r="A33" s="34"/>
      <c r="B33" s="59"/>
      <c r="C33" s="24"/>
      <c r="D33" s="26"/>
      <c r="E33" s="26"/>
      <c r="F33" s="26"/>
      <c r="G33" s="26"/>
      <c r="H33" s="26"/>
      <c r="I33" s="26"/>
      <c r="J33" s="26"/>
      <c r="K33" s="63"/>
      <c r="L33" s="88"/>
    </row>
    <row r="34" spans="1:14" ht="14.25" customHeight="1">
      <c r="A34" s="34">
        <v>19</v>
      </c>
      <c r="B34" s="59" t="s">
        <v>98</v>
      </c>
      <c r="C34" s="69">
        <v>7933895.02</v>
      </c>
      <c r="D34" s="213" t="s">
        <v>25</v>
      </c>
      <c r="E34" s="69">
        <v>120234.21</v>
      </c>
      <c r="F34" s="69">
        <v>1877018.12</v>
      </c>
      <c r="G34" s="216" t="s">
        <v>25</v>
      </c>
      <c r="H34" s="69">
        <v>3067620.6</v>
      </c>
      <c r="I34" s="213">
        <v>2330166.6</v>
      </c>
      <c r="J34" s="216" t="s">
        <v>25</v>
      </c>
      <c r="K34" s="63">
        <v>19</v>
      </c>
      <c r="L34" s="88"/>
      <c r="M34" s="69"/>
      <c r="N34" s="88"/>
    </row>
    <row r="35" spans="1:12" ht="14.25" customHeight="1">
      <c r="A35" s="34">
        <v>20</v>
      </c>
      <c r="B35" s="59" t="s">
        <v>99</v>
      </c>
      <c r="C35" s="69">
        <v>1692571.7</v>
      </c>
      <c r="D35" s="213" t="s">
        <v>112</v>
      </c>
      <c r="E35" s="69">
        <v>87632.57</v>
      </c>
      <c r="F35" s="69">
        <v>861809</v>
      </c>
      <c r="G35" s="216" t="s">
        <v>25</v>
      </c>
      <c r="H35" s="69">
        <v>679595.45</v>
      </c>
      <c r="I35" s="69">
        <v>42369.18</v>
      </c>
      <c r="J35" s="216" t="s">
        <v>25</v>
      </c>
      <c r="K35" s="63">
        <v>20</v>
      </c>
      <c r="L35" s="88"/>
    </row>
    <row r="36" spans="1:12" ht="14.25" customHeight="1">
      <c r="A36" s="34">
        <v>21</v>
      </c>
      <c r="B36" s="59" t="s">
        <v>100</v>
      </c>
      <c r="C36" s="69">
        <v>20580008.91</v>
      </c>
      <c r="D36" s="213" t="s">
        <v>25</v>
      </c>
      <c r="E36" s="69">
        <v>104225.72</v>
      </c>
      <c r="F36" s="69">
        <v>1103122.19</v>
      </c>
      <c r="G36" s="213" t="s">
        <v>25</v>
      </c>
      <c r="H36" s="69">
        <v>2056245.58</v>
      </c>
      <c r="I36" s="90">
        <v>6982.92</v>
      </c>
      <c r="J36" s="69">
        <v>14161.82</v>
      </c>
      <c r="K36" s="63">
        <v>21</v>
      </c>
      <c r="L36" s="88"/>
    </row>
    <row r="37" spans="1:12" ht="14.25" customHeight="1">
      <c r="A37" s="34">
        <v>22</v>
      </c>
      <c r="B37" s="59" t="s">
        <v>101</v>
      </c>
      <c r="C37" s="69">
        <v>2791198.81</v>
      </c>
      <c r="D37" s="213">
        <v>745607.14</v>
      </c>
      <c r="E37" s="69">
        <v>204923.32</v>
      </c>
      <c r="F37" s="69">
        <v>1156630.1</v>
      </c>
      <c r="G37" s="216" t="s">
        <v>25</v>
      </c>
      <c r="H37" s="69">
        <v>652448.13</v>
      </c>
      <c r="I37" s="213" t="s">
        <v>25</v>
      </c>
      <c r="J37" s="69">
        <v>19295.19</v>
      </c>
      <c r="K37" s="63">
        <v>22</v>
      </c>
      <c r="L37" s="88"/>
    </row>
    <row r="38" spans="1:12" ht="14.25" customHeight="1">
      <c r="A38" s="34">
        <v>23</v>
      </c>
      <c r="B38" s="59" t="s">
        <v>102</v>
      </c>
      <c r="C38" s="69">
        <v>1199322.46</v>
      </c>
      <c r="D38" s="213" t="s">
        <v>112</v>
      </c>
      <c r="E38" s="69">
        <v>59859.01</v>
      </c>
      <c r="F38" s="69">
        <v>439740.36</v>
      </c>
      <c r="G38" s="216" t="s">
        <v>112</v>
      </c>
      <c r="H38" s="69">
        <v>682088.66</v>
      </c>
      <c r="I38" s="213">
        <v>14416.51</v>
      </c>
      <c r="J38" s="213">
        <v>3217.92</v>
      </c>
      <c r="K38" s="63">
        <v>23</v>
      </c>
      <c r="L38" s="88"/>
    </row>
    <row r="39" spans="1:12" ht="14.25" customHeight="1">
      <c r="A39" s="34"/>
      <c r="B39" s="59"/>
      <c r="C39" s="69"/>
      <c r="D39" s="69"/>
      <c r="E39" s="69"/>
      <c r="F39" s="69"/>
      <c r="G39" s="90"/>
      <c r="H39" s="69"/>
      <c r="I39" s="89"/>
      <c r="J39" s="89"/>
      <c r="K39" s="63"/>
      <c r="L39" s="88"/>
    </row>
    <row r="40" spans="1:11" ht="14.25" customHeight="1">
      <c r="A40" s="84">
        <v>24</v>
      </c>
      <c r="B40" s="60" t="s">
        <v>72</v>
      </c>
      <c r="C40" s="91">
        <v>71245188.64</v>
      </c>
      <c r="D40" s="91">
        <v>4198811.67</v>
      </c>
      <c r="E40" s="91">
        <v>1766289.62</v>
      </c>
      <c r="F40" s="91">
        <v>19990734.78</v>
      </c>
      <c r="G40" s="91">
        <v>17844598.39</v>
      </c>
      <c r="H40" s="91">
        <v>21299487.49</v>
      </c>
      <c r="I40" s="91">
        <v>3731877.58</v>
      </c>
      <c r="J40" s="91">
        <v>2413389.1</v>
      </c>
      <c r="K40" s="189">
        <v>24</v>
      </c>
    </row>
    <row r="41" spans="1:11" ht="12.75" customHeight="1">
      <c r="A41" s="34"/>
      <c r="B41" s="59" t="s">
        <v>73</v>
      </c>
      <c r="C41" s="31"/>
      <c r="D41" s="32"/>
      <c r="E41" s="31"/>
      <c r="F41" s="31"/>
      <c r="G41" s="31"/>
      <c r="H41" s="31"/>
      <c r="I41" s="31"/>
      <c r="J41" s="31"/>
      <c r="K41" s="63"/>
    </row>
    <row r="42" spans="1:11" ht="12.75" customHeight="1">
      <c r="A42" s="34">
        <v>25</v>
      </c>
      <c r="B42" s="59" t="s">
        <v>106</v>
      </c>
      <c r="C42" s="69">
        <v>4852021.58</v>
      </c>
      <c r="D42" s="213" t="s">
        <v>112</v>
      </c>
      <c r="E42" s="69">
        <v>64055.329999999994</v>
      </c>
      <c r="F42" s="69">
        <v>1244753.93</v>
      </c>
      <c r="G42" s="213" t="s">
        <v>112</v>
      </c>
      <c r="H42" s="69">
        <v>2528620.66</v>
      </c>
      <c r="I42" s="69">
        <v>1010708.1500000001</v>
      </c>
      <c r="J42" s="69">
        <v>3883.5199999999995</v>
      </c>
      <c r="K42" s="63">
        <v>25</v>
      </c>
    </row>
    <row r="43" spans="1:11" ht="12.75">
      <c r="A43" s="34">
        <v>26</v>
      </c>
      <c r="B43" s="59" t="s">
        <v>107</v>
      </c>
      <c r="C43" s="69">
        <v>66393167.059999995</v>
      </c>
      <c r="D43" s="69">
        <v>4198811.67</v>
      </c>
      <c r="E43" s="69">
        <v>1702234.2900000003</v>
      </c>
      <c r="F43" s="69">
        <v>18745980.87</v>
      </c>
      <c r="G43" s="69">
        <v>17844598.39</v>
      </c>
      <c r="H43" s="69">
        <v>18770866.82</v>
      </c>
      <c r="I43" s="69">
        <v>2721169.43</v>
      </c>
      <c r="J43" s="69">
        <v>2409505.579999999</v>
      </c>
      <c r="K43" s="63">
        <v>26</v>
      </c>
    </row>
    <row r="44" spans="1:11" ht="12.75">
      <c r="A44" s="97"/>
      <c r="B44" s="98"/>
      <c r="C44" s="69"/>
      <c r="D44" s="69"/>
      <c r="E44" s="69"/>
      <c r="F44" s="69"/>
      <c r="G44" s="69"/>
      <c r="H44" s="69"/>
      <c r="I44" s="69"/>
      <c r="J44" s="69"/>
      <c r="K44" s="97"/>
    </row>
    <row r="45" spans="1:11" ht="12.75">
      <c r="A45" s="97"/>
      <c r="B45" s="98"/>
      <c r="C45" s="69"/>
      <c r="D45" s="69"/>
      <c r="E45" s="69"/>
      <c r="F45" s="69"/>
      <c r="G45" s="69"/>
      <c r="H45" s="69"/>
      <c r="I45" s="69"/>
      <c r="J45" s="69"/>
      <c r="K45" s="97"/>
    </row>
    <row r="46" spans="1:11" ht="12.75">
      <c r="A46" s="36"/>
      <c r="B46" s="36"/>
      <c r="C46" s="35"/>
      <c r="E46" s="88"/>
      <c r="F46" s="88"/>
      <c r="G46" s="88"/>
      <c r="H46" s="88"/>
      <c r="I46" s="88"/>
      <c r="J46" s="88"/>
      <c r="K46" s="36"/>
    </row>
    <row r="47" spans="1:11" ht="12.75">
      <c r="A47" s="36"/>
      <c r="B47" s="36"/>
      <c r="C47" s="35"/>
      <c r="K47" s="36"/>
    </row>
    <row r="48" spans="1:11" ht="12.75">
      <c r="A48" s="36"/>
      <c r="B48" s="36"/>
      <c r="C48" s="35"/>
      <c r="K48" s="36"/>
    </row>
    <row r="49" spans="1:11" ht="12.75">
      <c r="A49" s="36"/>
      <c r="B49" s="36"/>
      <c r="C49" s="35"/>
      <c r="K49" s="36"/>
    </row>
    <row r="50" spans="1:11" ht="12.75">
      <c r="A50" s="36"/>
      <c r="B50" s="36"/>
      <c r="C50" s="35"/>
      <c r="K50" s="36"/>
    </row>
    <row r="51" spans="1:11" ht="12.75">
      <c r="A51" s="36"/>
      <c r="B51" s="36"/>
      <c r="C51" s="35"/>
      <c r="K51" s="36"/>
    </row>
    <row r="52" spans="1:11" ht="12.75">
      <c r="A52" s="36"/>
      <c r="B52" s="36"/>
      <c r="C52" s="35"/>
      <c r="K52" s="36"/>
    </row>
    <row r="53" spans="1:11" ht="12.75">
      <c r="A53" s="36"/>
      <c r="B53" s="36"/>
      <c r="C53" s="35"/>
      <c r="K53" s="36"/>
    </row>
    <row r="54" spans="1:11" ht="12.75">
      <c r="A54" s="36"/>
      <c r="B54" s="36"/>
      <c r="C54" s="35"/>
      <c r="K54" s="36"/>
    </row>
    <row r="55" spans="1:11" ht="12.75">
      <c r="A55" s="36"/>
      <c r="B55" s="36"/>
      <c r="C55" s="35"/>
      <c r="K55" s="36"/>
    </row>
    <row r="56" spans="1:11" ht="12.75">
      <c r="A56" s="36"/>
      <c r="B56" s="36"/>
      <c r="C56" s="35"/>
      <c r="K56" s="36"/>
    </row>
    <row r="57" spans="1:11" ht="12.75">
      <c r="A57" s="36"/>
      <c r="B57" s="36"/>
      <c r="C57" s="35"/>
      <c r="K57" s="36"/>
    </row>
    <row r="58" spans="1:11" ht="12.75">
      <c r="A58" s="36"/>
      <c r="B58" s="36"/>
      <c r="C58" s="35"/>
      <c r="K58" s="36"/>
    </row>
    <row r="59" spans="1:11" ht="12.75">
      <c r="A59" s="36"/>
      <c r="B59" s="36"/>
      <c r="C59" s="35"/>
      <c r="K59" s="36"/>
    </row>
    <row r="60" spans="1:11" ht="12.75">
      <c r="A60" s="36"/>
      <c r="B60" s="36"/>
      <c r="C60" s="35"/>
      <c r="K60" s="36"/>
    </row>
    <row r="61" spans="1:11" ht="12.75">
      <c r="A61" s="36"/>
      <c r="B61" s="36"/>
      <c r="C61" s="35"/>
      <c r="K61" s="36"/>
    </row>
    <row r="62" spans="1:11" ht="12.75">
      <c r="A62" s="61"/>
      <c r="B62" s="37"/>
      <c r="C62" s="35"/>
      <c r="K62" s="61"/>
    </row>
    <row r="81" ht="12.75">
      <c r="B81" s="1"/>
    </row>
  </sheetData>
  <sheetProtection/>
  <mergeCells count="15">
    <mergeCell ref="A1:E1"/>
    <mergeCell ref="A4:E4"/>
    <mergeCell ref="A5:E5"/>
    <mergeCell ref="C11:E11"/>
    <mergeCell ref="E9:E10"/>
    <mergeCell ref="A8:A11"/>
    <mergeCell ref="B8:B11"/>
    <mergeCell ref="C8:C10"/>
    <mergeCell ref="D9:D10"/>
    <mergeCell ref="F9:F10"/>
    <mergeCell ref="J9:J10"/>
    <mergeCell ref="I9:I10"/>
    <mergeCell ref="H9:H10"/>
    <mergeCell ref="G9:G10"/>
    <mergeCell ref="K8:K11"/>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H81"/>
  <sheetViews>
    <sheetView zoomScalePageLayoutView="0" workbookViewId="0" topLeftCell="A1">
      <selection activeCell="A1" sqref="A1"/>
    </sheetView>
  </sheetViews>
  <sheetFormatPr defaultColWidth="11.421875" defaultRowHeight="12.75"/>
  <cols>
    <col min="1" max="1" width="7.7109375" style="137" customWidth="1"/>
    <col min="2" max="2" width="36.00390625" style="140" customWidth="1"/>
    <col min="3" max="3" width="16.7109375" style="140" customWidth="1"/>
    <col min="4" max="4" width="17.28125" style="140" customWidth="1"/>
    <col min="5" max="5" width="18.00390625" style="140" customWidth="1"/>
    <col min="6" max="16384" width="11.421875" style="140" customWidth="1"/>
  </cols>
  <sheetData>
    <row r="1" spans="2:5" ht="12.75" customHeight="1">
      <c r="B1" s="209" t="s">
        <v>263</v>
      </c>
      <c r="C1" s="139"/>
      <c r="D1" s="139"/>
      <c r="E1" s="139"/>
    </row>
    <row r="2" spans="2:5" ht="12.75" customHeight="1">
      <c r="B2" s="138"/>
      <c r="C2" s="139"/>
      <c r="D2" s="139"/>
      <c r="E2" s="139"/>
    </row>
    <row r="3" ht="9.75" customHeight="1"/>
    <row r="4" spans="2:5" s="137" customFormat="1" ht="12" customHeight="1">
      <c r="B4" s="201" t="s">
        <v>315</v>
      </c>
      <c r="C4" s="168"/>
      <c r="D4" s="167"/>
      <c r="E4" s="168"/>
    </row>
    <row r="5" spans="2:5" s="137" customFormat="1" ht="12.75" customHeight="1">
      <c r="B5" s="141" t="s">
        <v>274</v>
      </c>
      <c r="C5" s="168"/>
      <c r="D5" s="167"/>
      <c r="E5" s="168"/>
    </row>
    <row r="6" ht="11.25" customHeight="1">
      <c r="E6" s="144"/>
    </row>
    <row r="7" ht="12.75" customHeight="1"/>
    <row r="8" spans="1:5" ht="15.75" customHeight="1">
      <c r="A8" s="265"/>
      <c r="B8" s="281" t="s">
        <v>79</v>
      </c>
      <c r="C8" s="271" t="s">
        <v>7</v>
      </c>
      <c r="D8" s="202" t="s">
        <v>22</v>
      </c>
      <c r="E8" s="146"/>
    </row>
    <row r="9" spans="1:5" ht="14.25" customHeight="1">
      <c r="A9" s="266"/>
      <c r="B9" s="272"/>
      <c r="C9" s="272"/>
      <c r="D9" s="282">
        <v>2009</v>
      </c>
      <c r="E9" s="284">
        <v>2008</v>
      </c>
    </row>
    <row r="10" spans="1:5" ht="15" customHeight="1">
      <c r="A10" s="266"/>
      <c r="B10" s="272"/>
      <c r="C10" s="273"/>
      <c r="D10" s="283"/>
      <c r="E10" s="285"/>
    </row>
    <row r="11" spans="1:5" ht="15.75" customHeight="1">
      <c r="A11" s="267"/>
      <c r="B11" s="273"/>
      <c r="C11" s="203" t="s">
        <v>19</v>
      </c>
      <c r="D11" s="202" t="s">
        <v>23</v>
      </c>
      <c r="E11" s="146"/>
    </row>
    <row r="12" spans="1:5" ht="15.75" customHeight="1">
      <c r="A12" s="145"/>
      <c r="B12" s="147"/>
      <c r="C12" s="148"/>
      <c r="D12" s="150"/>
      <c r="E12" s="169"/>
    </row>
    <row r="13" spans="1:5" ht="12.75" customHeight="1">
      <c r="A13" s="170">
        <v>1</v>
      </c>
      <c r="B13" s="59" t="s">
        <v>80</v>
      </c>
      <c r="C13" s="160">
        <v>1805618.43</v>
      </c>
      <c r="D13" s="158">
        <v>23.566470096062915</v>
      </c>
      <c r="E13" s="158">
        <v>30.27109277666645</v>
      </c>
    </row>
    <row r="14" spans="1:5" ht="12.75" customHeight="1">
      <c r="A14" s="170">
        <v>2</v>
      </c>
      <c r="B14" s="59" t="s">
        <v>81</v>
      </c>
      <c r="C14" s="160">
        <v>378161.11</v>
      </c>
      <c r="D14" s="158">
        <v>14.659836862477519</v>
      </c>
      <c r="E14" s="158">
        <v>12.434046354052214</v>
      </c>
    </row>
    <row r="15" spans="1:5" ht="14.25" customHeight="1">
      <c r="A15" s="170">
        <v>3</v>
      </c>
      <c r="B15" s="59" t="s">
        <v>82</v>
      </c>
      <c r="C15" s="160">
        <v>1236471.27</v>
      </c>
      <c r="D15" s="158">
        <v>11.04750895250973</v>
      </c>
      <c r="E15" s="158">
        <v>-20.306821547829458</v>
      </c>
    </row>
    <row r="16" spans="1:5" ht="14.25" customHeight="1">
      <c r="A16" s="170">
        <v>4</v>
      </c>
      <c r="B16" s="59" t="s">
        <v>83</v>
      </c>
      <c r="C16" s="160">
        <v>194962.21</v>
      </c>
      <c r="D16" s="158">
        <v>2.9354757213941554</v>
      </c>
      <c r="E16" s="158">
        <v>-10.583765450336529</v>
      </c>
    </row>
    <row r="17" spans="1:5" ht="14.25" customHeight="1">
      <c r="A17" s="170">
        <v>5</v>
      </c>
      <c r="B17" s="59" t="s">
        <v>84</v>
      </c>
      <c r="C17" s="160">
        <v>280820.07</v>
      </c>
      <c r="D17" s="158">
        <v>12.311787715496337</v>
      </c>
      <c r="E17" s="158">
        <v>16.065485186837194</v>
      </c>
    </row>
    <row r="18" spans="1:5" ht="14.25" customHeight="1">
      <c r="A18" s="170">
        <v>6</v>
      </c>
      <c r="B18" s="59" t="s">
        <v>85</v>
      </c>
      <c r="C18" s="160">
        <v>955988.49</v>
      </c>
      <c r="D18" s="158">
        <v>13.019218877652435</v>
      </c>
      <c r="E18" s="158">
        <v>1.9564798858346677</v>
      </c>
    </row>
    <row r="19" spans="1:5" ht="14.25" customHeight="1">
      <c r="A19" s="170"/>
      <c r="B19" s="59"/>
      <c r="C19" s="161"/>
      <c r="E19" s="158"/>
    </row>
    <row r="20" spans="1:5" ht="14.25" customHeight="1">
      <c r="A20" s="170">
        <v>7</v>
      </c>
      <c r="B20" s="59" t="s">
        <v>86</v>
      </c>
      <c r="C20" s="160">
        <v>6896382.23</v>
      </c>
      <c r="D20" s="158">
        <v>4.941313339659814</v>
      </c>
      <c r="E20" s="158">
        <v>-3.5617009531312362</v>
      </c>
    </row>
    <row r="21" spans="1:5" ht="14.25" customHeight="1">
      <c r="A21" s="170">
        <v>8</v>
      </c>
      <c r="B21" s="59" t="s">
        <v>87</v>
      </c>
      <c r="C21" s="160">
        <v>1842980.22</v>
      </c>
      <c r="D21" s="158">
        <v>68.10739074425618</v>
      </c>
      <c r="E21" s="158">
        <v>63.35934920198676</v>
      </c>
    </row>
    <row r="22" spans="1:5" ht="14.25" customHeight="1">
      <c r="A22" s="170">
        <v>9</v>
      </c>
      <c r="B22" s="59" t="s">
        <v>88</v>
      </c>
      <c r="C22" s="160">
        <v>4686520.03</v>
      </c>
      <c r="D22" s="158">
        <v>19.62433331351812</v>
      </c>
      <c r="E22" s="158">
        <v>-10.023650249168057</v>
      </c>
    </row>
    <row r="23" spans="1:5" ht="14.25" customHeight="1">
      <c r="A23" s="170">
        <v>10</v>
      </c>
      <c r="B23" s="59" t="s">
        <v>89</v>
      </c>
      <c r="C23" s="160">
        <v>2176890.98</v>
      </c>
      <c r="D23" s="158">
        <v>18.81994499807469</v>
      </c>
      <c r="E23" s="158">
        <v>5.285440996926724</v>
      </c>
    </row>
    <row r="24" spans="1:5" ht="14.25" customHeight="1">
      <c r="A24" s="170">
        <v>11</v>
      </c>
      <c r="B24" s="59" t="s">
        <v>90</v>
      </c>
      <c r="C24" s="160">
        <v>492750.28</v>
      </c>
      <c r="D24" s="158">
        <v>2.9927168775610795</v>
      </c>
      <c r="E24" s="158">
        <v>-9.531143374411712</v>
      </c>
    </row>
    <row r="25" spans="1:5" ht="14.25" customHeight="1">
      <c r="A25" s="170">
        <v>12</v>
      </c>
      <c r="B25" s="59" t="s">
        <v>91</v>
      </c>
      <c r="C25" s="160">
        <v>2458165.46</v>
      </c>
      <c r="D25" s="158">
        <v>5.399846982415113</v>
      </c>
      <c r="E25" s="158">
        <v>-4.901324685285488</v>
      </c>
    </row>
    <row r="26" spans="1:5" ht="14.25" customHeight="1">
      <c r="A26" s="170"/>
      <c r="B26" s="59"/>
      <c r="C26" s="164"/>
      <c r="E26" s="158"/>
    </row>
    <row r="27" spans="1:5" ht="14.25" customHeight="1">
      <c r="A27" s="170">
        <v>13</v>
      </c>
      <c r="B27" s="59" t="s">
        <v>92</v>
      </c>
      <c r="C27" s="160">
        <v>3143688.49</v>
      </c>
      <c r="D27" s="158">
        <v>-12.89078533258224</v>
      </c>
      <c r="E27" s="158">
        <v>0.042799584633584686</v>
      </c>
    </row>
    <row r="28" spans="1:5" ht="14.25" customHeight="1">
      <c r="A28" s="171">
        <v>14</v>
      </c>
      <c r="B28" s="59" t="s">
        <v>93</v>
      </c>
      <c r="C28" s="160">
        <v>941434.94</v>
      </c>
      <c r="D28" s="158">
        <v>20.95647141928042</v>
      </c>
      <c r="E28" s="158">
        <v>9.352818769785557</v>
      </c>
    </row>
    <row r="29" spans="1:5" ht="14.25" customHeight="1">
      <c r="A29" s="170">
        <v>15</v>
      </c>
      <c r="B29" s="59" t="s">
        <v>94</v>
      </c>
      <c r="C29" s="160">
        <v>1514545.39</v>
      </c>
      <c r="D29" s="158">
        <v>12.214677634119312</v>
      </c>
      <c r="E29" s="158">
        <v>-5.914143554164909</v>
      </c>
    </row>
    <row r="30" spans="1:5" ht="14.25" customHeight="1">
      <c r="A30" s="170">
        <v>16</v>
      </c>
      <c r="B30" s="59" t="s">
        <v>95</v>
      </c>
      <c r="C30" s="160">
        <v>3309199.98</v>
      </c>
      <c r="D30" s="158">
        <v>19.13015746294697</v>
      </c>
      <c r="E30" s="158">
        <v>1.6912572652691011</v>
      </c>
    </row>
    <row r="31" spans="1:5" ht="14.25" customHeight="1">
      <c r="A31" s="170">
        <v>17</v>
      </c>
      <c r="B31" s="59" t="s">
        <v>96</v>
      </c>
      <c r="C31" s="160">
        <v>1255429.99</v>
      </c>
      <c r="D31" s="158">
        <v>36.30468456957087</v>
      </c>
      <c r="E31" s="158">
        <v>36.31693766982542</v>
      </c>
    </row>
    <row r="32" spans="1:5" ht="14.25" customHeight="1">
      <c r="A32" s="170">
        <v>18</v>
      </c>
      <c r="B32" s="59" t="s">
        <v>97</v>
      </c>
      <c r="C32" s="160">
        <v>3478182.17</v>
      </c>
      <c r="D32" s="158">
        <v>11.47234610167331</v>
      </c>
      <c r="E32" s="158">
        <v>9.277439863844052</v>
      </c>
    </row>
    <row r="33" spans="1:5" ht="14.25" customHeight="1">
      <c r="A33" s="170"/>
      <c r="B33" s="59"/>
      <c r="C33" s="161"/>
      <c r="E33" s="158"/>
    </row>
    <row r="34" spans="1:8" ht="14.25" customHeight="1">
      <c r="A34" s="170">
        <v>19</v>
      </c>
      <c r="B34" s="59" t="s">
        <v>98</v>
      </c>
      <c r="C34" s="160">
        <v>7933895.02</v>
      </c>
      <c r="D34" s="158">
        <v>10.22526662367288</v>
      </c>
      <c r="E34" s="158">
        <v>-3.1118519484861906</v>
      </c>
      <c r="F34" s="172"/>
      <c r="G34" s="172"/>
      <c r="H34" s="172"/>
    </row>
    <row r="35" spans="1:8" ht="14.25" customHeight="1">
      <c r="A35" s="170">
        <v>20</v>
      </c>
      <c r="B35" s="59" t="s">
        <v>99</v>
      </c>
      <c r="C35" s="160">
        <v>1692571.7</v>
      </c>
      <c r="D35" s="158">
        <v>18.612182030766874</v>
      </c>
      <c r="E35" s="158">
        <v>-8.735772341130982</v>
      </c>
      <c r="F35" s="172"/>
      <c r="G35" s="172"/>
      <c r="H35" s="172"/>
    </row>
    <row r="36" spans="1:8" ht="14.25" customHeight="1">
      <c r="A36" s="170">
        <v>21</v>
      </c>
      <c r="B36" s="59" t="s">
        <v>100</v>
      </c>
      <c r="C36" s="160">
        <v>20580008.91</v>
      </c>
      <c r="D36" s="158">
        <v>10.264205518301154</v>
      </c>
      <c r="E36" s="158">
        <v>41.506063536666716</v>
      </c>
      <c r="F36" s="172"/>
      <c r="G36" s="172"/>
      <c r="H36" s="172"/>
    </row>
    <row r="37" spans="1:8" ht="14.25" customHeight="1">
      <c r="A37" s="170">
        <v>22</v>
      </c>
      <c r="B37" s="59" t="s">
        <v>101</v>
      </c>
      <c r="C37" s="160">
        <v>2791198.81</v>
      </c>
      <c r="D37" s="158">
        <v>13.832289770314915</v>
      </c>
      <c r="E37" s="158">
        <v>1.6286785504790515</v>
      </c>
      <c r="F37" s="172"/>
      <c r="G37" s="172"/>
      <c r="H37" s="172"/>
    </row>
    <row r="38" spans="1:8" ht="14.25" customHeight="1">
      <c r="A38" s="170">
        <v>23</v>
      </c>
      <c r="B38" s="59" t="s">
        <v>102</v>
      </c>
      <c r="C38" s="160">
        <v>1199322.46</v>
      </c>
      <c r="D38" s="158">
        <v>14.34026061407016</v>
      </c>
      <c r="E38" s="158">
        <v>6.983811305535582</v>
      </c>
      <c r="F38" s="172"/>
      <c r="G38" s="172"/>
      <c r="H38" s="172"/>
    </row>
    <row r="39" spans="1:8" ht="14.25" customHeight="1">
      <c r="A39" s="170"/>
      <c r="B39" s="59"/>
      <c r="C39" s="173"/>
      <c r="E39" s="158"/>
      <c r="F39" s="172"/>
      <c r="G39" s="172"/>
      <c r="H39" s="172"/>
    </row>
    <row r="40" spans="1:8" ht="14.25" customHeight="1">
      <c r="A40" s="190">
        <v>24</v>
      </c>
      <c r="B40" s="60" t="s">
        <v>72</v>
      </c>
      <c r="C40" s="153">
        <v>71245188.64</v>
      </c>
      <c r="D40" s="154">
        <v>11.732086496568613</v>
      </c>
      <c r="E40" s="154">
        <v>9.97693403812302</v>
      </c>
      <c r="F40" s="172"/>
      <c r="G40" s="172"/>
      <c r="H40" s="172"/>
    </row>
    <row r="41" spans="1:5" ht="12.75" customHeight="1">
      <c r="A41" s="170"/>
      <c r="B41" s="59" t="s">
        <v>73</v>
      </c>
      <c r="C41" s="174"/>
      <c r="E41" s="158"/>
    </row>
    <row r="42" spans="1:5" ht="12.75" customHeight="1">
      <c r="A42" s="170">
        <v>25</v>
      </c>
      <c r="B42" s="59" t="s">
        <v>106</v>
      </c>
      <c r="C42" s="160">
        <v>4852021.58</v>
      </c>
      <c r="D42" s="158">
        <v>15.8047915093412</v>
      </c>
      <c r="E42" s="158">
        <v>3.8630054763302724</v>
      </c>
    </row>
    <row r="43" spans="1:5" ht="12.75">
      <c r="A43" s="170">
        <v>26</v>
      </c>
      <c r="B43" s="59" t="s">
        <v>107</v>
      </c>
      <c r="C43" s="160">
        <v>66393167.059999995</v>
      </c>
      <c r="D43" s="158">
        <v>11.445656602239225</v>
      </c>
      <c r="E43" s="158">
        <v>10.452087092182296</v>
      </c>
    </row>
    <row r="44" spans="1:5" ht="12.75">
      <c r="A44" s="175"/>
      <c r="B44" s="98"/>
      <c r="C44" s="160"/>
      <c r="D44" s="150"/>
      <c r="E44" s="160"/>
    </row>
    <row r="45" spans="1:5" ht="12.75">
      <c r="A45" s="175"/>
      <c r="B45" s="98"/>
      <c r="C45" s="160"/>
      <c r="D45" s="150"/>
      <c r="E45" s="160"/>
    </row>
    <row r="46" spans="1:3" ht="12.75">
      <c r="A46" s="176"/>
      <c r="B46" s="176"/>
      <c r="C46" s="177"/>
    </row>
    <row r="47" spans="1:3" ht="12.75">
      <c r="A47" s="176"/>
      <c r="B47" s="176"/>
      <c r="C47" s="177"/>
    </row>
    <row r="48" spans="1:3" ht="12.75">
      <c r="A48" s="176"/>
      <c r="B48" s="176"/>
      <c r="C48" s="172"/>
    </row>
    <row r="49" spans="1:3" ht="12.75">
      <c r="A49" s="176"/>
      <c r="B49" s="176"/>
      <c r="C49" s="172"/>
    </row>
    <row r="50" spans="1:3" ht="12.75">
      <c r="A50" s="176"/>
      <c r="B50" s="176"/>
      <c r="C50" s="172"/>
    </row>
    <row r="51" spans="1:3" ht="12.75">
      <c r="A51" s="176"/>
      <c r="B51" s="176"/>
      <c r="C51" s="172"/>
    </row>
    <row r="52" spans="1:3" ht="12.75">
      <c r="A52" s="176"/>
      <c r="B52" s="176"/>
      <c r="C52" s="172"/>
    </row>
    <row r="53" spans="1:3" ht="12.75">
      <c r="A53" s="176"/>
      <c r="B53" s="176"/>
      <c r="C53" s="172"/>
    </row>
    <row r="54" spans="1:3" ht="12.75">
      <c r="A54" s="176"/>
      <c r="B54" s="176"/>
      <c r="C54" s="172"/>
    </row>
    <row r="55" spans="1:3" ht="12.75">
      <c r="A55" s="176"/>
      <c r="B55" s="176"/>
      <c r="C55" s="172"/>
    </row>
    <row r="56" spans="1:3" ht="12.75">
      <c r="A56" s="176"/>
      <c r="B56" s="176"/>
      <c r="C56" s="172"/>
    </row>
    <row r="57" spans="1:3" ht="12.75">
      <c r="A57" s="176"/>
      <c r="B57" s="176"/>
      <c r="C57" s="172"/>
    </row>
    <row r="58" spans="1:3" ht="12.75">
      <c r="A58" s="176"/>
      <c r="B58" s="176"/>
      <c r="C58" s="172"/>
    </row>
    <row r="59" spans="1:3" ht="12.75">
      <c r="A59" s="176"/>
      <c r="B59" s="176"/>
      <c r="C59" s="172"/>
    </row>
    <row r="60" spans="1:3" ht="12.75">
      <c r="A60" s="176"/>
      <c r="B60" s="176"/>
      <c r="C60" s="172"/>
    </row>
    <row r="61" spans="1:3" ht="12.75">
      <c r="A61" s="176"/>
      <c r="B61" s="176"/>
      <c r="C61" s="172"/>
    </row>
    <row r="62" spans="1:3" ht="12.75">
      <c r="A62" s="178"/>
      <c r="B62" s="179"/>
      <c r="C62" s="172"/>
    </row>
    <row r="81" ht="12.75">
      <c r="B81" s="180"/>
    </row>
  </sheetData>
  <sheetProtection/>
  <mergeCells count="5">
    <mergeCell ref="A8:A11"/>
    <mergeCell ref="B8:B11"/>
    <mergeCell ref="C8:C10"/>
    <mergeCell ref="D9:D10"/>
    <mergeCell ref="E9:E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J81"/>
  <sheetViews>
    <sheetView zoomScalePageLayoutView="0" workbookViewId="0" topLeftCell="A1">
      <selection activeCell="A1" sqref="A1"/>
    </sheetView>
  </sheetViews>
  <sheetFormatPr defaultColWidth="11.421875" defaultRowHeight="12.75"/>
  <cols>
    <col min="1" max="1" width="7.7109375" style="17" customWidth="1"/>
    <col min="2" max="2" width="36.00390625" style="15" customWidth="1"/>
    <col min="3" max="3" width="16.7109375" style="15" customWidth="1"/>
    <col min="4" max="7" width="9.7109375" style="15" customWidth="1"/>
    <col min="8" max="16384" width="11.421875" style="15" customWidth="1"/>
  </cols>
  <sheetData>
    <row r="1" spans="2:7" ht="12.75" customHeight="1">
      <c r="B1" s="205" t="s">
        <v>256</v>
      </c>
      <c r="C1" s="40"/>
      <c r="D1" s="40"/>
      <c r="E1" s="40"/>
      <c r="F1" s="40"/>
      <c r="G1" s="40"/>
    </row>
    <row r="2" spans="2:7" ht="12.75" customHeight="1">
      <c r="B2" s="38"/>
      <c r="C2" s="40"/>
      <c r="D2" s="40"/>
      <c r="E2" s="40"/>
      <c r="F2" s="40"/>
      <c r="G2" s="40"/>
    </row>
    <row r="3" ht="9.75" customHeight="1"/>
    <row r="4" spans="2:7" s="17" customFormat="1" ht="12" customHeight="1">
      <c r="B4" s="206" t="s">
        <v>282</v>
      </c>
      <c r="C4" s="58"/>
      <c r="D4" s="58"/>
      <c r="E4" s="58"/>
      <c r="F4" s="58"/>
      <c r="G4" s="16"/>
    </row>
    <row r="5" spans="2:7" s="17" customFormat="1" ht="12.75" customHeight="1">
      <c r="B5" s="206" t="s">
        <v>316</v>
      </c>
      <c r="C5" s="58"/>
      <c r="D5" s="58"/>
      <c r="E5" s="58"/>
      <c r="F5" s="58"/>
      <c r="G5" s="16"/>
    </row>
    <row r="6" ht="11.25" customHeight="1">
      <c r="G6" s="42"/>
    </row>
    <row r="7" ht="12.75" customHeight="1"/>
    <row r="8" spans="1:7" ht="15.75" customHeight="1">
      <c r="A8" s="258"/>
      <c r="B8" s="286" t="s">
        <v>79</v>
      </c>
      <c r="C8" s="251" t="s">
        <v>7</v>
      </c>
      <c r="D8" s="287" t="s">
        <v>7</v>
      </c>
      <c r="E8" s="288"/>
      <c r="F8" s="288"/>
      <c r="G8" s="288"/>
    </row>
    <row r="9" spans="1:7" ht="14.25" customHeight="1">
      <c r="A9" s="259"/>
      <c r="B9" s="262"/>
      <c r="C9" s="262"/>
      <c r="D9" s="276" t="s">
        <v>30</v>
      </c>
      <c r="E9" s="277"/>
      <c r="F9" s="276" t="s">
        <v>144</v>
      </c>
      <c r="G9" s="278"/>
    </row>
    <row r="10" spans="1:7" ht="15" customHeight="1">
      <c r="A10" s="259"/>
      <c r="B10" s="262"/>
      <c r="C10" s="252"/>
      <c r="D10" s="207">
        <v>2010</v>
      </c>
      <c r="E10" s="207">
        <v>2009</v>
      </c>
      <c r="F10" s="208">
        <v>2010</v>
      </c>
      <c r="G10" s="207">
        <v>2009</v>
      </c>
    </row>
    <row r="11" spans="1:7" ht="15.75" customHeight="1">
      <c r="A11" s="260"/>
      <c r="B11" s="252"/>
      <c r="C11" s="276" t="s">
        <v>19</v>
      </c>
      <c r="D11" s="278"/>
      <c r="E11" s="278"/>
      <c r="F11" s="278"/>
      <c r="G11" s="278"/>
    </row>
    <row r="12" spans="1:7" ht="15.75" customHeight="1">
      <c r="A12" s="43"/>
      <c r="B12" s="18"/>
      <c r="C12" s="20"/>
      <c r="D12" s="20"/>
      <c r="E12" s="21"/>
      <c r="F12" s="21"/>
      <c r="G12" s="22"/>
    </row>
    <row r="13" spans="1:7" ht="12.75" customHeight="1">
      <c r="A13" s="34">
        <v>1</v>
      </c>
      <c r="B13" s="59" t="s">
        <v>80</v>
      </c>
      <c r="C13" s="69">
        <v>1805618.43</v>
      </c>
      <c r="D13" s="69">
        <v>234.46544994156602</v>
      </c>
      <c r="E13" s="69">
        <v>194.7557963481274</v>
      </c>
      <c r="F13" s="87">
        <v>1.028820977951593</v>
      </c>
      <c r="G13" s="87">
        <v>0.97597407595437</v>
      </c>
    </row>
    <row r="14" spans="1:7" ht="12.75" customHeight="1">
      <c r="A14" s="34">
        <v>2</v>
      </c>
      <c r="B14" s="59" t="s">
        <v>81</v>
      </c>
      <c r="C14" s="69">
        <v>378161.11</v>
      </c>
      <c r="D14" s="69">
        <v>112.51446295745313</v>
      </c>
      <c r="E14" s="69">
        <v>105.77655869146889</v>
      </c>
      <c r="F14" s="87">
        <v>0.8720058366295081</v>
      </c>
      <c r="G14" s="87">
        <v>0.9488072111524187</v>
      </c>
    </row>
    <row r="15" spans="1:7" ht="14.25" customHeight="1">
      <c r="A15" s="34">
        <v>3</v>
      </c>
      <c r="B15" s="59" t="s">
        <v>82</v>
      </c>
      <c r="C15" s="69">
        <v>1236471.27</v>
      </c>
      <c r="D15" s="69">
        <v>161.18775518185373</v>
      </c>
      <c r="E15" s="69">
        <v>148.26384953395473</v>
      </c>
      <c r="F15" s="87">
        <v>0.7780944671020177</v>
      </c>
      <c r="G15" s="87">
        <v>0.9478961534443964</v>
      </c>
    </row>
    <row r="16" spans="1:7" ht="14.25" customHeight="1">
      <c r="A16" s="34">
        <v>4</v>
      </c>
      <c r="B16" s="59" t="s">
        <v>83</v>
      </c>
      <c r="C16" s="69">
        <v>194962.21</v>
      </c>
      <c r="D16" s="69">
        <v>127.34305029392553</v>
      </c>
      <c r="E16" s="69">
        <v>102.54593936112616</v>
      </c>
      <c r="F16" s="87">
        <v>1.0382829755022902</v>
      </c>
      <c r="G16" s="87">
        <v>0.8518579977533086</v>
      </c>
    </row>
    <row r="17" spans="1:7" ht="14.25" customHeight="1">
      <c r="A17" s="34">
        <v>5</v>
      </c>
      <c r="B17" s="59" t="s">
        <v>84</v>
      </c>
      <c r="C17" s="69">
        <v>280820.07</v>
      </c>
      <c r="D17" s="69">
        <v>157.2340817469205</v>
      </c>
      <c r="E17" s="69">
        <v>146.1345119812975</v>
      </c>
      <c r="F17" s="87">
        <v>0.6699045170172249</v>
      </c>
      <c r="G17" s="87">
        <v>1.1934604614861528</v>
      </c>
    </row>
    <row r="18" spans="1:7" ht="14.25" customHeight="1">
      <c r="A18" s="34">
        <v>6</v>
      </c>
      <c r="B18" s="59" t="s">
        <v>85</v>
      </c>
      <c r="C18" s="69">
        <v>955988.49</v>
      </c>
      <c r="D18" s="69">
        <v>163.47272400820793</v>
      </c>
      <c r="E18" s="69">
        <v>144.64152701778386</v>
      </c>
      <c r="F18" s="87">
        <v>0.45231403706892626</v>
      </c>
      <c r="G18" s="87">
        <v>0.4679542310605478</v>
      </c>
    </row>
    <row r="19" spans="1:7" ht="14.25" customHeight="1">
      <c r="A19" s="34"/>
      <c r="B19" s="59"/>
      <c r="C19" s="24"/>
      <c r="D19" s="69"/>
      <c r="E19" s="69"/>
      <c r="F19" s="87"/>
      <c r="G19" s="27"/>
    </row>
    <row r="20" spans="1:7" ht="14.25" customHeight="1">
      <c r="A20" s="34">
        <v>7</v>
      </c>
      <c r="B20" s="59" t="s">
        <v>86</v>
      </c>
      <c r="C20" s="69">
        <v>6896382.23</v>
      </c>
      <c r="D20" s="69">
        <v>827.3011312380039</v>
      </c>
      <c r="E20" s="69">
        <v>823.3094600350789</v>
      </c>
      <c r="F20" s="87">
        <v>5.696813972909445</v>
      </c>
      <c r="G20" s="87">
        <v>6.157133038997229</v>
      </c>
    </row>
    <row r="21" spans="1:7" ht="14.25" customHeight="1">
      <c r="A21" s="34">
        <v>8</v>
      </c>
      <c r="B21" s="59" t="s">
        <v>87</v>
      </c>
      <c r="C21" s="69">
        <v>1842980.22</v>
      </c>
      <c r="D21" s="69">
        <v>344.54668536174984</v>
      </c>
      <c r="E21" s="69">
        <v>214.71038777908342</v>
      </c>
      <c r="F21" s="87">
        <v>2.0071446949967418</v>
      </c>
      <c r="G21" s="87">
        <v>1.0271587623942209</v>
      </c>
    </row>
    <row r="22" spans="1:7" ht="14.25" customHeight="1">
      <c r="A22" s="34">
        <v>9</v>
      </c>
      <c r="B22" s="59" t="s">
        <v>88</v>
      </c>
      <c r="C22" s="69">
        <v>4686520.03</v>
      </c>
      <c r="D22" s="69">
        <v>336.917327821711</v>
      </c>
      <c r="E22" s="69">
        <v>290.9757820855615</v>
      </c>
      <c r="F22" s="87">
        <v>2.153134795529798</v>
      </c>
      <c r="G22" s="87">
        <v>2.1993235236102</v>
      </c>
    </row>
    <row r="23" spans="1:7" ht="14.25" customHeight="1">
      <c r="A23" s="34">
        <v>10</v>
      </c>
      <c r="B23" s="59" t="s">
        <v>89</v>
      </c>
      <c r="C23" s="69">
        <v>2176890.98</v>
      </c>
      <c r="D23" s="69">
        <v>374.6155532610566</v>
      </c>
      <c r="E23" s="69">
        <v>320.8006005953423</v>
      </c>
      <c r="F23" s="87">
        <v>2.350613155754883</v>
      </c>
      <c r="G23" s="87">
        <v>2.2580113089095586</v>
      </c>
    </row>
    <row r="24" spans="1:7" ht="14.25" customHeight="1">
      <c r="A24" s="34">
        <v>11</v>
      </c>
      <c r="B24" s="59" t="s">
        <v>90</v>
      </c>
      <c r="C24" s="69">
        <v>492750.28</v>
      </c>
      <c r="D24" s="69">
        <v>131.22510785619176</v>
      </c>
      <c r="E24" s="69">
        <v>131.4013073331502</v>
      </c>
      <c r="F24" s="87">
        <v>0.8923266327594208</v>
      </c>
      <c r="G24" s="87">
        <v>0.9923116160083534</v>
      </c>
    </row>
    <row r="25" spans="1:7" ht="14.25" customHeight="1">
      <c r="A25" s="34">
        <v>12</v>
      </c>
      <c r="B25" s="59" t="s">
        <v>91</v>
      </c>
      <c r="C25" s="69">
        <v>2458165.46</v>
      </c>
      <c r="D25" s="69">
        <v>227.50258769088384</v>
      </c>
      <c r="E25" s="69">
        <v>206.42845459373342</v>
      </c>
      <c r="F25" s="87">
        <v>1.4017776383495117</v>
      </c>
      <c r="G25" s="87">
        <v>1.5000446399613938</v>
      </c>
    </row>
    <row r="26" spans="1:7" ht="14.25" customHeight="1">
      <c r="A26" s="34"/>
      <c r="B26" s="59" t="s">
        <v>1</v>
      </c>
      <c r="C26" s="28"/>
      <c r="D26" s="69"/>
      <c r="E26" s="69"/>
      <c r="G26" s="69"/>
    </row>
    <row r="27" spans="1:7" ht="14.25" customHeight="1">
      <c r="A27" s="34">
        <v>13</v>
      </c>
      <c r="B27" s="59" t="s">
        <v>92</v>
      </c>
      <c r="C27" s="69">
        <v>3143688.49</v>
      </c>
      <c r="D27" s="69">
        <v>281.3899471894021</v>
      </c>
      <c r="E27" s="69">
        <v>324.51260138476755</v>
      </c>
      <c r="F27" s="87">
        <v>1.288492760117031</v>
      </c>
      <c r="G27" s="87">
        <v>1.755570754764624</v>
      </c>
    </row>
    <row r="28" spans="1:7" ht="14.25" customHeight="1">
      <c r="A28" s="86">
        <v>14</v>
      </c>
      <c r="B28" s="59" t="s">
        <v>93</v>
      </c>
      <c r="C28" s="69">
        <v>941434.94</v>
      </c>
      <c r="D28" s="69">
        <v>192.60125613747954</v>
      </c>
      <c r="E28" s="69">
        <v>155.13761211879608</v>
      </c>
      <c r="F28" s="87">
        <v>1.3028019263809083</v>
      </c>
      <c r="G28" s="87">
        <v>0.8233598656896027</v>
      </c>
    </row>
    <row r="29" spans="1:7" ht="14.25" customHeight="1">
      <c r="A29" s="34">
        <v>15</v>
      </c>
      <c r="B29" s="59" t="s">
        <v>94</v>
      </c>
      <c r="C29" s="69">
        <v>1514545.39</v>
      </c>
      <c r="D29" s="69">
        <v>309.8497115384615</v>
      </c>
      <c r="E29" s="69">
        <v>266.57824214892355</v>
      </c>
      <c r="F29" s="87">
        <v>1.5773310574747765</v>
      </c>
      <c r="G29" s="87">
        <v>1.6816584178680627</v>
      </c>
    </row>
    <row r="30" spans="1:7" ht="14.25" customHeight="1">
      <c r="A30" s="34">
        <v>16</v>
      </c>
      <c r="B30" s="59" t="s">
        <v>95</v>
      </c>
      <c r="C30" s="69">
        <v>3309199.98</v>
      </c>
      <c r="D30" s="69">
        <v>328.1959714370723</v>
      </c>
      <c r="E30" s="69">
        <v>287.67627071251036</v>
      </c>
      <c r="F30" s="87">
        <v>1.4120445962533208</v>
      </c>
      <c r="G30" s="87">
        <v>1.3283920866804102</v>
      </c>
    </row>
    <row r="31" spans="1:7" ht="14.25" customHeight="1">
      <c r="A31" s="34">
        <v>17</v>
      </c>
      <c r="B31" s="59" t="s">
        <v>96</v>
      </c>
      <c r="C31" s="69">
        <v>1255429.99</v>
      </c>
      <c r="D31" s="69">
        <v>285.19536347114945</v>
      </c>
      <c r="E31" s="69">
        <v>207.6300360685302</v>
      </c>
      <c r="F31" s="87">
        <v>1.6285493372912736</v>
      </c>
      <c r="G31" s="87">
        <v>1.2457643579095377</v>
      </c>
    </row>
    <row r="32" spans="1:7" ht="14.25" customHeight="1">
      <c r="A32" s="34">
        <v>18</v>
      </c>
      <c r="B32" s="59" t="s">
        <v>97</v>
      </c>
      <c r="C32" s="69">
        <v>3478182.17</v>
      </c>
      <c r="D32" s="69">
        <v>519.5193681852128</v>
      </c>
      <c r="E32" s="69">
        <v>489.06265830721</v>
      </c>
      <c r="F32" s="87">
        <v>3.636354423823159</v>
      </c>
      <c r="G32" s="87">
        <v>3.8323636825988747</v>
      </c>
    </row>
    <row r="33" spans="1:7" ht="14.25" customHeight="1">
      <c r="A33" s="34"/>
      <c r="B33" s="59"/>
      <c r="C33" s="24"/>
      <c r="D33" s="69"/>
      <c r="E33" s="69"/>
      <c r="F33" s="69"/>
      <c r="G33" s="87"/>
    </row>
    <row r="34" spans="1:10" ht="14.25" customHeight="1">
      <c r="A34" s="34">
        <v>19</v>
      </c>
      <c r="B34" s="59" t="s">
        <v>98</v>
      </c>
      <c r="C34" s="69">
        <v>7933895.02</v>
      </c>
      <c r="D34" s="69">
        <v>859.8564018640944</v>
      </c>
      <c r="E34" s="69">
        <v>795.8747711189739</v>
      </c>
      <c r="F34" s="87">
        <v>4.323776392366412</v>
      </c>
      <c r="G34" s="87">
        <v>4.79495395762204</v>
      </c>
      <c r="H34" s="35"/>
      <c r="I34" s="35"/>
      <c r="J34" s="35"/>
    </row>
    <row r="35" spans="1:10" ht="14.25" customHeight="1">
      <c r="A35" s="34">
        <v>20</v>
      </c>
      <c r="B35" s="59" t="s">
        <v>99</v>
      </c>
      <c r="C35" s="69">
        <v>1692571.7</v>
      </c>
      <c r="D35" s="69">
        <v>283.84566493375814</v>
      </c>
      <c r="E35" s="69">
        <v>244.0533008380366</v>
      </c>
      <c r="F35" s="87">
        <v>1.7517133582046842</v>
      </c>
      <c r="G35" s="87">
        <v>1.5571650190707365</v>
      </c>
      <c r="H35" s="35"/>
      <c r="I35" s="35"/>
      <c r="J35" s="35"/>
    </row>
    <row r="36" spans="1:10" ht="14.25" customHeight="1">
      <c r="A36" s="34">
        <v>21</v>
      </c>
      <c r="B36" s="59" t="s">
        <v>100</v>
      </c>
      <c r="C36" s="69">
        <v>20580008.91</v>
      </c>
      <c r="D36" s="69">
        <v>1896.2507057956325</v>
      </c>
      <c r="E36" s="69">
        <v>1788.279188464118</v>
      </c>
      <c r="F36" s="87">
        <v>10.956007607343711</v>
      </c>
      <c r="G36" s="87">
        <v>11.788544448750667</v>
      </c>
      <c r="H36" s="35"/>
      <c r="I36" s="35"/>
      <c r="J36" s="35"/>
    </row>
    <row r="37" spans="1:10" ht="14.25" customHeight="1">
      <c r="A37" s="34">
        <v>22</v>
      </c>
      <c r="B37" s="59" t="s">
        <v>101</v>
      </c>
      <c r="C37" s="69">
        <v>2791198.81</v>
      </c>
      <c r="D37" s="69">
        <v>467.69417057640754</v>
      </c>
      <c r="E37" s="69">
        <v>405.7632450769485</v>
      </c>
      <c r="F37" s="87">
        <v>2.34861337002263</v>
      </c>
      <c r="G37" s="87">
        <v>2.9527250842669397</v>
      </c>
      <c r="H37" s="35"/>
      <c r="I37" s="35"/>
      <c r="J37" s="35"/>
    </row>
    <row r="38" spans="1:10" ht="14.25" customHeight="1">
      <c r="A38" s="34">
        <v>23</v>
      </c>
      <c r="B38" s="59" t="s">
        <v>102</v>
      </c>
      <c r="C38" s="69">
        <v>1199322.46</v>
      </c>
      <c r="D38" s="69">
        <v>183.52294720734506</v>
      </c>
      <c r="E38" s="69">
        <v>162.3694318885449</v>
      </c>
      <c r="F38" s="87">
        <v>1.0091523235223903</v>
      </c>
      <c r="G38" s="87">
        <v>0.9376033302004134</v>
      </c>
      <c r="H38" s="35"/>
      <c r="I38" s="35"/>
      <c r="J38" s="35"/>
    </row>
    <row r="39" spans="1:10" ht="14.25" customHeight="1">
      <c r="A39" s="34"/>
      <c r="B39" s="59"/>
      <c r="C39" s="69"/>
      <c r="D39" s="69"/>
      <c r="E39" s="69"/>
      <c r="F39" s="87"/>
      <c r="G39" s="69"/>
      <c r="H39" s="35"/>
      <c r="I39" s="35"/>
      <c r="J39" s="35"/>
    </row>
    <row r="40" spans="1:10" ht="14.25" customHeight="1">
      <c r="A40" s="84">
        <v>24</v>
      </c>
      <c r="B40" s="60" t="s">
        <v>72</v>
      </c>
      <c r="C40" s="91">
        <v>71245188.64</v>
      </c>
      <c r="D40" s="91">
        <v>453.66675776698105</v>
      </c>
      <c r="E40" s="91">
        <v>413.4016143358208</v>
      </c>
      <c r="F40" s="112">
        <v>2.4566855187825776</v>
      </c>
      <c r="G40" s="112">
        <v>2.528774208110511</v>
      </c>
      <c r="H40" s="35"/>
      <c r="I40" s="35"/>
      <c r="J40" s="35"/>
    </row>
    <row r="41" spans="1:7" ht="12.75" customHeight="1">
      <c r="A41" s="34"/>
      <c r="B41" s="59" t="s">
        <v>73</v>
      </c>
      <c r="C41" s="31"/>
      <c r="D41" s="69"/>
      <c r="E41" s="69"/>
      <c r="G41" s="69"/>
    </row>
    <row r="42" spans="1:7" ht="12.75" customHeight="1">
      <c r="A42" s="34">
        <v>25</v>
      </c>
      <c r="B42" s="59" t="s">
        <v>103</v>
      </c>
      <c r="C42" s="69">
        <v>4852021.58</v>
      </c>
      <c r="D42" s="69">
        <v>173.92005089970607</v>
      </c>
      <c r="E42" s="69">
        <v>152.15265678904746</v>
      </c>
      <c r="F42" s="87">
        <v>0.7466573136343309</v>
      </c>
      <c r="G42" s="87">
        <v>0.7967086940577659</v>
      </c>
    </row>
    <row r="43" spans="1:7" ht="12.75">
      <c r="A43" s="34">
        <v>26</v>
      </c>
      <c r="B43" s="59" t="s">
        <v>104</v>
      </c>
      <c r="C43" s="69">
        <v>66393167.059999995</v>
      </c>
      <c r="D43" s="69">
        <v>514.0978517170622</v>
      </c>
      <c r="E43" s="69">
        <v>470.1788193929254</v>
      </c>
      <c r="F43" s="87">
        <v>2.9505178703756134</v>
      </c>
      <c r="G43" s="87">
        <v>2.9852048837111687</v>
      </c>
    </row>
    <row r="44" spans="1:7" ht="12.75">
      <c r="A44" s="97"/>
      <c r="B44" s="98"/>
      <c r="C44" s="69"/>
      <c r="D44" s="69"/>
      <c r="E44" s="69"/>
      <c r="F44" s="69"/>
      <c r="G44" s="87"/>
    </row>
    <row r="45" spans="1:7" ht="12.75">
      <c r="A45" s="97"/>
      <c r="B45" s="98"/>
      <c r="C45" s="69"/>
      <c r="D45" s="69"/>
      <c r="E45" s="69"/>
      <c r="F45" s="69"/>
      <c r="G45" s="87"/>
    </row>
    <row r="46" spans="1:2" ht="12.75">
      <c r="A46" s="36"/>
      <c r="B46" s="36"/>
    </row>
    <row r="47" spans="1:2" ht="12.75">
      <c r="A47" s="36"/>
      <c r="B47" s="36"/>
    </row>
    <row r="48" spans="1:2" ht="12.75">
      <c r="A48" s="36"/>
      <c r="B48" s="36"/>
    </row>
    <row r="49" spans="1:2" ht="12.75">
      <c r="A49" s="36"/>
      <c r="B49" s="36"/>
    </row>
    <row r="50" spans="1:2" ht="12.75">
      <c r="A50" s="36"/>
      <c r="B50" s="36"/>
    </row>
    <row r="51" spans="1:2" ht="12.75">
      <c r="A51" s="36"/>
      <c r="B51" s="36"/>
    </row>
    <row r="52" spans="1:2" ht="12.75">
      <c r="A52" s="36"/>
      <c r="B52" s="36"/>
    </row>
    <row r="53" spans="1:2" ht="12.75">
      <c r="A53" s="36"/>
      <c r="B53" s="36"/>
    </row>
    <row r="54" spans="1:2" ht="12.75">
      <c r="A54" s="36"/>
      <c r="B54" s="36"/>
    </row>
    <row r="55" spans="1:2" ht="12.75">
      <c r="A55" s="36"/>
      <c r="B55" s="36"/>
    </row>
    <row r="56" spans="1:2" ht="12.75">
      <c r="A56" s="36"/>
      <c r="B56" s="36"/>
    </row>
    <row r="57" spans="1:2" ht="12.75">
      <c r="A57" s="36"/>
      <c r="B57" s="36"/>
    </row>
    <row r="58" spans="1:2" ht="12.75">
      <c r="A58" s="36"/>
      <c r="B58" s="36"/>
    </row>
    <row r="59" spans="1:2" ht="12.75">
      <c r="A59" s="36"/>
      <c r="B59" s="36"/>
    </row>
    <row r="60" spans="1:2" ht="12.75">
      <c r="A60" s="36"/>
      <c r="B60" s="36"/>
    </row>
    <row r="61" spans="1:2" ht="12.75">
      <c r="A61" s="36"/>
      <c r="B61" s="36"/>
    </row>
    <row r="62" spans="1:2" ht="12.75">
      <c r="A62" s="61"/>
      <c r="B62" s="37"/>
    </row>
    <row r="81" ht="12.75">
      <c r="B81" s="1"/>
    </row>
  </sheetData>
  <sheetProtection/>
  <mergeCells count="7">
    <mergeCell ref="A8:A11"/>
    <mergeCell ref="B8:B11"/>
    <mergeCell ref="C8:C10"/>
    <mergeCell ref="C11:G11"/>
    <mergeCell ref="D8:G8"/>
    <mergeCell ref="D9:E9"/>
    <mergeCell ref="F9:G9"/>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G77"/>
  <sheetViews>
    <sheetView zoomScalePageLayoutView="0" workbookViewId="0" topLeftCell="A1">
      <selection activeCell="A1" sqref="A1"/>
    </sheetView>
  </sheetViews>
  <sheetFormatPr defaultColWidth="11.421875" defaultRowHeight="12.75"/>
  <cols>
    <col min="1" max="1" width="31.8515625" style="15" customWidth="1"/>
    <col min="2" max="3" width="17.7109375" style="15" customWidth="1"/>
    <col min="4" max="4" width="18.28125" style="15" bestFit="1" customWidth="1"/>
    <col min="5" max="16384" width="11.421875" style="15" customWidth="1"/>
  </cols>
  <sheetData>
    <row r="1" spans="1:4" ht="12.75" customHeight="1">
      <c r="A1" s="205" t="s">
        <v>57</v>
      </c>
      <c r="B1" s="40"/>
      <c r="C1" s="40"/>
      <c r="D1" s="40"/>
    </row>
    <row r="2" spans="1:4" ht="12.75" customHeight="1">
      <c r="A2" s="38"/>
      <c r="B2" s="40"/>
      <c r="C2" s="40"/>
      <c r="D2" s="40"/>
    </row>
    <row r="3" ht="12.75" customHeight="1"/>
    <row r="4" spans="1:4" ht="15" customHeight="1">
      <c r="A4" s="206" t="s">
        <v>317</v>
      </c>
      <c r="B4" s="64"/>
      <c r="C4" s="64"/>
      <c r="D4" s="40"/>
    </row>
    <row r="5" spans="1:4" ht="12.75" customHeight="1">
      <c r="A5" s="65"/>
      <c r="B5" s="64"/>
      <c r="C5" s="64"/>
      <c r="D5" s="40"/>
    </row>
    <row r="6" ht="12.75" customHeight="1">
      <c r="D6" s="42"/>
    </row>
    <row r="7" ht="12.75" customHeight="1"/>
    <row r="8" spans="1:4" ht="18" customHeight="1">
      <c r="A8" s="289" t="s">
        <v>58</v>
      </c>
      <c r="B8" s="292"/>
      <c r="C8" s="210" t="s">
        <v>22</v>
      </c>
      <c r="D8" s="45"/>
    </row>
    <row r="9" spans="1:4" ht="15" customHeight="1">
      <c r="A9" s="290"/>
      <c r="B9" s="293"/>
      <c r="C9" s="251">
        <v>2009</v>
      </c>
      <c r="D9" s="256">
        <v>2008</v>
      </c>
    </row>
    <row r="10" spans="1:4" ht="12.75" customHeight="1">
      <c r="A10" s="290"/>
      <c r="B10" s="294"/>
      <c r="C10" s="252"/>
      <c r="D10" s="257"/>
    </row>
    <row r="11" spans="1:4" ht="18" customHeight="1">
      <c r="A11" s="291"/>
      <c r="B11" s="208" t="s">
        <v>19</v>
      </c>
      <c r="C11" s="210" t="s">
        <v>23</v>
      </c>
      <c r="D11" s="45"/>
    </row>
    <row r="12" spans="1:4" ht="14.25" customHeight="1">
      <c r="A12" s="66"/>
      <c r="B12" s="1"/>
      <c r="C12" s="67"/>
      <c r="D12" s="67"/>
    </row>
    <row r="13" spans="1:4" ht="14.25" customHeight="1">
      <c r="A13" s="200" t="s">
        <v>10</v>
      </c>
      <c r="B13" s="91">
        <v>19913260.392</v>
      </c>
      <c r="C13" s="111">
        <v>13.680700653545387</v>
      </c>
      <c r="D13" s="111">
        <v>1.8502971134762447</v>
      </c>
    </row>
    <row r="14" spans="1:4" ht="14.25" customHeight="1">
      <c r="A14" s="66"/>
      <c r="B14" s="70"/>
      <c r="D14" s="110"/>
    </row>
    <row r="15" spans="1:4" ht="14.25" customHeight="1">
      <c r="A15" s="131" t="s">
        <v>59</v>
      </c>
      <c r="B15" s="69">
        <v>19127806.596</v>
      </c>
      <c r="C15" s="110">
        <v>13.703906900964682</v>
      </c>
      <c r="D15" s="110">
        <v>2.253808999794245</v>
      </c>
    </row>
    <row r="16" spans="1:4" ht="14.25" customHeight="1">
      <c r="A16" s="66"/>
      <c r="B16" s="70"/>
      <c r="D16" s="110"/>
    </row>
    <row r="17" spans="1:4" ht="14.25" customHeight="1">
      <c r="A17" s="131" t="s">
        <v>60</v>
      </c>
      <c r="B17" s="69">
        <v>785453.796</v>
      </c>
      <c r="C17" s="110">
        <v>13.11847893734739</v>
      </c>
      <c r="D17" s="110">
        <v>-7.0793370424948705</v>
      </c>
    </row>
    <row r="18" spans="1:4" ht="14.25" customHeight="1">
      <c r="A18" s="66"/>
      <c r="B18" s="70"/>
      <c r="D18" s="110"/>
    </row>
    <row r="19" spans="1:4" ht="14.25" customHeight="1">
      <c r="A19" s="200" t="s">
        <v>61</v>
      </c>
      <c r="B19" s="91">
        <v>2667660.804</v>
      </c>
      <c r="C19" s="111">
        <v>8.511813870252581</v>
      </c>
      <c r="D19" s="111">
        <v>11.928746485068103</v>
      </c>
    </row>
    <row r="20" spans="1:4" ht="14.25" customHeight="1">
      <c r="A20" s="131" t="s">
        <v>62</v>
      </c>
      <c r="B20" s="71"/>
      <c r="D20" s="110"/>
    </row>
    <row r="21" spans="1:4" ht="14.25" customHeight="1">
      <c r="A21" s="131" t="s">
        <v>63</v>
      </c>
      <c r="B21" s="213" t="s">
        <v>25</v>
      </c>
      <c r="C21" s="213" t="s">
        <v>25</v>
      </c>
      <c r="D21" s="213" t="s">
        <v>25</v>
      </c>
    </row>
    <row r="22" spans="1:4" ht="14.25" customHeight="1">
      <c r="A22" s="51"/>
      <c r="B22" s="72"/>
      <c r="D22" s="110"/>
    </row>
    <row r="23" spans="1:4" ht="14.25" customHeight="1">
      <c r="A23" s="131" t="s">
        <v>64</v>
      </c>
      <c r="B23" s="69">
        <v>1229501.232</v>
      </c>
      <c r="C23" s="110">
        <v>38.49816921712116</v>
      </c>
      <c r="D23" s="110">
        <v>18.88294735816153</v>
      </c>
    </row>
    <row r="24" spans="1:4" ht="14.25" customHeight="1">
      <c r="A24" s="51"/>
      <c r="B24" s="72"/>
      <c r="D24" s="110"/>
    </row>
    <row r="25" spans="1:4" ht="14.25" customHeight="1">
      <c r="A25" s="131" t="s">
        <v>150</v>
      </c>
      <c r="B25" s="213" t="s">
        <v>25</v>
      </c>
      <c r="C25" s="213" t="s">
        <v>25</v>
      </c>
      <c r="D25" s="213" t="s">
        <v>25</v>
      </c>
    </row>
    <row r="26" spans="1:4" ht="12.75" customHeight="1">
      <c r="A26" s="51"/>
      <c r="B26" s="72"/>
      <c r="D26" s="110"/>
    </row>
    <row r="27" spans="1:4" ht="14.25" customHeight="1">
      <c r="A27" s="200" t="s">
        <v>65</v>
      </c>
      <c r="B27" s="69">
        <v>286491.456</v>
      </c>
      <c r="C27" s="110">
        <v>1.0440628314317735</v>
      </c>
      <c r="D27" s="110">
        <v>-9.731963426346383</v>
      </c>
    </row>
    <row r="28" spans="1:4" ht="14.25" customHeight="1">
      <c r="A28" s="66"/>
      <c r="B28" s="71"/>
      <c r="D28" s="110"/>
    </row>
    <row r="29" spans="1:4" ht="14.25" customHeight="1">
      <c r="A29" s="200" t="s">
        <v>11</v>
      </c>
      <c r="B29" s="91">
        <v>1567925.172</v>
      </c>
      <c r="C29" s="110">
        <v>11.968048335485534</v>
      </c>
      <c r="D29" s="110">
        <v>22.212369003289098</v>
      </c>
    </row>
    <row r="30" spans="1:4" ht="14.25" customHeight="1">
      <c r="A30" s="51"/>
      <c r="B30" s="72"/>
      <c r="D30" s="110"/>
    </row>
    <row r="31" spans="1:4" ht="14.25" customHeight="1">
      <c r="A31" s="131" t="s">
        <v>146</v>
      </c>
      <c r="B31" s="69">
        <v>1105047.936</v>
      </c>
      <c r="C31" s="110">
        <v>8.635564023925184</v>
      </c>
      <c r="D31" s="110">
        <v>49.23304322553807</v>
      </c>
    </row>
    <row r="32" spans="1:4" ht="14.25" customHeight="1">
      <c r="A32" s="51"/>
      <c r="B32" s="71"/>
      <c r="D32" s="110"/>
    </row>
    <row r="33" spans="1:4" ht="14.25" customHeight="1">
      <c r="A33" s="131" t="s">
        <v>147</v>
      </c>
      <c r="B33" s="69">
        <v>462877.2</v>
      </c>
      <c r="C33" s="110">
        <v>20.815838839298948</v>
      </c>
      <c r="D33" s="110">
        <v>-14.671750998688324</v>
      </c>
    </row>
    <row r="34" spans="1:7" ht="14.25" customHeight="1">
      <c r="A34" s="68"/>
      <c r="B34" s="71"/>
      <c r="D34" s="110"/>
      <c r="E34" s="35"/>
      <c r="F34" s="35"/>
      <c r="G34" s="35"/>
    </row>
    <row r="35" spans="1:7" ht="14.25" customHeight="1">
      <c r="A35" s="200" t="s">
        <v>66</v>
      </c>
      <c r="B35" s="69" t="s">
        <v>112</v>
      </c>
      <c r="C35" s="69" t="s">
        <v>112</v>
      </c>
      <c r="D35" s="69" t="s">
        <v>112</v>
      </c>
      <c r="E35" s="35"/>
      <c r="F35" s="35"/>
      <c r="G35" s="35"/>
    </row>
    <row r="36" spans="1:7" ht="14.25" customHeight="1">
      <c r="A36" s="68"/>
      <c r="B36" s="71"/>
      <c r="D36" s="110"/>
      <c r="E36" s="35"/>
      <c r="F36" s="35"/>
      <c r="G36" s="35"/>
    </row>
    <row r="37" spans="1:7" ht="14.25" customHeight="1">
      <c r="A37" s="200" t="s">
        <v>12</v>
      </c>
      <c r="B37" s="91">
        <v>21299487.48</v>
      </c>
      <c r="C37" s="111">
        <v>12.94406387318034</v>
      </c>
      <c r="D37" s="111">
        <v>1.5747048163472925</v>
      </c>
      <c r="E37" s="35"/>
      <c r="F37" s="35"/>
      <c r="G37" s="35"/>
    </row>
    <row r="38" spans="1:7" ht="14.25" customHeight="1">
      <c r="A38" s="73"/>
      <c r="B38" s="23"/>
      <c r="C38" s="29"/>
      <c r="D38" s="29"/>
      <c r="E38" s="35"/>
      <c r="F38" s="35"/>
      <c r="G38" s="35"/>
    </row>
    <row r="39" spans="1:7" ht="14.25" customHeight="1">
      <c r="A39" s="74"/>
      <c r="B39" s="23"/>
      <c r="C39" s="30"/>
      <c r="D39" s="30"/>
      <c r="E39" s="35"/>
      <c r="F39" s="35"/>
      <c r="G39" s="35"/>
    </row>
    <row r="40" spans="1:4" ht="12.75" customHeight="1">
      <c r="A40" s="73"/>
      <c r="B40" s="31"/>
      <c r="C40" s="32"/>
      <c r="D40" s="31"/>
    </row>
    <row r="41" spans="1:6" ht="12.75">
      <c r="A41" s="33"/>
      <c r="B41" s="33"/>
      <c r="C41" s="33"/>
      <c r="D41" s="33"/>
      <c r="F41" s="109"/>
    </row>
    <row r="42" ht="12.75">
      <c r="F42" s="109"/>
    </row>
    <row r="77" ht="12.75">
      <c r="A77" s="1"/>
    </row>
  </sheetData>
  <sheetProtection/>
  <mergeCells count="4">
    <mergeCell ref="D9:D10"/>
    <mergeCell ref="C9:C10"/>
    <mergeCell ref="A8:A11"/>
    <mergeCell ref="B8:B10"/>
  </mergeCells>
  <printOptions horizontalCentered="1"/>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I71"/>
  <sheetViews>
    <sheetView zoomScalePageLayoutView="0" workbookViewId="0" topLeftCell="A1">
      <selection activeCell="A1" sqref="A1"/>
    </sheetView>
  </sheetViews>
  <sheetFormatPr defaultColWidth="11.421875" defaultRowHeight="12.75"/>
  <cols>
    <col min="1" max="1" width="5.7109375" style="17" customWidth="1"/>
    <col min="2" max="2" width="35.7109375" style="15" customWidth="1"/>
    <col min="3" max="7" width="13.28125" style="15" customWidth="1"/>
    <col min="8" max="16384" width="11.421875" style="15" customWidth="1"/>
  </cols>
  <sheetData>
    <row r="1" spans="2:7" ht="12.75" customHeight="1">
      <c r="B1" s="205" t="s">
        <v>283</v>
      </c>
      <c r="C1" s="40"/>
      <c r="D1" s="40"/>
      <c r="E1" s="40"/>
      <c r="F1" s="40"/>
      <c r="G1" s="40"/>
    </row>
    <row r="2" spans="2:7" ht="12.75" customHeight="1">
      <c r="B2" s="38"/>
      <c r="C2" s="40"/>
      <c r="D2" s="40"/>
      <c r="E2" s="40"/>
      <c r="F2" s="40"/>
      <c r="G2" s="40"/>
    </row>
    <row r="3" ht="12.75" customHeight="1"/>
    <row r="4" spans="2:7" ht="15" customHeight="1">
      <c r="B4" s="206" t="s">
        <v>318</v>
      </c>
      <c r="C4" s="64"/>
      <c r="D4" s="64"/>
      <c r="E4" s="64"/>
      <c r="F4" s="40"/>
      <c r="G4" s="40"/>
    </row>
    <row r="5" spans="2:7" ht="12.75" customHeight="1">
      <c r="B5" s="41"/>
      <c r="C5" s="64"/>
      <c r="D5" s="64"/>
      <c r="E5" s="64"/>
      <c r="F5" s="40"/>
      <c r="G5" s="40"/>
    </row>
    <row r="6" spans="6:7" ht="12.75" customHeight="1">
      <c r="F6" s="42"/>
      <c r="G6" s="42"/>
    </row>
    <row r="7" ht="12.75" customHeight="1"/>
    <row r="8" spans="1:7" ht="18" customHeight="1">
      <c r="A8" s="258" t="s">
        <v>21</v>
      </c>
      <c r="B8" s="261" t="s">
        <v>75</v>
      </c>
      <c r="C8" s="251" t="s">
        <v>10</v>
      </c>
      <c r="D8" s="251" t="s">
        <v>13</v>
      </c>
      <c r="E8" s="251" t="s">
        <v>65</v>
      </c>
      <c r="F8" s="251" t="s">
        <v>11</v>
      </c>
      <c r="G8" s="256" t="s">
        <v>12</v>
      </c>
    </row>
    <row r="9" spans="1:7" ht="15" customHeight="1">
      <c r="A9" s="259"/>
      <c r="B9" s="262"/>
      <c r="C9" s="262"/>
      <c r="D9" s="262"/>
      <c r="E9" s="262"/>
      <c r="F9" s="262"/>
      <c r="G9" s="295"/>
    </row>
    <row r="10" spans="1:7" ht="12.75" customHeight="1">
      <c r="A10" s="259"/>
      <c r="B10" s="262"/>
      <c r="C10" s="252"/>
      <c r="D10" s="252"/>
      <c r="E10" s="252"/>
      <c r="F10" s="252"/>
      <c r="G10" s="257"/>
    </row>
    <row r="11" spans="1:7" ht="15.75" customHeight="1">
      <c r="A11" s="260"/>
      <c r="B11" s="252"/>
      <c r="C11" s="276" t="s">
        <v>19</v>
      </c>
      <c r="D11" s="278"/>
      <c r="E11" s="278"/>
      <c r="F11" s="278"/>
      <c r="G11" s="278"/>
    </row>
    <row r="12" spans="1:7" ht="12.75" customHeight="1">
      <c r="A12" s="43"/>
      <c r="B12" s="18"/>
      <c r="C12" s="1"/>
      <c r="D12" s="67"/>
      <c r="E12" s="67"/>
      <c r="F12" s="67"/>
      <c r="G12" s="67"/>
    </row>
    <row r="13" spans="1:7" ht="14.25" customHeight="1">
      <c r="A13" s="183" t="s">
        <v>170</v>
      </c>
      <c r="B13" s="47" t="s">
        <v>72</v>
      </c>
      <c r="C13" s="91">
        <v>19913260.392</v>
      </c>
      <c r="D13" s="91">
        <v>2667660.804</v>
      </c>
      <c r="E13" s="91">
        <v>286491.456</v>
      </c>
      <c r="F13" s="91">
        <v>1567925.172</v>
      </c>
      <c r="G13" s="91">
        <v>21299487.48</v>
      </c>
    </row>
    <row r="14" spans="1:7" ht="14.25" customHeight="1">
      <c r="A14" s="48"/>
      <c r="B14" s="49" t="s">
        <v>54</v>
      </c>
      <c r="C14" s="23"/>
      <c r="D14" s="26"/>
      <c r="E14" s="26"/>
      <c r="F14" s="26"/>
      <c r="G14" s="26"/>
    </row>
    <row r="15" spans="1:7" ht="14.25" customHeight="1">
      <c r="A15" s="46" t="s">
        <v>25</v>
      </c>
      <c r="B15" s="131" t="s">
        <v>0</v>
      </c>
      <c r="C15" s="69">
        <v>14653261.584</v>
      </c>
      <c r="D15" s="213" t="s">
        <v>25</v>
      </c>
      <c r="E15" s="213" t="s">
        <v>25</v>
      </c>
      <c r="F15" s="69">
        <v>1487972.556</v>
      </c>
      <c r="G15" s="69">
        <v>16041461.22</v>
      </c>
    </row>
    <row r="16" spans="1:7" ht="14.25" customHeight="1">
      <c r="A16" s="46" t="s">
        <v>25</v>
      </c>
      <c r="B16" s="131" t="s">
        <v>76</v>
      </c>
      <c r="C16" s="69">
        <v>2892397.356</v>
      </c>
      <c r="D16" s="213" t="s">
        <v>25</v>
      </c>
      <c r="E16" s="213" t="s">
        <v>25</v>
      </c>
      <c r="F16" s="69">
        <v>36529.020000000004</v>
      </c>
      <c r="G16" s="69">
        <v>2878777.3680000002</v>
      </c>
    </row>
    <row r="17" spans="1:7" ht="14.25" customHeight="1">
      <c r="A17" s="46" t="s">
        <v>25</v>
      </c>
      <c r="B17" s="131" t="s">
        <v>77</v>
      </c>
      <c r="C17" s="69">
        <v>321203.016</v>
      </c>
      <c r="D17" s="181">
        <v>1082.232</v>
      </c>
      <c r="E17" s="69" t="s">
        <v>112</v>
      </c>
      <c r="F17" s="69">
        <v>5404.2480000000005</v>
      </c>
      <c r="G17" s="69">
        <v>316881.03599999996</v>
      </c>
    </row>
    <row r="18" spans="1:7" ht="14.25" customHeight="1">
      <c r="A18" s="46" t="s">
        <v>25</v>
      </c>
      <c r="B18" s="131" t="s">
        <v>78</v>
      </c>
      <c r="C18" s="69">
        <v>2046398.436</v>
      </c>
      <c r="D18" s="213" t="s">
        <v>25</v>
      </c>
      <c r="E18" s="213" t="s">
        <v>25</v>
      </c>
      <c r="F18" s="69">
        <v>38019.312</v>
      </c>
      <c r="G18" s="69">
        <v>2062367.892</v>
      </c>
    </row>
    <row r="19" spans="1:7" ht="14.25" customHeight="1">
      <c r="A19" s="46"/>
      <c r="B19" s="50"/>
      <c r="C19" s="69"/>
      <c r="D19" s="69"/>
      <c r="E19" s="69"/>
      <c r="F19" s="69"/>
      <c r="G19" s="69"/>
    </row>
    <row r="20" spans="1:7" ht="12.75" customHeight="1">
      <c r="A20" s="130" t="s">
        <v>257</v>
      </c>
      <c r="B20" s="131" t="s">
        <v>172</v>
      </c>
      <c r="C20" s="69" t="s">
        <v>112</v>
      </c>
      <c r="D20" s="69" t="s">
        <v>112</v>
      </c>
      <c r="E20" s="69" t="s">
        <v>112</v>
      </c>
      <c r="F20" s="69" t="s">
        <v>112</v>
      </c>
      <c r="G20" s="69" t="s">
        <v>112</v>
      </c>
    </row>
    <row r="21" spans="1:7" ht="14.25" customHeight="1">
      <c r="A21" s="130" t="s">
        <v>258</v>
      </c>
      <c r="B21" s="131" t="s">
        <v>173</v>
      </c>
      <c r="C21" s="213" t="s">
        <v>25</v>
      </c>
      <c r="D21" s="69" t="s">
        <v>112</v>
      </c>
      <c r="E21" s="69" t="s">
        <v>112</v>
      </c>
      <c r="F21" s="69" t="s">
        <v>112</v>
      </c>
      <c r="G21" s="213" t="s">
        <v>25</v>
      </c>
    </row>
    <row r="22" spans="1:7" ht="14.25" customHeight="1">
      <c r="A22" s="130" t="s">
        <v>259</v>
      </c>
      <c r="B22" s="131" t="s">
        <v>174</v>
      </c>
      <c r="C22" s="69" t="s">
        <v>112</v>
      </c>
      <c r="D22" s="69" t="s">
        <v>112</v>
      </c>
      <c r="E22" s="69" t="s">
        <v>112</v>
      </c>
      <c r="F22" s="69" t="s">
        <v>112</v>
      </c>
      <c r="G22" s="69" t="s">
        <v>112</v>
      </c>
    </row>
    <row r="23" spans="1:7" ht="14.25" customHeight="1">
      <c r="A23" s="130" t="s">
        <v>260</v>
      </c>
      <c r="B23" s="131" t="s">
        <v>175</v>
      </c>
      <c r="C23" s="69"/>
      <c r="D23" s="25"/>
      <c r="E23" s="25"/>
      <c r="F23" s="26"/>
      <c r="G23" s="69"/>
    </row>
    <row r="24" spans="1:7" ht="14.25" customHeight="1">
      <c r="A24" s="48"/>
      <c r="B24" s="131" t="s">
        <v>176</v>
      </c>
      <c r="C24" s="213" t="s">
        <v>25</v>
      </c>
      <c r="D24" s="213" t="s">
        <v>25</v>
      </c>
      <c r="E24" s="69" t="s">
        <v>112</v>
      </c>
      <c r="F24" s="213" t="s">
        <v>25</v>
      </c>
      <c r="G24" s="213" t="s">
        <v>25</v>
      </c>
    </row>
    <row r="25" spans="1:7" ht="14.25" customHeight="1">
      <c r="A25" s="130" t="s">
        <v>261</v>
      </c>
      <c r="B25" s="131" t="s">
        <v>252</v>
      </c>
      <c r="C25" s="69"/>
      <c r="D25" s="26"/>
      <c r="E25" s="26"/>
      <c r="F25" s="26"/>
      <c r="G25" s="69"/>
    </row>
    <row r="26" spans="1:7" ht="14.25" customHeight="1">
      <c r="A26" s="48"/>
      <c r="B26" s="131" t="s">
        <v>245</v>
      </c>
      <c r="C26" s="91" t="s">
        <v>112</v>
      </c>
      <c r="D26" s="91" t="s">
        <v>112</v>
      </c>
      <c r="E26" s="91" t="s">
        <v>112</v>
      </c>
      <c r="F26" s="91" t="s">
        <v>112</v>
      </c>
      <c r="G26" s="91" t="s">
        <v>112</v>
      </c>
    </row>
    <row r="27" spans="1:7" ht="14.25" customHeight="1">
      <c r="A27" s="48"/>
      <c r="B27" s="51"/>
      <c r="C27" s="102"/>
      <c r="D27" s="69"/>
      <c r="E27" s="69"/>
      <c r="F27" s="69"/>
      <c r="G27" s="69"/>
    </row>
    <row r="28" spans="1:7" ht="14.25" customHeight="1">
      <c r="A28" s="183" t="s">
        <v>171</v>
      </c>
      <c r="B28" s="200" t="s">
        <v>177</v>
      </c>
      <c r="C28" s="91">
        <v>113126.76</v>
      </c>
      <c r="D28" s="91">
        <v>5610.564</v>
      </c>
      <c r="E28" s="91" t="s">
        <v>112</v>
      </c>
      <c r="F28" s="91">
        <v>2039.076</v>
      </c>
      <c r="G28" s="91">
        <v>116698.284</v>
      </c>
    </row>
    <row r="29" spans="1:7" ht="14.25" customHeight="1">
      <c r="A29" s="46"/>
      <c r="B29" s="52"/>
      <c r="C29" s="69"/>
      <c r="D29" s="89"/>
      <c r="E29" s="69"/>
      <c r="F29" s="89"/>
      <c r="G29" s="69"/>
    </row>
    <row r="30" spans="1:7" ht="14.25" customHeight="1">
      <c r="A30" s="131">
        <v>10</v>
      </c>
      <c r="B30" s="131" t="s">
        <v>178</v>
      </c>
      <c r="C30" s="69">
        <v>1375923.132</v>
      </c>
      <c r="D30" s="69">
        <v>39648.132000000005</v>
      </c>
      <c r="E30" s="69" t="s">
        <v>112</v>
      </c>
      <c r="F30" s="69">
        <v>13870.547999999999</v>
      </c>
      <c r="G30" s="69">
        <v>1401700.68</v>
      </c>
    </row>
    <row r="31" spans="1:7" ht="14.25" customHeight="1">
      <c r="A31" s="131">
        <v>11</v>
      </c>
      <c r="B31" s="131" t="s">
        <v>179</v>
      </c>
      <c r="C31" s="69">
        <v>165310.776</v>
      </c>
      <c r="D31" s="213">
        <v>6747.84</v>
      </c>
      <c r="E31" s="69" t="s">
        <v>112</v>
      </c>
      <c r="F31" s="213">
        <v>976.716</v>
      </c>
      <c r="G31" s="69">
        <v>171081.9</v>
      </c>
    </row>
    <row r="32" spans="1:7" ht="14.25" customHeight="1">
      <c r="A32" s="131">
        <v>12</v>
      </c>
      <c r="B32" s="131" t="s">
        <v>180</v>
      </c>
      <c r="C32" s="213" t="s">
        <v>25</v>
      </c>
      <c r="D32" s="69" t="s">
        <v>112</v>
      </c>
      <c r="E32" s="69" t="s">
        <v>112</v>
      </c>
      <c r="F32" s="69" t="s">
        <v>112</v>
      </c>
      <c r="G32" s="213" t="s">
        <v>25</v>
      </c>
    </row>
    <row r="33" spans="1:9" ht="14.25" customHeight="1">
      <c r="A33" s="131">
        <v>13</v>
      </c>
      <c r="B33" s="131" t="s">
        <v>181</v>
      </c>
      <c r="C33" s="69">
        <v>275539.68</v>
      </c>
      <c r="D33" s="213" t="s">
        <v>25</v>
      </c>
      <c r="E33" s="213" t="s">
        <v>112</v>
      </c>
      <c r="F33" s="213" t="s">
        <v>25</v>
      </c>
      <c r="G33" s="69">
        <v>275502.168</v>
      </c>
      <c r="H33" s="35"/>
      <c r="I33" s="35"/>
    </row>
    <row r="34" spans="1:9" ht="14.25" customHeight="1">
      <c r="A34" s="131">
        <v>14</v>
      </c>
      <c r="B34" s="131" t="s">
        <v>182</v>
      </c>
      <c r="C34" s="69">
        <v>4526.712</v>
      </c>
      <c r="D34" s="213" t="s">
        <v>112</v>
      </c>
      <c r="E34" s="213" t="s">
        <v>112</v>
      </c>
      <c r="F34" s="215" t="s">
        <v>112</v>
      </c>
      <c r="G34" s="69">
        <v>4526.712</v>
      </c>
      <c r="H34" s="35"/>
      <c r="I34" s="35"/>
    </row>
    <row r="35" spans="1:9" ht="14.25" customHeight="1">
      <c r="A35" s="131">
        <v>15</v>
      </c>
      <c r="B35" s="131" t="s">
        <v>191</v>
      </c>
      <c r="C35" s="69">
        <v>25871.544</v>
      </c>
      <c r="D35" s="213" t="s">
        <v>25</v>
      </c>
      <c r="E35" s="213" t="s">
        <v>112</v>
      </c>
      <c r="F35" s="213" t="s">
        <v>25</v>
      </c>
      <c r="G35" s="69">
        <v>25989.192000000003</v>
      </c>
      <c r="H35" s="35"/>
      <c r="I35" s="35"/>
    </row>
    <row r="36" spans="1:9" ht="14.25" customHeight="1">
      <c r="A36" s="131">
        <v>16</v>
      </c>
      <c r="B36" s="131" t="s">
        <v>183</v>
      </c>
      <c r="C36" s="69"/>
      <c r="D36" s="29"/>
      <c r="E36" s="29"/>
      <c r="F36" s="29"/>
      <c r="G36" s="29"/>
      <c r="H36" s="35"/>
      <c r="I36" s="35"/>
    </row>
    <row r="37" spans="1:9" ht="14.25" customHeight="1">
      <c r="A37" s="131"/>
      <c r="B37" s="131" t="s">
        <v>184</v>
      </c>
      <c r="C37" s="69">
        <v>871431.948</v>
      </c>
      <c r="D37" s="69">
        <v>453539.088</v>
      </c>
      <c r="E37" s="213" t="s">
        <v>112</v>
      </c>
      <c r="F37" s="69">
        <v>571820.976</v>
      </c>
      <c r="G37" s="69">
        <v>753150.096</v>
      </c>
      <c r="H37" s="35"/>
      <c r="I37" s="35"/>
    </row>
    <row r="38" spans="1:9" ht="14.25" customHeight="1">
      <c r="A38" s="131">
        <v>17</v>
      </c>
      <c r="B38" s="131" t="s">
        <v>192</v>
      </c>
      <c r="C38" s="69">
        <v>1113627.168</v>
      </c>
      <c r="D38" s="69">
        <v>1348648.056</v>
      </c>
      <c r="E38" s="213" t="s">
        <v>112</v>
      </c>
      <c r="F38" s="69">
        <v>487594.58400000003</v>
      </c>
      <c r="G38" s="69">
        <v>1974680.6400000001</v>
      </c>
      <c r="H38" s="35"/>
      <c r="I38" s="35"/>
    </row>
    <row r="39" spans="1:9" ht="14.25" customHeight="1">
      <c r="A39" s="131">
        <v>18</v>
      </c>
      <c r="B39" s="131" t="s">
        <v>266</v>
      </c>
      <c r="C39" s="69"/>
      <c r="D39" s="69"/>
      <c r="E39" s="69"/>
      <c r="F39" s="69"/>
      <c r="G39" s="69"/>
      <c r="H39" s="35"/>
      <c r="I39" s="35"/>
    </row>
    <row r="40" spans="1:7" ht="12.75" customHeight="1">
      <c r="A40" s="131"/>
      <c r="B40" s="131" t="s">
        <v>246</v>
      </c>
      <c r="C40" s="69">
        <v>365039.316</v>
      </c>
      <c r="D40" s="213" t="s">
        <v>25</v>
      </c>
      <c r="E40" s="213" t="s">
        <v>112</v>
      </c>
      <c r="F40" s="213" t="s">
        <v>25</v>
      </c>
      <c r="G40" s="69">
        <v>345154.608</v>
      </c>
    </row>
    <row r="41" spans="1:7" ht="12.75">
      <c r="A41" s="131">
        <v>19</v>
      </c>
      <c r="B41" s="131" t="s">
        <v>185</v>
      </c>
      <c r="C41" s="213" t="s">
        <v>112</v>
      </c>
      <c r="D41" s="213" t="s">
        <v>112</v>
      </c>
      <c r="E41" s="213" t="s">
        <v>112</v>
      </c>
      <c r="F41" s="213" t="s">
        <v>112</v>
      </c>
      <c r="G41" s="213" t="s">
        <v>112</v>
      </c>
    </row>
    <row r="42" spans="1:7" ht="12.75">
      <c r="A42" s="131">
        <v>20</v>
      </c>
      <c r="B42" s="131" t="s">
        <v>186</v>
      </c>
      <c r="C42" s="69">
        <v>1526125.248</v>
      </c>
      <c r="D42" s="69">
        <v>657152.064</v>
      </c>
      <c r="E42" s="213" t="s">
        <v>112</v>
      </c>
      <c r="F42" s="69">
        <v>131699.016</v>
      </c>
      <c r="G42" s="69">
        <v>2051578.296</v>
      </c>
    </row>
    <row r="43" spans="1:7" ht="12.75">
      <c r="A43" s="131">
        <v>21</v>
      </c>
      <c r="B43" s="131" t="s">
        <v>247</v>
      </c>
      <c r="C43" s="69">
        <v>74263.644</v>
      </c>
      <c r="D43" s="213" t="s">
        <v>25</v>
      </c>
      <c r="E43" s="213" t="s">
        <v>25</v>
      </c>
      <c r="F43" s="213" t="s">
        <v>25</v>
      </c>
      <c r="G43" s="69">
        <v>78789.348</v>
      </c>
    </row>
    <row r="44" spans="1:7" ht="12.75">
      <c r="A44" s="131">
        <v>22</v>
      </c>
      <c r="B44" s="131" t="s">
        <v>248</v>
      </c>
      <c r="C44" s="69">
        <v>2524479.66</v>
      </c>
      <c r="D44" s="213" t="s">
        <v>25</v>
      </c>
      <c r="E44" s="213" t="s">
        <v>25</v>
      </c>
      <c r="F44" s="69">
        <v>95398.524</v>
      </c>
      <c r="G44" s="69">
        <v>2541180.924</v>
      </c>
    </row>
    <row r="45" spans="1:7" ht="12.75">
      <c r="A45" s="131">
        <v>23</v>
      </c>
      <c r="B45" s="131" t="s">
        <v>249</v>
      </c>
      <c r="C45" s="69"/>
      <c r="D45" s="69"/>
      <c r="E45" s="69"/>
      <c r="F45" s="69"/>
      <c r="G45" s="69"/>
    </row>
    <row r="46" spans="1:7" ht="12.75">
      <c r="A46" s="131"/>
      <c r="B46" s="131" t="s">
        <v>253</v>
      </c>
      <c r="C46" s="69">
        <v>2633646.492</v>
      </c>
      <c r="D46" s="213" t="s">
        <v>25</v>
      </c>
      <c r="E46" s="213" t="s">
        <v>25</v>
      </c>
      <c r="F46" s="69">
        <v>90526.32</v>
      </c>
      <c r="G46" s="69">
        <v>2718319.5360000003</v>
      </c>
    </row>
    <row r="47" spans="1:7" ht="12.75">
      <c r="A47" s="131">
        <v>24</v>
      </c>
      <c r="B47" s="131" t="s">
        <v>187</v>
      </c>
      <c r="C47" s="69">
        <v>2573591.8680000002</v>
      </c>
      <c r="D47" s="213" t="s">
        <v>25</v>
      </c>
      <c r="E47" s="213" t="s">
        <v>112</v>
      </c>
      <c r="F47" s="213" t="s">
        <v>25</v>
      </c>
      <c r="G47" s="69">
        <v>2575273.68</v>
      </c>
    </row>
    <row r="48" spans="1:7" ht="12.75">
      <c r="A48" s="131">
        <v>25</v>
      </c>
      <c r="B48" s="131" t="s">
        <v>188</v>
      </c>
      <c r="C48" s="69">
        <v>1952946.5040000002</v>
      </c>
      <c r="D48" s="213" t="s">
        <v>25</v>
      </c>
      <c r="E48" s="213" t="s">
        <v>25</v>
      </c>
      <c r="F48" s="69">
        <v>68429.808</v>
      </c>
      <c r="G48" s="69">
        <v>1974883.968</v>
      </c>
    </row>
    <row r="49" spans="1:7" ht="12.75">
      <c r="A49" s="131">
        <v>26</v>
      </c>
      <c r="B49" s="48" t="s">
        <v>250</v>
      </c>
      <c r="C49" s="69"/>
      <c r="D49" s="89"/>
      <c r="E49" s="69"/>
      <c r="F49" s="89"/>
      <c r="G49" s="69"/>
    </row>
    <row r="50" spans="1:7" ht="12.75">
      <c r="A50" s="131"/>
      <c r="B50" s="131" t="s">
        <v>189</v>
      </c>
      <c r="C50" s="69">
        <v>1008110.3400000001</v>
      </c>
      <c r="D50" s="69">
        <v>1922.076</v>
      </c>
      <c r="E50" s="213" t="s">
        <v>112</v>
      </c>
      <c r="F50" s="69">
        <v>26791.992000000002</v>
      </c>
      <c r="G50" s="69">
        <v>983240.46</v>
      </c>
    </row>
    <row r="51" spans="1:7" ht="12.75">
      <c r="A51" s="131">
        <v>27</v>
      </c>
      <c r="B51" s="131" t="s">
        <v>190</v>
      </c>
      <c r="C51" s="69">
        <v>473903.02800000005</v>
      </c>
      <c r="D51" s="69">
        <v>28615.32</v>
      </c>
      <c r="E51" s="213" t="s">
        <v>112</v>
      </c>
      <c r="F51" s="69">
        <v>9579.852</v>
      </c>
      <c r="G51" s="69">
        <v>492938.496</v>
      </c>
    </row>
    <row r="52" spans="1:7" ht="12.75">
      <c r="A52" s="131">
        <v>28</v>
      </c>
      <c r="B52" s="131" t="s">
        <v>193</v>
      </c>
      <c r="C52" s="69">
        <v>967563.1799999999</v>
      </c>
      <c r="D52" s="213" t="s">
        <v>25</v>
      </c>
      <c r="E52" s="213" t="s">
        <v>25</v>
      </c>
      <c r="F52" s="69">
        <v>11520.144</v>
      </c>
      <c r="G52" s="69">
        <v>963063.468</v>
      </c>
    </row>
    <row r="53" spans="1:7" ht="12.75">
      <c r="A53" s="131">
        <v>29</v>
      </c>
      <c r="B53" s="131" t="s">
        <v>194</v>
      </c>
      <c r="C53" s="69">
        <v>1451729.088</v>
      </c>
      <c r="D53" s="213" t="s">
        <v>25</v>
      </c>
      <c r="E53" s="213" t="s">
        <v>25</v>
      </c>
      <c r="F53" s="69">
        <v>19956.06</v>
      </c>
      <c r="G53" s="69">
        <v>1438891.4880000001</v>
      </c>
    </row>
    <row r="54" spans="1:7" ht="12.75">
      <c r="A54" s="131">
        <v>30</v>
      </c>
      <c r="B54" s="131" t="s">
        <v>195</v>
      </c>
      <c r="C54" s="213" t="s">
        <v>25</v>
      </c>
      <c r="D54" s="213" t="s">
        <v>112</v>
      </c>
      <c r="E54" s="213" t="s">
        <v>112</v>
      </c>
      <c r="F54" s="213" t="s">
        <v>112</v>
      </c>
      <c r="G54" s="213" t="s">
        <v>25</v>
      </c>
    </row>
    <row r="55" spans="1:7" ht="12.75">
      <c r="A55" s="131">
        <v>31</v>
      </c>
      <c r="B55" s="131" t="s">
        <v>196</v>
      </c>
      <c r="C55" s="69">
        <v>148122.54</v>
      </c>
      <c r="D55" s="213">
        <v>840.5640000000001</v>
      </c>
      <c r="E55" s="91" t="s">
        <v>112</v>
      </c>
      <c r="F55" s="213">
        <v>4996.728</v>
      </c>
      <c r="G55" s="69">
        <v>143966.412</v>
      </c>
    </row>
    <row r="56" spans="1:7" ht="12.75">
      <c r="A56" s="131">
        <v>32</v>
      </c>
      <c r="B56" s="131" t="s">
        <v>197</v>
      </c>
      <c r="C56" s="69">
        <v>169702.164</v>
      </c>
      <c r="D56" s="69">
        <v>3041.244</v>
      </c>
      <c r="E56" s="213" t="s">
        <v>112</v>
      </c>
      <c r="F56" s="69">
        <v>3004.776</v>
      </c>
      <c r="G56" s="69">
        <v>169738.632</v>
      </c>
    </row>
    <row r="57" spans="1:2" ht="12.75">
      <c r="A57" s="131">
        <v>33</v>
      </c>
      <c r="B57" s="131" t="s">
        <v>198</v>
      </c>
    </row>
    <row r="58" spans="1:7" ht="12.75">
      <c r="A58" s="113"/>
      <c r="B58" s="131" t="s">
        <v>199</v>
      </c>
      <c r="C58" s="69">
        <v>86824.476</v>
      </c>
      <c r="D58" s="213" t="s">
        <v>25</v>
      </c>
      <c r="E58" s="213" t="s">
        <v>112</v>
      </c>
      <c r="F58" s="213" t="s">
        <v>25</v>
      </c>
      <c r="G58" s="69">
        <v>87283.44</v>
      </c>
    </row>
    <row r="59" spans="1:6" ht="12.75">
      <c r="A59" s="48"/>
      <c r="B59" s="115"/>
      <c r="F59" s="5"/>
    </row>
    <row r="60" spans="1:7" ht="12.75">
      <c r="A60" s="183" t="s">
        <v>26</v>
      </c>
      <c r="B60" s="53" t="s">
        <v>74</v>
      </c>
      <c r="C60" s="91">
        <v>19800133.632</v>
      </c>
      <c r="D60" s="91">
        <v>2662050.204</v>
      </c>
      <c r="E60" s="91">
        <v>286491.456</v>
      </c>
      <c r="F60" s="91">
        <v>1565886.096</v>
      </c>
      <c r="G60" s="91">
        <v>21182789.232</v>
      </c>
    </row>
    <row r="62" spans="3:7" ht="12.75">
      <c r="C62" s="88"/>
      <c r="D62" s="88"/>
      <c r="E62" s="88"/>
      <c r="F62" s="88"/>
      <c r="G62" s="88"/>
    </row>
    <row r="71" ht="12.75">
      <c r="B71" s="1"/>
    </row>
  </sheetData>
  <sheetProtection/>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I78"/>
  <sheetViews>
    <sheetView zoomScalePageLayoutView="0" workbookViewId="0" topLeftCell="A1">
      <selection activeCell="A1" sqref="A1"/>
    </sheetView>
  </sheetViews>
  <sheetFormatPr defaultColWidth="11.421875" defaultRowHeight="12.75"/>
  <cols>
    <col min="1" max="1" width="5.7109375" style="17" customWidth="1"/>
    <col min="2" max="2" width="35.7109375" style="15" customWidth="1"/>
    <col min="3" max="7" width="13.28125" style="15" customWidth="1"/>
    <col min="8" max="16384" width="11.421875" style="15" customWidth="1"/>
  </cols>
  <sheetData>
    <row r="1" spans="2:7" ht="12.75" customHeight="1">
      <c r="B1" s="205" t="s">
        <v>288</v>
      </c>
      <c r="C1" s="40"/>
      <c r="D1" s="40"/>
      <c r="E1" s="40"/>
      <c r="F1" s="40"/>
      <c r="G1" s="40"/>
    </row>
    <row r="2" spans="2:7" ht="12.75" customHeight="1">
      <c r="B2" s="38"/>
      <c r="C2" s="40"/>
      <c r="D2" s="40"/>
      <c r="E2" s="40"/>
      <c r="F2" s="40"/>
      <c r="G2" s="40"/>
    </row>
    <row r="3" ht="12.75" customHeight="1"/>
    <row r="4" spans="2:7" ht="15" customHeight="1">
      <c r="B4" s="206" t="s">
        <v>319</v>
      </c>
      <c r="C4" s="64"/>
      <c r="D4" s="64"/>
      <c r="E4" s="64"/>
      <c r="F4" s="40"/>
      <c r="G4" s="40"/>
    </row>
    <row r="5" spans="2:7" ht="12.75" customHeight="1">
      <c r="B5" s="41"/>
      <c r="C5" s="64"/>
      <c r="D5" s="64"/>
      <c r="E5" s="64"/>
      <c r="F5" s="40"/>
      <c r="G5" s="40"/>
    </row>
    <row r="6" spans="6:7" ht="12.75" customHeight="1">
      <c r="F6" s="42"/>
      <c r="G6" s="42"/>
    </row>
    <row r="7" ht="12.75" customHeight="1"/>
    <row r="8" spans="1:7" ht="18" customHeight="1">
      <c r="A8" s="258"/>
      <c r="B8" s="286" t="s">
        <v>79</v>
      </c>
      <c r="C8" s="251" t="s">
        <v>10</v>
      </c>
      <c r="D8" s="251" t="s">
        <v>13</v>
      </c>
      <c r="E8" s="251" t="s">
        <v>65</v>
      </c>
      <c r="F8" s="251" t="s">
        <v>11</v>
      </c>
      <c r="G8" s="256" t="s">
        <v>12</v>
      </c>
    </row>
    <row r="9" spans="1:7" ht="15" customHeight="1">
      <c r="A9" s="259"/>
      <c r="B9" s="262"/>
      <c r="C9" s="262"/>
      <c r="D9" s="262"/>
      <c r="E9" s="262"/>
      <c r="F9" s="262"/>
      <c r="G9" s="295"/>
    </row>
    <row r="10" spans="1:7" ht="12.75" customHeight="1">
      <c r="A10" s="259"/>
      <c r="B10" s="262"/>
      <c r="C10" s="252"/>
      <c r="D10" s="252"/>
      <c r="E10" s="252"/>
      <c r="F10" s="252"/>
      <c r="G10" s="257"/>
    </row>
    <row r="11" spans="1:7" ht="15.75" customHeight="1">
      <c r="A11" s="260"/>
      <c r="B11" s="252"/>
      <c r="C11" s="279" t="s">
        <v>19</v>
      </c>
      <c r="D11" s="280"/>
      <c r="E11" s="280"/>
      <c r="F11" s="280"/>
      <c r="G11" s="280"/>
    </row>
    <row r="12" spans="1:7" ht="12.75" customHeight="1">
      <c r="A12" s="43"/>
      <c r="B12" s="18"/>
      <c r="C12" s="1"/>
      <c r="D12" s="67"/>
      <c r="E12" s="67"/>
      <c r="F12" s="67"/>
      <c r="G12" s="67"/>
    </row>
    <row r="13" spans="1:7" ht="14.25" customHeight="1">
      <c r="A13" s="34">
        <v>1</v>
      </c>
      <c r="B13" s="59" t="s">
        <v>80</v>
      </c>
      <c r="C13" s="69">
        <v>946806.4439999999</v>
      </c>
      <c r="D13" s="69">
        <v>2593.188</v>
      </c>
      <c r="E13" s="69" t="s">
        <v>112</v>
      </c>
      <c r="F13" s="69">
        <v>31339.728</v>
      </c>
      <c r="G13" s="69">
        <v>918059.9040000001</v>
      </c>
    </row>
    <row r="14" spans="1:7" ht="14.25" customHeight="1">
      <c r="A14" s="34">
        <v>2</v>
      </c>
      <c r="B14" s="59" t="s">
        <v>81</v>
      </c>
      <c r="C14" s="69">
        <v>216365.14800000002</v>
      </c>
      <c r="D14" s="133" t="s">
        <v>25</v>
      </c>
      <c r="E14" s="69" t="s">
        <v>112</v>
      </c>
      <c r="F14" s="213" t="s">
        <v>25</v>
      </c>
      <c r="G14" s="69">
        <v>213869.916</v>
      </c>
    </row>
    <row r="15" spans="1:7" ht="14.25" customHeight="1">
      <c r="A15" s="34">
        <v>3</v>
      </c>
      <c r="B15" s="59" t="s">
        <v>82</v>
      </c>
      <c r="C15" s="69">
        <v>652171.86</v>
      </c>
      <c r="D15" s="69">
        <v>29025.936</v>
      </c>
      <c r="E15" s="69" t="s">
        <v>112</v>
      </c>
      <c r="F15" s="69">
        <v>7172.1720000000005</v>
      </c>
      <c r="G15" s="69">
        <v>674025.624</v>
      </c>
    </row>
    <row r="16" spans="1:7" ht="14.25" customHeight="1">
      <c r="A16" s="34">
        <v>4</v>
      </c>
      <c r="B16" s="59" t="s">
        <v>83</v>
      </c>
      <c r="C16" s="69">
        <v>112381.88399999999</v>
      </c>
      <c r="D16" s="213" t="s">
        <v>25</v>
      </c>
      <c r="E16" s="69" t="s">
        <v>112</v>
      </c>
      <c r="F16" s="213" t="s">
        <v>25</v>
      </c>
      <c r="G16" s="69">
        <v>112394.628</v>
      </c>
    </row>
    <row r="17" spans="1:7" ht="14.25" customHeight="1">
      <c r="A17" s="34">
        <v>5</v>
      </c>
      <c r="B17" s="59" t="s">
        <v>84</v>
      </c>
      <c r="C17" s="69">
        <v>92579.76</v>
      </c>
      <c r="D17" s="213">
        <v>4591.692</v>
      </c>
      <c r="E17" s="213" t="s">
        <v>25</v>
      </c>
      <c r="F17" s="213" t="s">
        <v>25</v>
      </c>
      <c r="G17" s="69">
        <v>97643.84400000001</v>
      </c>
    </row>
    <row r="18" spans="1:7" ht="14.25" customHeight="1">
      <c r="A18" s="34">
        <v>6</v>
      </c>
      <c r="B18" s="59" t="s">
        <v>85</v>
      </c>
      <c r="C18" s="69">
        <v>513169.2</v>
      </c>
      <c r="D18" s="213" t="s">
        <v>25</v>
      </c>
      <c r="E18" s="213" t="s">
        <v>112</v>
      </c>
      <c r="F18" s="213" t="s">
        <v>25</v>
      </c>
      <c r="G18" s="69">
        <v>512626.75200000004</v>
      </c>
    </row>
    <row r="19" spans="1:7" ht="14.25" customHeight="1">
      <c r="A19" s="34"/>
      <c r="B19" s="59"/>
      <c r="C19" s="69"/>
      <c r="D19" s="26"/>
      <c r="E19" s="26"/>
      <c r="F19" s="27"/>
      <c r="G19" s="27"/>
    </row>
    <row r="20" spans="1:7" ht="12.75" customHeight="1">
      <c r="A20" s="34">
        <v>7</v>
      </c>
      <c r="B20" s="59" t="s">
        <v>86</v>
      </c>
      <c r="C20" s="69">
        <v>1357898.616</v>
      </c>
      <c r="D20" s="213" t="s">
        <v>25</v>
      </c>
      <c r="E20" s="213" t="s">
        <v>25</v>
      </c>
      <c r="F20" s="69">
        <v>27871.452</v>
      </c>
      <c r="G20" s="69">
        <v>1378827.396</v>
      </c>
    </row>
    <row r="21" spans="1:7" ht="14.25" customHeight="1">
      <c r="A21" s="34">
        <v>8</v>
      </c>
      <c r="B21" s="59" t="s">
        <v>87</v>
      </c>
      <c r="C21" s="69">
        <v>472779.54</v>
      </c>
      <c r="D21" s="69">
        <v>174631.572</v>
      </c>
      <c r="E21" s="69" t="s">
        <v>112</v>
      </c>
      <c r="F21" s="69">
        <v>92303.424</v>
      </c>
      <c r="G21" s="69">
        <v>555107.652</v>
      </c>
    </row>
    <row r="22" spans="1:7" ht="14.25" customHeight="1">
      <c r="A22" s="34">
        <v>9</v>
      </c>
      <c r="B22" s="59" t="s">
        <v>88</v>
      </c>
      <c r="C22" s="69">
        <v>1374510.78</v>
      </c>
      <c r="D22" s="69">
        <v>483539.976</v>
      </c>
      <c r="E22" s="213" t="s">
        <v>25</v>
      </c>
      <c r="F22" s="213" t="s">
        <v>25</v>
      </c>
      <c r="G22" s="69">
        <v>1792245.816</v>
      </c>
    </row>
    <row r="23" spans="1:7" ht="14.25" customHeight="1">
      <c r="A23" s="34">
        <v>10</v>
      </c>
      <c r="B23" s="59" t="s">
        <v>89</v>
      </c>
      <c r="C23" s="69">
        <v>600429.348</v>
      </c>
      <c r="D23" s="69">
        <v>18882</v>
      </c>
      <c r="E23" s="69" t="s">
        <v>112</v>
      </c>
      <c r="F23" s="69">
        <v>21633.336000000003</v>
      </c>
      <c r="G23" s="69">
        <v>597678.0120000001</v>
      </c>
    </row>
    <row r="24" spans="1:7" ht="14.25" customHeight="1">
      <c r="A24" s="34">
        <v>11</v>
      </c>
      <c r="B24" s="59" t="s">
        <v>90</v>
      </c>
      <c r="C24" s="69">
        <v>321909.048</v>
      </c>
      <c r="D24" s="213" t="s">
        <v>25</v>
      </c>
      <c r="E24" s="69" t="s">
        <v>112</v>
      </c>
      <c r="F24" s="213" t="s">
        <v>25</v>
      </c>
      <c r="G24" s="69">
        <v>327119.292</v>
      </c>
    </row>
    <row r="25" spans="1:7" ht="14.25" customHeight="1">
      <c r="A25" s="34">
        <v>12</v>
      </c>
      <c r="B25" s="59" t="s">
        <v>91</v>
      </c>
      <c r="C25" s="69">
        <v>1129014.648</v>
      </c>
      <c r="D25" s="69">
        <v>35596.332</v>
      </c>
      <c r="E25" s="213" t="s">
        <v>25</v>
      </c>
      <c r="F25" s="213" t="s">
        <v>25</v>
      </c>
      <c r="G25" s="69">
        <v>1158486.048</v>
      </c>
    </row>
    <row r="26" spans="1:7" ht="14.25" customHeight="1">
      <c r="A26" s="34"/>
      <c r="B26" s="59"/>
      <c r="C26" s="24"/>
      <c r="D26" s="69"/>
      <c r="E26" s="69"/>
      <c r="F26" s="69"/>
      <c r="G26" s="69"/>
    </row>
    <row r="27" spans="1:7" ht="14.25" customHeight="1">
      <c r="A27" s="34">
        <v>13</v>
      </c>
      <c r="B27" s="59" t="s">
        <v>92</v>
      </c>
      <c r="C27" s="69">
        <v>1388914.632</v>
      </c>
      <c r="D27" s="69">
        <v>3304.116</v>
      </c>
      <c r="E27" s="213" t="s">
        <v>112</v>
      </c>
      <c r="F27" s="69">
        <v>112501.98</v>
      </c>
      <c r="G27" s="69">
        <v>1279716.7680000002</v>
      </c>
    </row>
    <row r="28" spans="1:7" ht="14.25" customHeight="1">
      <c r="A28" s="86">
        <v>14</v>
      </c>
      <c r="B28" s="59" t="s">
        <v>93</v>
      </c>
      <c r="C28" s="69">
        <v>543639.924</v>
      </c>
      <c r="D28" s="213" t="s">
        <v>25</v>
      </c>
      <c r="E28" s="213" t="s">
        <v>112</v>
      </c>
      <c r="F28" s="213" t="s">
        <v>25</v>
      </c>
      <c r="G28" s="69">
        <v>543641.724</v>
      </c>
    </row>
    <row r="29" spans="1:7" ht="14.25" customHeight="1">
      <c r="A29" s="34">
        <v>15</v>
      </c>
      <c r="B29" s="59" t="s">
        <v>94</v>
      </c>
      <c r="C29" s="69">
        <v>629663.076</v>
      </c>
      <c r="D29" s="213">
        <v>2238.3</v>
      </c>
      <c r="E29" s="69" t="s">
        <v>112</v>
      </c>
      <c r="F29" s="213">
        <v>3337.38</v>
      </c>
      <c r="G29" s="69">
        <v>628563.9959999999</v>
      </c>
    </row>
    <row r="30" spans="1:7" ht="14.25" customHeight="1">
      <c r="A30" s="34">
        <v>16</v>
      </c>
      <c r="B30" s="59" t="s">
        <v>95</v>
      </c>
      <c r="C30" s="69">
        <v>1453425.66</v>
      </c>
      <c r="D30" s="69">
        <v>10294.776</v>
      </c>
      <c r="E30" s="213" t="s">
        <v>25</v>
      </c>
      <c r="F30" s="213" t="s">
        <v>25</v>
      </c>
      <c r="G30" s="69">
        <v>1674156.816</v>
      </c>
    </row>
    <row r="31" spans="1:7" ht="14.25" customHeight="1">
      <c r="A31" s="34">
        <v>17</v>
      </c>
      <c r="B31" s="59" t="s">
        <v>96</v>
      </c>
      <c r="C31" s="69">
        <v>599104.44</v>
      </c>
      <c r="D31" s="213">
        <v>3617.424</v>
      </c>
      <c r="E31" s="69" t="s">
        <v>112</v>
      </c>
      <c r="F31" s="213">
        <v>3088.404</v>
      </c>
      <c r="G31" s="69">
        <v>599633.424</v>
      </c>
    </row>
    <row r="32" spans="1:7" ht="14.25" customHeight="1">
      <c r="A32" s="34">
        <v>18</v>
      </c>
      <c r="B32" s="59" t="s">
        <v>97</v>
      </c>
      <c r="C32" s="69">
        <v>1065016.728</v>
      </c>
      <c r="D32" s="213" t="s">
        <v>25</v>
      </c>
      <c r="E32" s="69" t="s">
        <v>112</v>
      </c>
      <c r="F32" s="213" t="s">
        <v>25</v>
      </c>
      <c r="G32" s="69">
        <v>1097691.408</v>
      </c>
    </row>
    <row r="33" spans="1:7" ht="14.25" customHeight="1">
      <c r="A33" s="34"/>
      <c r="B33" s="59"/>
      <c r="C33" s="24"/>
      <c r="D33" s="26"/>
      <c r="E33" s="26"/>
      <c r="F33" s="26"/>
      <c r="G33" s="26"/>
    </row>
    <row r="34" spans="1:9" ht="14.25" customHeight="1">
      <c r="A34" s="34">
        <v>19</v>
      </c>
      <c r="B34" s="59" t="s">
        <v>98</v>
      </c>
      <c r="C34" s="69">
        <v>2957500.9080000003</v>
      </c>
      <c r="D34" s="69">
        <v>228578.58000000002</v>
      </c>
      <c r="E34" s="69" t="s">
        <v>112</v>
      </c>
      <c r="F34" s="69">
        <v>118458.90000000001</v>
      </c>
      <c r="G34" s="69">
        <v>3067620.588</v>
      </c>
      <c r="H34" s="35"/>
      <c r="I34" s="35"/>
    </row>
    <row r="35" spans="1:9" ht="14.25" customHeight="1">
      <c r="A35" s="34">
        <v>20</v>
      </c>
      <c r="B35" s="59" t="s">
        <v>99</v>
      </c>
      <c r="C35" s="69">
        <v>683008.74</v>
      </c>
      <c r="D35" s="213" t="s">
        <v>25</v>
      </c>
      <c r="E35" s="69" t="s">
        <v>112</v>
      </c>
      <c r="F35" s="213" t="s">
        <v>25</v>
      </c>
      <c r="G35" s="69">
        <v>679595.4360000001</v>
      </c>
      <c r="H35" s="35"/>
      <c r="I35" s="35"/>
    </row>
    <row r="36" spans="1:9" ht="14.25" customHeight="1">
      <c r="A36" s="34">
        <v>21</v>
      </c>
      <c r="B36" s="59" t="s">
        <v>100</v>
      </c>
      <c r="C36" s="69">
        <v>1547057.952</v>
      </c>
      <c r="D36" s="213" t="s">
        <v>25</v>
      </c>
      <c r="E36" s="213" t="s">
        <v>25</v>
      </c>
      <c r="F36" s="69">
        <v>1019091.7080000001</v>
      </c>
      <c r="G36" s="69">
        <v>2056245.588</v>
      </c>
      <c r="H36" s="35"/>
      <c r="I36" s="35"/>
    </row>
    <row r="37" spans="1:9" ht="14.25" customHeight="1">
      <c r="A37" s="34">
        <v>22</v>
      </c>
      <c r="B37" s="59" t="s">
        <v>101</v>
      </c>
      <c r="C37" s="69">
        <v>586591.956</v>
      </c>
      <c r="D37" s="69">
        <v>79744.536</v>
      </c>
      <c r="E37" s="213" t="s">
        <v>25</v>
      </c>
      <c r="F37" s="213" t="s">
        <v>25</v>
      </c>
      <c r="G37" s="69">
        <v>652448.124</v>
      </c>
      <c r="H37" s="35"/>
      <c r="I37" s="35"/>
    </row>
    <row r="38" spans="1:9" ht="14.25" customHeight="1">
      <c r="A38" s="34">
        <v>23</v>
      </c>
      <c r="B38" s="59" t="s">
        <v>102</v>
      </c>
      <c r="C38" s="69">
        <v>669320.064</v>
      </c>
      <c r="D38" s="69">
        <v>16425.54</v>
      </c>
      <c r="E38" s="69" t="s">
        <v>112</v>
      </c>
      <c r="F38" s="69">
        <v>3656.952</v>
      </c>
      <c r="G38" s="69">
        <v>682088.652</v>
      </c>
      <c r="H38" s="35"/>
      <c r="I38" s="35"/>
    </row>
    <row r="39" spans="1:9" ht="14.25" customHeight="1">
      <c r="A39" s="34"/>
      <c r="B39" s="59"/>
      <c r="C39" s="69"/>
      <c r="D39" s="69"/>
      <c r="E39" s="69"/>
      <c r="F39" s="69"/>
      <c r="G39" s="69"/>
      <c r="H39" s="35"/>
      <c r="I39" s="35"/>
    </row>
    <row r="40" spans="1:9" ht="14.25" customHeight="1">
      <c r="A40" s="84">
        <v>24</v>
      </c>
      <c r="B40" s="60" t="s">
        <v>72</v>
      </c>
      <c r="C40" s="91">
        <v>19913260.392</v>
      </c>
      <c r="D40" s="91">
        <v>2667660.804</v>
      </c>
      <c r="E40" s="91">
        <v>286491.456</v>
      </c>
      <c r="F40" s="91">
        <v>1567925.172</v>
      </c>
      <c r="G40" s="91">
        <v>21299487.48</v>
      </c>
      <c r="H40" s="35"/>
      <c r="I40" s="35"/>
    </row>
    <row r="41" spans="1:7" ht="12.75" customHeight="1">
      <c r="A41" s="34"/>
      <c r="B41" s="59" t="s">
        <v>105</v>
      </c>
      <c r="D41" s="32"/>
      <c r="E41" s="32"/>
      <c r="F41" s="31"/>
      <c r="G41" s="31"/>
    </row>
    <row r="42" spans="1:7" ht="12.75">
      <c r="A42" s="34">
        <v>25</v>
      </c>
      <c r="B42" s="59" t="s">
        <v>148</v>
      </c>
      <c r="C42" s="69">
        <v>2533474.296</v>
      </c>
      <c r="D42" s="213" t="s">
        <v>25</v>
      </c>
      <c r="E42" s="213" t="s">
        <v>25</v>
      </c>
      <c r="F42" s="69">
        <v>42407.46</v>
      </c>
      <c r="G42" s="69">
        <v>2528620.668</v>
      </c>
    </row>
    <row r="43" spans="1:7" ht="12.75">
      <c r="A43" s="34">
        <v>26</v>
      </c>
      <c r="B43" s="59" t="s">
        <v>149</v>
      </c>
      <c r="C43" s="69">
        <v>17379786.06</v>
      </c>
      <c r="D43" s="213" t="s">
        <v>25</v>
      </c>
      <c r="E43" s="213" t="s">
        <v>25</v>
      </c>
      <c r="F43" s="69">
        <v>1525517.676</v>
      </c>
      <c r="G43" s="69">
        <v>18770866.740000002</v>
      </c>
    </row>
    <row r="44" spans="1:7" ht="12.75">
      <c r="A44" s="97"/>
      <c r="B44" s="98"/>
      <c r="C44" s="69"/>
      <c r="D44" s="69"/>
      <c r="E44" s="69"/>
      <c r="F44" s="69"/>
      <c r="G44" s="69"/>
    </row>
    <row r="45" spans="1:7" ht="12.75">
      <c r="A45" s="97"/>
      <c r="B45" s="98"/>
      <c r="C45" s="69"/>
      <c r="D45" s="69"/>
      <c r="E45" s="69"/>
      <c r="F45" s="69"/>
      <c r="G45" s="69"/>
    </row>
    <row r="46" spans="1:7" ht="12.75">
      <c r="A46" s="36"/>
      <c r="B46" s="36"/>
      <c r="C46" s="88"/>
      <c r="D46" s="88"/>
      <c r="E46" s="88"/>
      <c r="F46" s="88"/>
      <c r="G46" s="88"/>
    </row>
    <row r="47" spans="1:2" ht="12.75">
      <c r="A47" s="36"/>
      <c r="B47" s="36"/>
    </row>
    <row r="48" spans="1:2" ht="12.75">
      <c r="A48" s="36"/>
      <c r="B48" s="36"/>
    </row>
    <row r="49" spans="1:2" ht="12.75">
      <c r="A49" s="36"/>
      <c r="B49" s="36"/>
    </row>
    <row r="50" spans="1:2" ht="12.75">
      <c r="A50" s="36"/>
      <c r="B50" s="36"/>
    </row>
    <row r="51" spans="1:2" ht="12.75">
      <c r="A51" s="36"/>
      <c r="B51" s="36"/>
    </row>
    <row r="52" spans="1:2" ht="12.75">
      <c r="A52" s="36"/>
      <c r="B52" s="36"/>
    </row>
    <row r="53" spans="1:2" ht="12.75">
      <c r="A53" s="36"/>
      <c r="B53" s="36"/>
    </row>
    <row r="54" spans="1:2" ht="12.75">
      <c r="A54" s="36"/>
      <c r="B54" s="36"/>
    </row>
    <row r="55" spans="1:2" ht="12.75">
      <c r="A55" s="36"/>
      <c r="B55" s="36"/>
    </row>
    <row r="56" spans="1:2" ht="12.75">
      <c r="A56" s="36"/>
      <c r="B56" s="36"/>
    </row>
    <row r="57" spans="1:2" ht="12.75">
      <c r="A57" s="36"/>
      <c r="B57" s="36"/>
    </row>
    <row r="58" spans="1:2" ht="12.75">
      <c r="A58" s="36"/>
      <c r="B58" s="36"/>
    </row>
    <row r="59" spans="1:2" ht="12.75">
      <c r="A59" s="36"/>
      <c r="B59" s="36"/>
    </row>
    <row r="60" spans="1:2" ht="12.75">
      <c r="A60" s="36"/>
      <c r="B60" s="36"/>
    </row>
    <row r="61" spans="1:2" ht="12.75">
      <c r="A61" s="36"/>
      <c r="B61" s="36"/>
    </row>
    <row r="62" spans="1:2" ht="12.75">
      <c r="A62" s="61"/>
      <c r="B62" s="37"/>
    </row>
    <row r="78" ht="12.75">
      <c r="B78" s="1"/>
    </row>
  </sheetData>
  <sheetProtection/>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2"/>
  <drawing r:id="rId1"/>
</worksheet>
</file>

<file path=xl/worksheets/sheet18.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
    </sheetView>
  </sheetViews>
  <sheetFormatPr defaultColWidth="11.421875" defaultRowHeight="12.75"/>
  <cols>
    <col min="1" max="1" width="4.7109375" style="0" customWidth="1"/>
    <col min="2" max="2" width="21.7109375" style="0" customWidth="1"/>
    <col min="3" max="3" width="13.8515625" style="0" customWidth="1"/>
  </cols>
  <sheetData>
    <row r="1" ht="12.75">
      <c r="A1" t="s">
        <v>113</v>
      </c>
    </row>
    <row r="2" ht="12.75">
      <c r="A2" t="s">
        <v>1</v>
      </c>
    </row>
    <row r="3" spans="1:13" ht="12.75">
      <c r="A3" s="69" t="s">
        <v>114</v>
      </c>
      <c r="B3" s="69" t="s">
        <v>115</v>
      </c>
      <c r="C3" s="69"/>
      <c r="D3" s="69"/>
      <c r="E3" s="69"/>
      <c r="F3" s="69"/>
      <c r="G3" s="69"/>
      <c r="H3" s="69"/>
      <c r="I3" s="69"/>
      <c r="J3" s="69"/>
      <c r="K3" s="69"/>
      <c r="L3" s="69"/>
      <c r="M3" s="69"/>
    </row>
    <row r="4" spans="1:13" ht="12.75">
      <c r="A4" s="69"/>
      <c r="B4" s="69"/>
      <c r="C4" s="69" t="s">
        <v>7</v>
      </c>
      <c r="D4" s="69"/>
      <c r="E4" s="69"/>
      <c r="F4" s="69"/>
      <c r="G4" s="69"/>
      <c r="H4" s="69"/>
      <c r="I4" s="69"/>
      <c r="J4" s="69"/>
      <c r="K4" s="69"/>
      <c r="L4" s="69"/>
      <c r="M4" s="69"/>
    </row>
    <row r="5" spans="1:13" ht="12.75">
      <c r="A5" s="69"/>
      <c r="B5" s="69"/>
      <c r="C5" s="69" t="s">
        <v>116</v>
      </c>
      <c r="D5" s="69" t="s">
        <v>117</v>
      </c>
      <c r="E5" s="69"/>
      <c r="F5" s="69"/>
      <c r="G5" s="69"/>
      <c r="H5" s="69"/>
      <c r="I5" s="69"/>
      <c r="J5" s="69"/>
      <c r="K5" s="69"/>
      <c r="L5" s="69"/>
      <c r="M5" s="69"/>
    </row>
    <row r="6" spans="1:13" ht="12.75">
      <c r="A6" s="69"/>
      <c r="B6" s="69"/>
      <c r="C6" s="69"/>
      <c r="D6" s="69" t="s">
        <v>15</v>
      </c>
      <c r="E6" s="69" t="s">
        <v>16</v>
      </c>
      <c r="F6" s="69" t="s">
        <v>117</v>
      </c>
      <c r="G6" s="69"/>
      <c r="H6" s="69" t="s">
        <v>17</v>
      </c>
      <c r="I6" s="69" t="s">
        <v>18</v>
      </c>
      <c r="J6" s="69" t="s">
        <v>118</v>
      </c>
      <c r="K6" s="69" t="s">
        <v>9</v>
      </c>
      <c r="L6" s="69" t="s">
        <v>8</v>
      </c>
      <c r="M6" s="69" t="s">
        <v>119</v>
      </c>
    </row>
    <row r="7" spans="1:13" ht="12.75">
      <c r="A7" s="69"/>
      <c r="B7" s="69"/>
      <c r="C7" s="69"/>
      <c r="D7" s="69"/>
      <c r="E7" s="69"/>
      <c r="F7" s="69" t="s">
        <v>120</v>
      </c>
      <c r="G7" s="69" t="s">
        <v>121</v>
      </c>
      <c r="H7" s="69"/>
      <c r="I7" s="69"/>
      <c r="J7" s="69"/>
      <c r="K7" s="69"/>
      <c r="L7" s="69"/>
      <c r="M7" s="69"/>
    </row>
    <row r="8" ht="12.75">
      <c r="C8" t="s">
        <v>122</v>
      </c>
    </row>
    <row r="9" spans="1:13" ht="12.75">
      <c r="A9">
        <v>1</v>
      </c>
      <c r="B9" t="s">
        <v>31</v>
      </c>
      <c r="C9" s="69">
        <v>1392047.70099</v>
      </c>
      <c r="D9" s="69">
        <v>0</v>
      </c>
      <c r="E9" s="69">
        <v>23717.933390000002</v>
      </c>
      <c r="F9" s="69">
        <v>23717.933390000002</v>
      </c>
      <c r="G9" s="69">
        <v>0</v>
      </c>
      <c r="H9" s="69">
        <v>505762.758</v>
      </c>
      <c r="I9" s="69">
        <v>606625.8732</v>
      </c>
      <c r="J9" s="69">
        <v>1136106.56459</v>
      </c>
      <c r="K9" s="69">
        <v>0</v>
      </c>
      <c r="L9" s="69">
        <v>254375.4024</v>
      </c>
      <c r="M9" s="69">
        <v>1565.734</v>
      </c>
    </row>
    <row r="10" spans="1:13" ht="12.75">
      <c r="A10">
        <v>2</v>
      </c>
      <c r="B10" t="s">
        <v>32</v>
      </c>
      <c r="C10" s="69">
        <v>323099.37112</v>
      </c>
      <c r="D10" s="69">
        <v>0</v>
      </c>
      <c r="E10" s="69" t="s">
        <v>25</v>
      </c>
      <c r="F10" s="69" t="s">
        <v>25</v>
      </c>
      <c r="G10" s="69" t="s">
        <v>25</v>
      </c>
      <c r="H10" s="69">
        <v>140257.7604</v>
      </c>
      <c r="I10" s="69">
        <v>133298.568</v>
      </c>
      <c r="J10" s="69" t="s">
        <v>25</v>
      </c>
      <c r="K10" s="69">
        <v>0</v>
      </c>
      <c r="L10" s="69">
        <v>15821.0928</v>
      </c>
      <c r="M10" s="69" t="s">
        <v>25</v>
      </c>
    </row>
    <row r="11" spans="1:13" ht="12.75">
      <c r="A11">
        <v>3</v>
      </c>
      <c r="B11" t="s">
        <v>33</v>
      </c>
      <c r="C11" s="69">
        <v>1185448.24553</v>
      </c>
      <c r="D11" s="69">
        <v>0</v>
      </c>
      <c r="E11" s="69">
        <v>2145.62393</v>
      </c>
      <c r="F11" s="69">
        <v>2145.62393</v>
      </c>
      <c r="G11" s="69">
        <v>0</v>
      </c>
      <c r="H11" s="69">
        <v>320946.8364</v>
      </c>
      <c r="I11" s="69">
        <v>664853.9076</v>
      </c>
      <c r="J11" s="69">
        <v>987946.36793</v>
      </c>
      <c r="K11" s="69" t="s">
        <v>25</v>
      </c>
      <c r="L11" s="69">
        <v>196793.46719999998</v>
      </c>
      <c r="M11" s="69" t="s">
        <v>25</v>
      </c>
    </row>
    <row r="12" spans="1:13" ht="12.75">
      <c r="A12">
        <v>4</v>
      </c>
      <c r="B12" t="s">
        <v>34</v>
      </c>
      <c r="C12" s="69">
        <v>241971.37693</v>
      </c>
      <c r="D12" s="69">
        <v>0</v>
      </c>
      <c r="E12" s="69">
        <v>7487.1049299999995</v>
      </c>
      <c r="F12" s="69">
        <v>7487.1049299999995</v>
      </c>
      <c r="G12" s="69">
        <v>0</v>
      </c>
      <c r="H12" s="69">
        <v>88698.7116</v>
      </c>
      <c r="I12" s="69">
        <v>143553.366</v>
      </c>
      <c r="J12" s="69">
        <v>239739.18253</v>
      </c>
      <c r="K12" s="69" t="s">
        <v>25</v>
      </c>
      <c r="L12" s="69" t="s">
        <v>25</v>
      </c>
      <c r="M12" s="69">
        <v>0</v>
      </c>
    </row>
    <row r="13" spans="1:13" ht="12.75">
      <c r="A13">
        <v>5</v>
      </c>
      <c r="B13" t="s">
        <v>35</v>
      </c>
      <c r="C13" s="69">
        <v>384140.5041</v>
      </c>
      <c r="D13" s="69">
        <v>0</v>
      </c>
      <c r="E13" s="69">
        <v>9012.3897</v>
      </c>
      <c r="F13" s="69">
        <v>9012.3897</v>
      </c>
      <c r="G13" s="69">
        <v>0</v>
      </c>
      <c r="H13" s="69">
        <v>230947.7112</v>
      </c>
      <c r="I13" s="69">
        <v>125245.4868</v>
      </c>
      <c r="J13" s="69">
        <v>365205.5877</v>
      </c>
      <c r="K13" s="69" t="s">
        <v>25</v>
      </c>
      <c r="L13" s="69">
        <v>18809.6364</v>
      </c>
      <c r="M13" s="69" t="s">
        <v>25</v>
      </c>
    </row>
    <row r="14" spans="1:13" ht="12.75">
      <c r="A14">
        <v>6</v>
      </c>
      <c r="B14" t="s">
        <v>36</v>
      </c>
      <c r="C14" s="69">
        <v>1148889.98778</v>
      </c>
      <c r="D14" s="69">
        <v>0</v>
      </c>
      <c r="E14" s="69">
        <v>4346.53098</v>
      </c>
      <c r="F14" s="69">
        <v>4346.53098</v>
      </c>
      <c r="G14" s="69">
        <v>0</v>
      </c>
      <c r="H14" s="69">
        <v>239287.3236</v>
      </c>
      <c r="I14" s="69">
        <v>559906.0991999999</v>
      </c>
      <c r="J14" s="69">
        <v>803539.95378</v>
      </c>
      <c r="K14" s="69">
        <v>0</v>
      </c>
      <c r="L14" s="69">
        <v>345350.034</v>
      </c>
      <c r="M14" s="69">
        <v>0</v>
      </c>
    </row>
    <row r="15" spans="3:13" ht="12.75">
      <c r="C15" s="69"/>
      <c r="D15" s="69"/>
      <c r="E15" s="69"/>
      <c r="F15" s="69"/>
      <c r="G15" s="69"/>
      <c r="H15" s="69"/>
      <c r="I15" s="69"/>
      <c r="J15" s="69"/>
      <c r="K15" s="69"/>
      <c r="L15" s="69"/>
      <c r="M15" s="69"/>
    </row>
    <row r="16" spans="1:13" ht="12.75">
      <c r="A16">
        <v>7</v>
      </c>
      <c r="B16" t="s">
        <v>37</v>
      </c>
      <c r="C16" s="69">
        <v>5030018.40045</v>
      </c>
      <c r="D16" s="69" t="s">
        <v>25</v>
      </c>
      <c r="E16" s="69" t="s">
        <v>25</v>
      </c>
      <c r="F16" s="69" t="s">
        <v>25</v>
      </c>
      <c r="G16" s="69" t="s">
        <v>25</v>
      </c>
      <c r="H16" s="69">
        <v>773374.1508</v>
      </c>
      <c r="I16" s="69">
        <v>958890.8232</v>
      </c>
      <c r="J16" s="69">
        <v>3809710.46305</v>
      </c>
      <c r="K16" s="69" t="s">
        <v>25</v>
      </c>
      <c r="L16" s="69" t="s">
        <v>25</v>
      </c>
      <c r="M16" s="69">
        <v>868494.0793999999</v>
      </c>
    </row>
    <row r="17" spans="1:13" ht="12.75">
      <c r="A17">
        <v>8</v>
      </c>
      <c r="B17" t="s">
        <v>38</v>
      </c>
      <c r="C17" s="69">
        <v>942978.8092400001</v>
      </c>
      <c r="D17" s="69" t="s">
        <v>25</v>
      </c>
      <c r="E17" s="69" t="s">
        <v>25</v>
      </c>
      <c r="F17" s="69" t="s">
        <v>25</v>
      </c>
      <c r="G17" s="69" t="s">
        <v>25</v>
      </c>
      <c r="H17" s="69">
        <v>400949.5428</v>
      </c>
      <c r="I17" s="69">
        <v>370937.0808</v>
      </c>
      <c r="J17" s="69">
        <v>912509.42709</v>
      </c>
      <c r="K17" s="69" t="s">
        <v>25</v>
      </c>
      <c r="L17" s="69">
        <v>27113.299199999998</v>
      </c>
      <c r="M17" s="69" t="s">
        <v>25</v>
      </c>
    </row>
    <row r="18" spans="1:13" ht="12.75">
      <c r="A18">
        <v>9</v>
      </c>
      <c r="B18" t="s">
        <v>39</v>
      </c>
      <c r="C18" s="69">
        <v>5264974.80872</v>
      </c>
      <c r="D18" s="69">
        <v>0</v>
      </c>
      <c r="E18" s="69">
        <v>188687.96222</v>
      </c>
      <c r="F18" s="69">
        <v>188687.96222</v>
      </c>
      <c r="G18" s="69">
        <v>0</v>
      </c>
      <c r="H18" s="69">
        <v>3545773.2684</v>
      </c>
      <c r="I18" s="69">
        <v>1468512.3096</v>
      </c>
      <c r="J18" s="69">
        <v>5202973.54022</v>
      </c>
      <c r="K18" s="69" t="s">
        <v>25</v>
      </c>
      <c r="L18" s="69">
        <v>34577.8956</v>
      </c>
      <c r="M18" s="69" t="s">
        <v>25</v>
      </c>
    </row>
    <row r="19" spans="1:13" ht="12.75">
      <c r="A19">
        <v>10</v>
      </c>
      <c r="B19" t="s">
        <v>40</v>
      </c>
      <c r="C19" s="69">
        <v>1186318.5830199998</v>
      </c>
      <c r="D19" s="69" t="s">
        <v>25</v>
      </c>
      <c r="E19" s="69" t="s">
        <v>25</v>
      </c>
      <c r="F19" s="69" t="s">
        <v>25</v>
      </c>
      <c r="G19" s="69">
        <v>0</v>
      </c>
      <c r="H19" s="69">
        <v>628259.328</v>
      </c>
      <c r="I19" s="69">
        <v>401259.168</v>
      </c>
      <c r="J19" s="69">
        <v>1150051.37917</v>
      </c>
      <c r="K19" s="69" t="s">
        <v>25</v>
      </c>
      <c r="L19" s="69">
        <v>15763.248</v>
      </c>
      <c r="M19" s="69" t="s">
        <v>25</v>
      </c>
    </row>
    <row r="20" spans="1:13" ht="12.75">
      <c r="A20">
        <v>11</v>
      </c>
      <c r="B20" t="s">
        <v>41</v>
      </c>
      <c r="C20" s="69">
        <v>415071.17407</v>
      </c>
      <c r="D20" s="69">
        <v>0</v>
      </c>
      <c r="E20" s="69">
        <v>42803.13547</v>
      </c>
      <c r="F20" s="69">
        <v>42803.13547</v>
      </c>
      <c r="G20" s="69">
        <v>0</v>
      </c>
      <c r="H20" s="69">
        <v>91682.334</v>
      </c>
      <c r="I20" s="69">
        <v>228189.1176</v>
      </c>
      <c r="J20" s="69">
        <v>362674.58707</v>
      </c>
      <c r="K20" s="69" t="s">
        <v>25</v>
      </c>
      <c r="L20" s="69">
        <v>37758.888</v>
      </c>
      <c r="M20" s="69" t="s">
        <v>25</v>
      </c>
    </row>
    <row r="21" spans="1:13" ht="12.75">
      <c r="A21">
        <v>12</v>
      </c>
      <c r="B21" t="s">
        <v>42</v>
      </c>
      <c r="C21" s="69">
        <v>2296495.7191300006</v>
      </c>
      <c r="D21" s="69">
        <v>0</v>
      </c>
      <c r="E21" s="69">
        <v>322803.94782</v>
      </c>
      <c r="F21" s="69">
        <v>322803.94782</v>
      </c>
      <c r="G21" s="69">
        <v>0</v>
      </c>
      <c r="H21" s="69">
        <v>1033162.8732</v>
      </c>
      <c r="I21" s="69">
        <v>881767.2528</v>
      </c>
      <c r="J21" s="69">
        <v>2237734.07382</v>
      </c>
      <c r="K21" s="69">
        <v>14517.83706</v>
      </c>
      <c r="L21" s="69">
        <v>24451.995600000002</v>
      </c>
      <c r="M21" s="69">
        <v>19791.81265</v>
      </c>
    </row>
    <row r="22" spans="3:13" ht="12.75">
      <c r="C22" s="69"/>
      <c r="D22" s="69"/>
      <c r="E22" s="69"/>
      <c r="F22" s="69"/>
      <c r="G22" s="69"/>
      <c r="H22" s="69"/>
      <c r="I22" s="69"/>
      <c r="J22" s="69"/>
      <c r="K22" s="69"/>
      <c r="L22" s="69"/>
      <c r="M22" s="69"/>
    </row>
    <row r="23" spans="1:13" ht="12.75">
      <c r="A23">
        <v>13</v>
      </c>
      <c r="B23" t="s">
        <v>43</v>
      </c>
      <c r="C23" s="69">
        <v>2483532.53763</v>
      </c>
      <c r="D23" s="69">
        <v>0</v>
      </c>
      <c r="E23" s="69">
        <v>176881.96279000002</v>
      </c>
      <c r="F23" s="69" t="s">
        <v>25</v>
      </c>
      <c r="G23" s="69" t="s">
        <v>25</v>
      </c>
      <c r="H23" s="69">
        <v>1041722.226</v>
      </c>
      <c r="I23" s="69">
        <v>971439.2496</v>
      </c>
      <c r="J23" s="69">
        <v>2190043.43839</v>
      </c>
      <c r="K23" s="69" t="s">
        <v>25</v>
      </c>
      <c r="L23" s="69">
        <v>231780.3768</v>
      </c>
      <c r="M23" s="69" t="s">
        <v>25</v>
      </c>
    </row>
    <row r="24" spans="1:13" ht="12.75">
      <c r="A24">
        <v>14</v>
      </c>
      <c r="B24" t="s">
        <v>44</v>
      </c>
      <c r="C24" s="69">
        <v>622264.82804</v>
      </c>
      <c r="D24" s="69">
        <v>0</v>
      </c>
      <c r="E24" s="69">
        <v>47441.882</v>
      </c>
      <c r="F24" s="69">
        <v>47441.882</v>
      </c>
      <c r="G24" s="69">
        <v>0</v>
      </c>
      <c r="H24" s="69">
        <v>223246.692</v>
      </c>
      <c r="I24" s="69">
        <v>345424.2372</v>
      </c>
      <c r="J24" s="69">
        <v>616112.8112</v>
      </c>
      <c r="K24" s="69">
        <v>0</v>
      </c>
      <c r="L24" s="69">
        <v>4731.804</v>
      </c>
      <c r="M24" s="69">
        <v>1420.2128400000001</v>
      </c>
    </row>
    <row r="25" spans="1:13" ht="12.75">
      <c r="A25">
        <v>15</v>
      </c>
      <c r="B25" t="s">
        <v>45</v>
      </c>
      <c r="C25" s="69">
        <v>1384314.97129</v>
      </c>
      <c r="D25" s="69">
        <v>0</v>
      </c>
      <c r="E25" s="69">
        <v>216426.0104</v>
      </c>
      <c r="F25" s="69" t="s">
        <v>25</v>
      </c>
      <c r="G25" s="69" t="s">
        <v>25</v>
      </c>
      <c r="H25" s="69">
        <v>593491.2768</v>
      </c>
      <c r="I25" s="69">
        <v>562266.09</v>
      </c>
      <c r="J25" s="69">
        <v>1372183.3772</v>
      </c>
      <c r="K25" s="69" t="s">
        <v>25</v>
      </c>
      <c r="L25" s="69">
        <v>0</v>
      </c>
      <c r="M25" s="69" t="s">
        <v>25</v>
      </c>
    </row>
    <row r="26" spans="1:13" ht="12.75">
      <c r="A26">
        <v>16</v>
      </c>
      <c r="B26" t="s">
        <v>46</v>
      </c>
      <c r="C26" s="69">
        <v>2101655.67469</v>
      </c>
      <c r="D26" s="69" t="s">
        <v>25</v>
      </c>
      <c r="E26" s="69" t="s">
        <v>25</v>
      </c>
      <c r="F26" s="69" t="s">
        <v>25</v>
      </c>
      <c r="G26" s="69" t="s">
        <v>25</v>
      </c>
      <c r="H26" s="69">
        <v>702998.1107999999</v>
      </c>
      <c r="I26" s="69">
        <v>703554.9983999999</v>
      </c>
      <c r="J26" s="69">
        <v>2067229.1330399998</v>
      </c>
      <c r="K26" s="69">
        <v>0</v>
      </c>
      <c r="L26" s="69">
        <v>24624.198</v>
      </c>
      <c r="M26" s="69">
        <v>9802.34365</v>
      </c>
    </row>
    <row r="27" spans="1:13" ht="12.75">
      <c r="A27">
        <v>17</v>
      </c>
      <c r="B27" t="s">
        <v>47</v>
      </c>
      <c r="C27" s="69">
        <v>1044310.19522</v>
      </c>
      <c r="D27" s="69" t="s">
        <v>25</v>
      </c>
      <c r="E27" s="69" t="s">
        <v>25</v>
      </c>
      <c r="F27" s="69" t="s">
        <v>25</v>
      </c>
      <c r="G27" s="69">
        <v>0</v>
      </c>
      <c r="H27" s="69">
        <v>310484.8404</v>
      </c>
      <c r="I27" s="69">
        <v>424921.104</v>
      </c>
      <c r="J27" s="69">
        <v>1028682.47187</v>
      </c>
      <c r="K27" s="69" t="s">
        <v>25</v>
      </c>
      <c r="L27" s="69" t="s">
        <v>25</v>
      </c>
      <c r="M27" s="69">
        <v>15486.243349999999</v>
      </c>
    </row>
    <row r="28" spans="1:13" ht="12.75">
      <c r="A28">
        <v>18</v>
      </c>
      <c r="B28" t="s">
        <v>48</v>
      </c>
      <c r="C28" s="69">
        <v>2802658.96041</v>
      </c>
      <c r="D28" s="69">
        <v>0</v>
      </c>
      <c r="E28" s="69" t="s">
        <v>25</v>
      </c>
      <c r="F28" s="69" t="s">
        <v>25</v>
      </c>
      <c r="G28" s="69">
        <v>0</v>
      </c>
      <c r="H28" s="69">
        <v>1972884.3155999999</v>
      </c>
      <c r="I28" s="69">
        <v>745454.0556</v>
      </c>
      <c r="J28" s="69" t="s">
        <v>25</v>
      </c>
      <c r="K28" s="69" t="s">
        <v>25</v>
      </c>
      <c r="L28" s="69">
        <v>10401.408</v>
      </c>
      <c r="M28" s="69">
        <v>8631.799439999999</v>
      </c>
    </row>
    <row r="29" spans="3:13" ht="12.75">
      <c r="C29" s="69"/>
      <c r="D29" s="69"/>
      <c r="E29" s="69"/>
      <c r="F29" s="69"/>
      <c r="G29" s="69"/>
      <c r="H29" s="69"/>
      <c r="I29" s="69"/>
      <c r="J29" s="69"/>
      <c r="K29" s="69"/>
      <c r="L29" s="69"/>
      <c r="M29" s="69"/>
    </row>
    <row r="30" spans="1:13" ht="12.75">
      <c r="A30">
        <v>19</v>
      </c>
      <c r="B30" t="s">
        <v>49</v>
      </c>
      <c r="C30" s="69">
        <v>5462015.55563</v>
      </c>
      <c r="D30" s="69" t="s">
        <v>25</v>
      </c>
      <c r="E30" s="69" t="s">
        <v>25</v>
      </c>
      <c r="F30" s="69" t="s">
        <v>25</v>
      </c>
      <c r="G30" s="69">
        <v>0</v>
      </c>
      <c r="H30" s="69">
        <v>2275954.5564</v>
      </c>
      <c r="I30" s="69">
        <v>2501013.8592</v>
      </c>
      <c r="J30" s="69">
        <v>5231505.708629999</v>
      </c>
      <c r="K30" s="69" t="s">
        <v>25</v>
      </c>
      <c r="L30" s="69">
        <v>221568.912</v>
      </c>
      <c r="M30" s="69" t="s">
        <v>25</v>
      </c>
    </row>
    <row r="31" spans="1:13" ht="12.75">
      <c r="A31">
        <v>20</v>
      </c>
      <c r="B31" t="s">
        <v>50</v>
      </c>
      <c r="C31" s="69">
        <v>1480775.9871399999</v>
      </c>
      <c r="D31" s="69">
        <v>0</v>
      </c>
      <c r="E31" s="69">
        <v>86566.78276999999</v>
      </c>
      <c r="F31" s="69">
        <v>86566.78276999999</v>
      </c>
      <c r="G31" s="69">
        <v>0</v>
      </c>
      <c r="H31" s="69">
        <v>780397.4664</v>
      </c>
      <c r="I31" s="69">
        <v>560446.83</v>
      </c>
      <c r="J31" s="69">
        <v>1427411.0791699998</v>
      </c>
      <c r="K31" s="69" t="s">
        <v>25</v>
      </c>
      <c r="L31" s="69">
        <v>50789.7144</v>
      </c>
      <c r="M31" s="69" t="s">
        <v>25</v>
      </c>
    </row>
    <row r="32" spans="1:13" ht="12.75">
      <c r="A32">
        <v>21</v>
      </c>
      <c r="B32" t="s">
        <v>51</v>
      </c>
      <c r="C32" s="69">
        <v>14733057.4207</v>
      </c>
      <c r="D32" s="69">
        <v>0</v>
      </c>
      <c r="E32" s="69">
        <v>112014.61159</v>
      </c>
      <c r="F32" s="69">
        <v>112014.61159</v>
      </c>
      <c r="G32" s="69">
        <v>0</v>
      </c>
      <c r="H32" s="69">
        <v>1462386.6864</v>
      </c>
      <c r="I32" s="69">
        <v>1905892.2719999999</v>
      </c>
      <c r="J32" s="69">
        <v>3480293.5699899998</v>
      </c>
      <c r="K32" s="69">
        <v>11210948.632</v>
      </c>
      <c r="L32" s="69">
        <v>5499.288</v>
      </c>
      <c r="M32" s="69">
        <v>36315.93071</v>
      </c>
    </row>
    <row r="33" spans="1:13" ht="12.75">
      <c r="A33">
        <v>22</v>
      </c>
      <c r="B33" t="s">
        <v>52</v>
      </c>
      <c r="C33" s="69">
        <v>2532751.9484599996</v>
      </c>
      <c r="D33" s="69">
        <v>532327.509</v>
      </c>
      <c r="E33" s="69">
        <v>486319.4463</v>
      </c>
      <c r="F33" s="69" t="s">
        <v>25</v>
      </c>
      <c r="G33" s="69" t="s">
        <v>25</v>
      </c>
      <c r="H33" s="69">
        <v>916605.1764</v>
      </c>
      <c r="I33" s="69">
        <v>569448.7668</v>
      </c>
      <c r="J33" s="69">
        <v>2504700.8985</v>
      </c>
      <c r="K33" s="69" t="s">
        <v>25</v>
      </c>
      <c r="L33" s="69">
        <v>17086.4496</v>
      </c>
      <c r="M33" s="69" t="s">
        <v>25</v>
      </c>
    </row>
    <row r="34" spans="1:13" ht="12.75">
      <c r="A34">
        <v>23</v>
      </c>
      <c r="B34" t="s">
        <v>53</v>
      </c>
      <c r="C34" s="69">
        <v>812416.2043300001</v>
      </c>
      <c r="D34" s="69">
        <v>0</v>
      </c>
      <c r="E34" s="69">
        <v>88692.49033</v>
      </c>
      <c r="F34" s="69">
        <v>88692.49033</v>
      </c>
      <c r="G34" s="69">
        <v>0</v>
      </c>
      <c r="H34" s="69">
        <v>266863.92840000003</v>
      </c>
      <c r="I34" s="69">
        <v>430855.9632</v>
      </c>
      <c r="J34" s="69">
        <v>786412.38193</v>
      </c>
      <c r="K34" s="69" t="s">
        <v>25</v>
      </c>
      <c r="L34" s="69">
        <v>24742.022399999998</v>
      </c>
      <c r="M34" s="69" t="s">
        <v>25</v>
      </c>
    </row>
    <row r="35" spans="3:13" ht="12.75">
      <c r="C35" s="69"/>
      <c r="D35" s="69"/>
      <c r="E35" s="69"/>
      <c r="F35" s="69"/>
      <c r="G35" s="69"/>
      <c r="H35" s="69"/>
      <c r="I35" s="69"/>
      <c r="J35" s="69"/>
      <c r="K35" s="69"/>
      <c r="L35" s="69"/>
      <c r="M35" s="69"/>
    </row>
    <row r="36" spans="1:13" ht="12.75">
      <c r="A36">
        <v>24</v>
      </c>
      <c r="B36" t="s">
        <v>24</v>
      </c>
      <c r="C36" s="69">
        <v>55271208.964080006</v>
      </c>
      <c r="D36" s="69">
        <v>3303337.228</v>
      </c>
      <c r="E36" s="69">
        <v>2862257.065</v>
      </c>
      <c r="F36" s="69">
        <v>1915038.11729</v>
      </c>
      <c r="G36" s="69">
        <v>947218.94845</v>
      </c>
      <c r="H36" s="69">
        <v>18546137.874</v>
      </c>
      <c r="I36" s="69">
        <v>16263756.478799999</v>
      </c>
      <c r="J36" s="69">
        <v>40975488.6458</v>
      </c>
      <c r="K36" s="69">
        <v>11646096.83366</v>
      </c>
      <c r="L36" s="69">
        <v>1591812.9108</v>
      </c>
      <c r="M36" s="69">
        <v>1057810.57382</v>
      </c>
    </row>
    <row r="37" spans="2:13" ht="12.75">
      <c r="B37" t="s">
        <v>54</v>
      </c>
      <c r="C37" s="69"/>
      <c r="D37" s="69"/>
      <c r="E37" s="69"/>
      <c r="F37" s="69"/>
      <c r="G37" s="69"/>
      <c r="H37" s="69"/>
      <c r="I37" s="69"/>
      <c r="J37" s="69"/>
      <c r="K37" s="69"/>
      <c r="L37" s="69"/>
      <c r="M37" s="69"/>
    </row>
    <row r="38" spans="1:13" ht="12.75">
      <c r="A38">
        <v>25</v>
      </c>
      <c r="B38" t="s">
        <v>55</v>
      </c>
      <c r="C38" s="69">
        <v>4675597.18645</v>
      </c>
      <c r="D38" s="69">
        <v>0</v>
      </c>
      <c r="E38" s="69" t="s">
        <v>25</v>
      </c>
      <c r="F38" s="69" t="s">
        <v>25</v>
      </c>
      <c r="G38" s="69" t="s">
        <v>25</v>
      </c>
      <c r="H38" s="69">
        <v>1525901.1012</v>
      </c>
      <c r="I38" s="69">
        <v>2233483.3008</v>
      </c>
      <c r="J38" s="69" t="s">
        <v>25</v>
      </c>
      <c r="K38" s="69" t="s">
        <v>25</v>
      </c>
      <c r="L38" s="69" t="s">
        <v>25</v>
      </c>
      <c r="M38" s="69">
        <v>1565.734</v>
      </c>
    </row>
    <row r="39" spans="1:13" ht="12.75">
      <c r="A39">
        <v>26</v>
      </c>
      <c r="B39" t="s">
        <v>56</v>
      </c>
      <c r="C39" s="69">
        <v>50595611.77817</v>
      </c>
      <c r="D39" s="69">
        <v>3303337</v>
      </c>
      <c r="E39" s="69" t="s">
        <v>25</v>
      </c>
      <c r="F39" s="69" t="s">
        <v>25</v>
      </c>
      <c r="G39" s="69" t="s">
        <v>25</v>
      </c>
      <c r="H39" s="69">
        <v>17020236.7728</v>
      </c>
      <c r="I39" s="69">
        <v>14030273.178</v>
      </c>
      <c r="J39" s="69" t="s">
        <v>25</v>
      </c>
      <c r="K39" s="69" t="s">
        <v>25</v>
      </c>
      <c r="L39" s="69" t="s">
        <v>25</v>
      </c>
      <c r="M39" s="69">
        <v>959942.42204</v>
      </c>
    </row>
    <row r="42" spans="1:2" ht="12.75">
      <c r="A42" t="s">
        <v>123</v>
      </c>
      <c r="B42" t="s">
        <v>124</v>
      </c>
    </row>
    <row r="43" ht="12.75">
      <c r="B43" t="s">
        <v>125</v>
      </c>
    </row>
    <row r="44" spans="1:2" ht="12.75">
      <c r="A44" t="s">
        <v>126</v>
      </c>
      <c r="B44" t="s">
        <v>127</v>
      </c>
    </row>
    <row r="45" spans="1:2" ht="12.75">
      <c r="A45" t="s">
        <v>128</v>
      </c>
      <c r="B45" t="s">
        <v>129</v>
      </c>
    </row>
  </sheetData>
  <sheetProtection/>
  <printOptions/>
  <pageMargins left="0.787401575" right="0.787401575" top="0.984251969" bottom="0.984251969"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
    </sheetView>
  </sheetViews>
  <sheetFormatPr defaultColWidth="11.421875" defaultRowHeight="12.75"/>
  <sheetData>
    <row r="1" ht="12.75">
      <c r="A1" t="s">
        <v>130</v>
      </c>
    </row>
    <row r="2" spans="3:4" ht="12.75">
      <c r="C2" t="s">
        <v>137</v>
      </c>
      <c r="D2" t="s">
        <v>19</v>
      </c>
    </row>
    <row r="3" spans="1:4" ht="12.75">
      <c r="A3" t="s">
        <v>131</v>
      </c>
      <c r="C3">
        <f>SUM(C4:C5)</f>
        <v>550523</v>
      </c>
      <c r="D3" s="3">
        <f>C3*3.6</f>
        <v>1981882.8</v>
      </c>
    </row>
    <row r="4" spans="2:4" ht="12.75">
      <c r="B4" t="s">
        <v>132</v>
      </c>
      <c r="C4">
        <v>5184</v>
      </c>
      <c r="D4" s="3">
        <f aca="true" t="shared" si="0" ref="D4:D12">C4*3.6</f>
        <v>18662.4</v>
      </c>
    </row>
    <row r="5" spans="2:4" ht="12.75">
      <c r="B5" t="s">
        <v>133</v>
      </c>
      <c r="C5">
        <v>545339</v>
      </c>
      <c r="D5" s="3">
        <f t="shared" si="0"/>
        <v>1963220.4000000001</v>
      </c>
    </row>
    <row r="6" spans="1:4" ht="12.75">
      <c r="A6" t="s">
        <v>134</v>
      </c>
      <c r="C6">
        <f>SUM(C7:C8)</f>
        <v>3828636</v>
      </c>
      <c r="D6" s="3">
        <f t="shared" si="0"/>
        <v>13783089.6</v>
      </c>
    </row>
    <row r="7" spans="2:4" ht="12.75">
      <c r="B7" t="s">
        <v>135</v>
      </c>
      <c r="C7">
        <v>3564271</v>
      </c>
      <c r="D7" s="3">
        <f t="shared" si="0"/>
        <v>12831375.6</v>
      </c>
    </row>
    <row r="8" spans="2:4" ht="12.75">
      <c r="B8" t="s">
        <v>133</v>
      </c>
      <c r="C8">
        <v>264365</v>
      </c>
      <c r="D8" s="3">
        <f t="shared" si="0"/>
        <v>951714</v>
      </c>
    </row>
    <row r="9" spans="1:4" ht="12.75">
      <c r="A9" t="s">
        <v>136</v>
      </c>
      <c r="C9">
        <f>C10+C11</f>
        <v>189351</v>
      </c>
      <c r="D9" s="3">
        <f t="shared" si="0"/>
        <v>681663.6</v>
      </c>
    </row>
    <row r="10" spans="2:4" ht="12.75">
      <c r="B10" t="s">
        <v>135</v>
      </c>
      <c r="C10">
        <v>132715</v>
      </c>
      <c r="D10" s="3">
        <f t="shared" si="0"/>
        <v>477774</v>
      </c>
    </row>
    <row r="11" spans="2:4" ht="12.75">
      <c r="B11" t="s">
        <v>133</v>
      </c>
      <c r="C11">
        <v>56636</v>
      </c>
      <c r="D11" s="3">
        <f t="shared" si="0"/>
        <v>203889.6</v>
      </c>
    </row>
    <row r="12" spans="1:4" ht="12.75">
      <c r="A12" t="s">
        <v>12</v>
      </c>
      <c r="C12">
        <v>4189807</v>
      </c>
      <c r="D12" s="3">
        <f t="shared" si="0"/>
        <v>15083305.200000001</v>
      </c>
    </row>
    <row r="14" spans="1:5" ht="12.75">
      <c r="A14">
        <v>2004</v>
      </c>
      <c r="E14">
        <v>2003</v>
      </c>
    </row>
    <row r="15" spans="3:7" ht="12.75">
      <c r="C15" t="s">
        <v>19</v>
      </c>
      <c r="G15" t="s">
        <v>19</v>
      </c>
    </row>
    <row r="16" spans="1:7" ht="12.75">
      <c r="A16" t="s">
        <v>131</v>
      </c>
      <c r="C16" s="3">
        <f>'[2]Tab01_Bund'!$D$13*3.6</f>
        <v>2180533.14</v>
      </c>
      <c r="E16" t="s">
        <v>131</v>
      </c>
      <c r="G16" s="3">
        <f>'[3]Tab01_Bund'!$D$13*3.6</f>
        <v>2099939.184</v>
      </c>
    </row>
    <row r="17" spans="2:7" ht="12.75">
      <c r="B17" t="s">
        <v>132</v>
      </c>
      <c r="C17" s="3">
        <f>'[2]Tab01_Bund'!$D$14*3.6</f>
        <v>10961.46</v>
      </c>
      <c r="F17" t="s">
        <v>132</v>
      </c>
      <c r="G17" s="3">
        <f>'[3]Tab01_Bund'!$D$14*3.6</f>
        <v>12997.764</v>
      </c>
    </row>
    <row r="18" spans="2:7" ht="12.75">
      <c r="B18" t="s">
        <v>168</v>
      </c>
      <c r="C18" s="3">
        <f>'[2]Tab01_Bund'!$D$15*3.6</f>
        <v>694398.06</v>
      </c>
      <c r="F18" t="s">
        <v>168</v>
      </c>
      <c r="G18" s="3">
        <f>'[3]Tab01_Bund'!$D$15*3.6</f>
        <v>819360.9</v>
      </c>
    </row>
    <row r="19" spans="2:7" ht="12.75">
      <c r="B19" t="s">
        <v>133</v>
      </c>
      <c r="C19" s="3">
        <f>'[2]Tab01_Bund'!$D$16*3.6</f>
        <v>1475173.62</v>
      </c>
      <c r="F19" t="s">
        <v>133</v>
      </c>
      <c r="G19" s="3">
        <f>'[3]Tab01_Bund'!$D$16*3.6</f>
        <v>1267580.52</v>
      </c>
    </row>
    <row r="20" spans="1:7" ht="12.75">
      <c r="A20" t="s">
        <v>134</v>
      </c>
      <c r="C20" s="3">
        <f>'[2]Tab01_Bund'!$D$17*3.6</f>
        <v>16363829.159999998</v>
      </c>
      <c r="E20" t="s">
        <v>134</v>
      </c>
      <c r="G20" s="3">
        <f>'[3]Tab01_Bund'!$D$17*3.6</f>
        <v>15140249.352000002</v>
      </c>
    </row>
    <row r="21" spans="2:7" ht="12.75">
      <c r="B21" t="s">
        <v>135</v>
      </c>
      <c r="C21" s="3">
        <f>'[2]Tab01_Bund'!$D$18*3.6</f>
        <v>15441757.488</v>
      </c>
      <c r="F21" t="s">
        <v>135</v>
      </c>
      <c r="G21" s="3">
        <f>'[3]Tab01_Bund'!$D$18*3.6</f>
        <v>14451850.296</v>
      </c>
    </row>
    <row r="22" spans="2:7" ht="12.75">
      <c r="B22" t="s">
        <v>133</v>
      </c>
      <c r="C22" s="3">
        <f>'[2]Tab01_Bund'!$D$19*3.6</f>
        <v>922071.672</v>
      </c>
      <c r="F22" t="s">
        <v>133</v>
      </c>
      <c r="G22" s="3">
        <f>'[3]Tab01_Bund'!$D$19*3.6</f>
        <v>688399.0920000001</v>
      </c>
    </row>
    <row r="23" spans="1:7" ht="12.75">
      <c r="A23" t="s">
        <v>136</v>
      </c>
      <c r="C23" s="3">
        <f>'[2]Tab01_Bund'!$D$21*3.6</f>
        <v>1207677.312</v>
      </c>
      <c r="E23" t="s">
        <v>136</v>
      </c>
      <c r="G23" s="3">
        <f>'[3]Tab01_Bund'!$D$21*3.6</f>
        <v>976432.0680000001</v>
      </c>
    </row>
    <row r="24" spans="2:7" ht="12.75">
      <c r="B24" t="s">
        <v>135</v>
      </c>
      <c r="C24" s="3">
        <f>'[2]Tab01_Bund'!$D$22*3.6</f>
        <v>718595.4959999999</v>
      </c>
      <c r="F24" t="s">
        <v>135</v>
      </c>
      <c r="G24" s="3">
        <f>'[3]Tab01_Bund'!$D$22*3.6</f>
        <v>621270.9</v>
      </c>
    </row>
    <row r="25" spans="2:7" ht="12.75">
      <c r="B25" t="s">
        <v>133</v>
      </c>
      <c r="C25" s="3">
        <f>'[2]Tab01_Bund'!$D$23*3.6</f>
        <v>489081.816</v>
      </c>
      <c r="F25" t="s">
        <v>133</v>
      </c>
      <c r="G25" s="3">
        <f>'[3]Tab01_Bund'!$D$23*3.6</f>
        <v>355161.168</v>
      </c>
    </row>
    <row r="26" spans="1:7" ht="12.75">
      <c r="A26" t="s">
        <v>12</v>
      </c>
      <c r="C26" s="3">
        <f>'[2]Tab01_Bund'!$D$25*3.6</f>
        <v>17336684.988</v>
      </c>
      <c r="E26" t="s">
        <v>12</v>
      </c>
      <c r="G26" s="3">
        <f>'[3]Tab01_Bund'!$D$25*3.6</f>
        <v>16263756.468</v>
      </c>
    </row>
    <row r="28" spans="1:5" ht="12.75">
      <c r="A28">
        <v>2005</v>
      </c>
      <c r="E28">
        <v>2006</v>
      </c>
    </row>
    <row r="29" spans="3:7" ht="12.75">
      <c r="C29" t="s">
        <v>19</v>
      </c>
      <c r="G29" t="s">
        <v>19</v>
      </c>
    </row>
    <row r="30" spans="1:7" ht="12.75">
      <c r="A30" t="s">
        <v>131</v>
      </c>
      <c r="C30" s="3">
        <f>'[4]Tab01_Bund'!$D$13*3.6</f>
        <v>2292392.088</v>
      </c>
      <c r="E30" t="s">
        <v>131</v>
      </c>
      <c r="G30" s="3">
        <f>'[5]Tab01_Bund'!$D$13*3.6</f>
        <v>2379856.7879999997</v>
      </c>
    </row>
    <row r="31" spans="2:7" ht="12.75">
      <c r="B31" t="s">
        <v>132</v>
      </c>
      <c r="C31" s="3">
        <f>'[4]Tab01_Bund'!$D$14*3.6</f>
        <v>11882.916</v>
      </c>
      <c r="F31" t="s">
        <v>132</v>
      </c>
      <c r="G31" s="3">
        <f>'[5]Tab01_Bund'!$D$14*3.6</f>
        <v>11962.476</v>
      </c>
    </row>
    <row r="32" spans="2:7" ht="12.75">
      <c r="B32" t="s">
        <v>168</v>
      </c>
      <c r="C32" s="3">
        <f>'[4]Tab01_Bund'!$D$15*3.6</f>
        <v>796510.368</v>
      </c>
      <c r="F32" t="s">
        <v>168</v>
      </c>
      <c r="G32" s="3">
        <f>'[5]Tab01_Bund'!$D$15*3.6</f>
        <v>1058791.68</v>
      </c>
    </row>
    <row r="33" spans="2:7" ht="12.75">
      <c r="B33" t="s">
        <v>133</v>
      </c>
      <c r="C33" s="3">
        <f>'[4]Tab01_Bund'!$D$16*3.6</f>
        <v>1483998.804</v>
      </c>
      <c r="F33" t="s">
        <v>133</v>
      </c>
      <c r="G33" s="3">
        <f>'[5]Tab01_Bund'!$D$16*3.6</f>
        <v>1309102.632</v>
      </c>
    </row>
    <row r="34" spans="1:7" ht="12.75">
      <c r="A34" t="s">
        <v>134</v>
      </c>
      <c r="C34" s="3">
        <f>'[4]Tab01_Bund'!$D$17*3.6</f>
        <v>17231972.616</v>
      </c>
      <c r="E34" t="s">
        <v>134</v>
      </c>
      <c r="G34" s="3">
        <f>'[5]Tab01_Bund'!$D$17*3.6</f>
        <v>18767862.216</v>
      </c>
    </row>
    <row r="35" spans="2:7" ht="12.75">
      <c r="B35" t="s">
        <v>135</v>
      </c>
      <c r="C35" s="3">
        <f>'[4]Tab01_Bund'!$D$18*3.6</f>
        <v>16221700.476000002</v>
      </c>
      <c r="F35" t="s">
        <v>135</v>
      </c>
      <c r="G35" s="3">
        <f>'[5]Tab01_Bund'!$D$18*3.6</f>
        <v>17506286.928000003</v>
      </c>
    </row>
    <row r="36" spans="2:7" ht="12.75">
      <c r="B36" t="s">
        <v>133</v>
      </c>
      <c r="C36" s="3">
        <f>'[4]Tab01_Bund'!$D$19*3.6</f>
        <v>1010272.1400000001</v>
      </c>
      <c r="F36" t="s">
        <v>133</v>
      </c>
      <c r="G36" s="3">
        <f>'[5]Tab01_Bund'!$D$19*3.6</f>
        <v>1261575.324</v>
      </c>
    </row>
    <row r="37" spans="1:7" ht="12.75">
      <c r="A37" t="s">
        <v>136</v>
      </c>
      <c r="C37" s="3">
        <f>'[4]Tab01_Bund'!$D$21*3.6</f>
        <v>1258321.0320000001</v>
      </c>
      <c r="E37" t="s">
        <v>136</v>
      </c>
      <c r="G37" s="3">
        <f>'[5]Tab01_Bund'!$D$21*3.6</f>
        <v>1545988.3560000001</v>
      </c>
    </row>
    <row r="38" spans="2:7" ht="12.75">
      <c r="B38" t="s">
        <v>135</v>
      </c>
      <c r="C38" s="3">
        <f>'[4]Tab01_Bund'!$D$22*3.6</f>
        <v>655448.976</v>
      </c>
      <c r="F38" t="s">
        <v>135</v>
      </c>
      <c r="G38" s="3">
        <f>'[5]Tab01_Bund'!$D$22*3.6</f>
        <v>662326.524</v>
      </c>
    </row>
    <row r="39" spans="2:7" ht="12.75">
      <c r="B39" t="s">
        <v>133</v>
      </c>
      <c r="C39" s="3">
        <f>'[4]Tab01_Bund'!$D$23*3.6</f>
        <v>602872.056</v>
      </c>
      <c r="F39" t="s">
        <v>133</v>
      </c>
      <c r="G39" s="3">
        <f>'[5]Tab01_Bund'!$D$23*3.6</f>
        <v>883661.868</v>
      </c>
    </row>
    <row r="40" spans="1:7" ht="12.75">
      <c r="A40" t="s">
        <v>12</v>
      </c>
      <c r="C40" s="3">
        <f>'[4]Tab01_Bund'!$D$25*3.6</f>
        <v>18452066.328</v>
      </c>
      <c r="E40" t="s">
        <v>12</v>
      </c>
      <c r="G40" s="3">
        <f>'[5]Tab01_Bund'!$D$25*3.6</f>
        <v>19785792.852</v>
      </c>
    </row>
    <row r="41" spans="5:7" ht="12.75">
      <c r="E41" t="s">
        <v>200</v>
      </c>
      <c r="G41" s="3">
        <f>'[5]Tab01_Bund'!$D$20*3.6</f>
        <v>184062.204</v>
      </c>
    </row>
    <row r="42" ht="12.75">
      <c r="A42">
        <v>2007</v>
      </c>
    </row>
    <row r="43" spans="1:5" ht="12.75">
      <c r="A43" t="s">
        <v>131</v>
      </c>
      <c r="C43" s="3">
        <f>'[6]Tab01_Bund'!$D$13*3.6</f>
        <v>2487983.9760000003</v>
      </c>
      <c r="E43">
        <v>2008</v>
      </c>
    </row>
    <row r="44" spans="2:7" ht="12.75">
      <c r="B44" t="s">
        <v>132</v>
      </c>
      <c r="C44" s="3">
        <f>'[6]Tab01_Bund'!$D$14*3.6</f>
        <v>13922.1</v>
      </c>
      <c r="E44" t="s">
        <v>131</v>
      </c>
      <c r="G44" s="3">
        <f>'[7]Tab01_Bund'!$D$13*3.6</f>
        <v>2383356.276</v>
      </c>
    </row>
    <row r="45" spans="2:7" ht="12.75">
      <c r="B45" t="s">
        <v>168</v>
      </c>
      <c r="C45" s="3">
        <f>'[6]Tab01_Bund'!$D$15*3.6</f>
        <v>1060555.1400000001</v>
      </c>
      <c r="F45" t="s">
        <v>132</v>
      </c>
      <c r="G45" s="3">
        <f>'[7]Tab01_Bund'!$D$14*3.6</f>
        <v>10384.596000000001</v>
      </c>
    </row>
    <row r="46" spans="2:7" ht="12.75">
      <c r="B46" t="s">
        <v>133</v>
      </c>
      <c r="C46" s="3">
        <f>'[6]Tab01_Bund'!$D$16*3.6</f>
        <v>1413506.7</v>
      </c>
      <c r="F46" t="s">
        <v>168</v>
      </c>
      <c r="G46" s="3">
        <f>'[7]Tab01_Bund'!$D$15*3.6</f>
        <v>1034211.6</v>
      </c>
    </row>
    <row r="47" spans="1:7" ht="12.75">
      <c r="A47" t="s">
        <v>134</v>
      </c>
      <c r="C47" s="3">
        <f>'[6]Tab01_Bund'!$D$17*3.6</f>
        <v>19574546.759999998</v>
      </c>
      <c r="F47" t="s">
        <v>133</v>
      </c>
      <c r="G47" s="3">
        <f>'[7]Tab01_Bund'!$D$16*3.6</f>
        <v>1338760.044</v>
      </c>
    </row>
    <row r="48" spans="2:7" ht="12.75">
      <c r="B48" t="s">
        <v>135</v>
      </c>
      <c r="C48" s="3">
        <f>'[6]Tab01_Bund'!$D$18*3.6</f>
        <v>18766524.852</v>
      </c>
      <c r="E48" t="s">
        <v>134</v>
      </c>
      <c r="G48" s="3">
        <f>'[7]Tab01_Bund'!$D$17*3.6</f>
        <v>19551499.56</v>
      </c>
    </row>
    <row r="49" spans="2:7" ht="12.75">
      <c r="B49" t="s">
        <v>133</v>
      </c>
      <c r="C49" s="3">
        <f>'[6]Tab01_Bund'!$D$19*3.6</f>
        <v>808021.944</v>
      </c>
      <c r="F49" t="s">
        <v>135</v>
      </c>
      <c r="G49" s="3">
        <f>'[7]Tab01_Bund'!$D$18*3.6</f>
        <v>18706204.476</v>
      </c>
    </row>
    <row r="50" spans="1:7" ht="12.75">
      <c r="A50" t="s">
        <v>136</v>
      </c>
      <c r="C50" s="3">
        <f>'[6]Tab01_Bund'!$D$21*3.6</f>
        <v>1332844.5240000002</v>
      </c>
      <c r="F50" t="s">
        <v>133</v>
      </c>
      <c r="G50" s="3">
        <f>'[7]Tab01_Bund'!$D$19*3.6</f>
        <v>845295.084</v>
      </c>
    </row>
    <row r="51" spans="2:7" ht="12.75">
      <c r="B51" t="s">
        <v>135</v>
      </c>
      <c r="C51" s="3">
        <f>'[6]Tab01_Bund'!$D$22*3.6</f>
        <v>705352.5719999999</v>
      </c>
      <c r="E51" t="s">
        <v>136</v>
      </c>
      <c r="G51" s="3">
        <f>'[7]Tab01_Bund'!$D$21*3.6</f>
        <v>1282951.296</v>
      </c>
    </row>
    <row r="52" spans="2:7" ht="12.75">
      <c r="B52" t="s">
        <v>133</v>
      </c>
      <c r="C52" s="3">
        <f>'[6]Tab01_Bund'!$D$23*3.6</f>
        <v>627491.952</v>
      </c>
      <c r="F52" t="s">
        <v>135</v>
      </c>
      <c r="G52" s="3">
        <f>'[7]Tab01_Bund'!$D$22*3.6</f>
        <v>740484.7559999999</v>
      </c>
    </row>
    <row r="53" spans="1:7" ht="12.75">
      <c r="A53" t="s">
        <v>12</v>
      </c>
      <c r="C53" s="3">
        <f>'[6]Tab01_Bund'!$D$25*3.6</f>
        <v>20975691.024</v>
      </c>
      <c r="F53" t="s">
        <v>133</v>
      </c>
      <c r="G53" s="3">
        <f>'[7]Tab01_Bund'!$D$23*3.6</f>
        <v>542466.54</v>
      </c>
    </row>
    <row r="54" spans="1:7" ht="12.75">
      <c r="A54" t="s">
        <v>200</v>
      </c>
      <c r="C54" s="3">
        <f>'[6]Tab01_Bund'!$D$20*3.6</f>
        <v>246004.812</v>
      </c>
      <c r="E54" t="s">
        <v>12</v>
      </c>
      <c r="G54" s="3">
        <f>'[7]Tab01_Bund'!$D$25*3.6</f>
        <v>20969283.168</v>
      </c>
    </row>
    <row r="55" spans="5:7" ht="12.75">
      <c r="E55" t="s">
        <v>200</v>
      </c>
      <c r="G55" s="3">
        <f>'[7]Tab01_Bund'!$D$20*3.6</f>
        <v>317378.62799999997</v>
      </c>
    </row>
    <row r="57" ht="12.75">
      <c r="A57">
        <v>2009</v>
      </c>
    </row>
    <row r="58" spans="1:3" ht="12.75">
      <c r="A58" t="s">
        <v>131</v>
      </c>
      <c r="C58" s="3">
        <f>'[8]Tab01_Bund'!$D$13*3.6</f>
        <v>2458405.872</v>
      </c>
    </row>
    <row r="59" spans="2:3" ht="12.75">
      <c r="B59" t="s">
        <v>132</v>
      </c>
      <c r="C59" s="3">
        <f>'[8]Tab01_Bund'!$D$14*3.6</f>
        <v>11010.6</v>
      </c>
    </row>
    <row r="60" spans="2:3" ht="12.75">
      <c r="B60" t="s">
        <v>168</v>
      </c>
      <c r="C60" s="3">
        <f>'[8]Tab01_Bund'!$D$15*3.6</f>
        <v>887738.2559999999</v>
      </c>
    </row>
    <row r="61" spans="2:3" ht="12.75">
      <c r="B61" t="s">
        <v>133</v>
      </c>
      <c r="C61" s="3">
        <f>'[8]Tab01_Bund'!$D$16*3.6</f>
        <v>1559657.016</v>
      </c>
    </row>
    <row r="62" spans="1:3" ht="12.75">
      <c r="A62" t="s">
        <v>134</v>
      </c>
      <c r="C62" s="3">
        <f>'[8]Tab01_Bund'!$D$17*3.6</f>
        <v>17516834.676000003</v>
      </c>
    </row>
    <row r="63" spans="2:3" ht="12.75">
      <c r="B63" t="s">
        <v>135</v>
      </c>
      <c r="C63" s="3">
        <f>'[8]Tab01_Bund'!$D$18*3.6</f>
        <v>16822470.852</v>
      </c>
    </row>
    <row r="64" spans="2:3" ht="12.75">
      <c r="B64" t="s">
        <v>133</v>
      </c>
      <c r="C64" s="3">
        <f>'[8]Tab01_Bund'!$D$19*3.6</f>
        <v>694363.824</v>
      </c>
    </row>
    <row r="65" spans="1:3" ht="12.75">
      <c r="A65" t="s">
        <v>136</v>
      </c>
      <c r="C65" s="3">
        <f>'[8]Tab01_Bund'!$D$21*3.6</f>
        <v>1400332.68</v>
      </c>
    </row>
    <row r="66" spans="2:3" ht="12.75">
      <c r="B66" t="s">
        <v>135</v>
      </c>
      <c r="C66" s="3">
        <f>'[8]Tab01_Bund'!$D$22*3.6</f>
        <v>1017206.4240000001</v>
      </c>
    </row>
    <row r="67" spans="2:3" ht="12.75">
      <c r="B67" t="s">
        <v>133</v>
      </c>
      <c r="C67" s="3">
        <f>'[8]Tab01_Bund'!$D$23*3.6</f>
        <v>383126.25600000005</v>
      </c>
    </row>
    <row r="68" spans="1:3" ht="12.75">
      <c r="A68" t="s">
        <v>12</v>
      </c>
      <c r="C68" s="3">
        <f>'[8]Tab01_Bund'!$D$25*3.6</f>
        <v>18858439.08</v>
      </c>
    </row>
    <row r="69" spans="1:3" ht="12.75">
      <c r="A69" t="s">
        <v>200</v>
      </c>
      <c r="C69" s="3">
        <f>'[8]Tab01_Bund'!$D$20*3.6</f>
        <v>283531.212</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4" customWidth="1"/>
  </cols>
  <sheetData>
    <row r="1" spans="1:2" ht="15.75">
      <c r="A1" s="223" t="s">
        <v>336</v>
      </c>
      <c r="B1" s="223"/>
    </row>
    <row r="4" spans="1:2" ht="12.75">
      <c r="A4" s="2" t="s">
        <v>349</v>
      </c>
      <c r="B4" s="2"/>
    </row>
    <row r="5" spans="1:2" ht="14.25">
      <c r="A5" s="225"/>
      <c r="B5" s="225"/>
    </row>
    <row r="6" spans="1:2" ht="14.25">
      <c r="A6" s="225"/>
      <c r="B6" s="225"/>
    </row>
    <row r="7" spans="1:2" ht="12.75">
      <c r="A7" s="224" t="s">
        <v>337</v>
      </c>
      <c r="B7" s="226"/>
    </row>
    <row r="10" spans="1:2" ht="12.75">
      <c r="A10" s="226" t="s">
        <v>350</v>
      </c>
      <c r="B10" s="226"/>
    </row>
    <row r="11" ht="12.75">
      <c r="A11" s="224" t="s">
        <v>338</v>
      </c>
    </row>
    <row r="14" ht="12.75">
      <c r="A14" s="224" t="s">
        <v>339</v>
      </c>
    </row>
    <row r="17" ht="12.75">
      <c r="A17" s="224" t="s">
        <v>340</v>
      </c>
    </row>
    <row r="18" ht="12.75">
      <c r="A18" s="224" t="s">
        <v>341</v>
      </c>
    </row>
    <row r="19" ht="12.75">
      <c r="A19" s="224" t="s">
        <v>342</v>
      </c>
    </row>
    <row r="20" ht="12.75">
      <c r="A20" s="224" t="s">
        <v>343</v>
      </c>
    </row>
    <row r="21" ht="12.75">
      <c r="A21" s="224" t="s">
        <v>344</v>
      </c>
    </row>
    <row r="24" spans="1:2" ht="12.75">
      <c r="A24" s="227" t="s">
        <v>345</v>
      </c>
      <c r="B24" s="227"/>
    </row>
    <row r="25" spans="1:2" ht="38.25">
      <c r="A25" s="228" t="s">
        <v>346</v>
      </c>
      <c r="B25" s="228"/>
    </row>
    <row r="28" spans="1:2" ht="12.75">
      <c r="A28" s="227" t="s">
        <v>347</v>
      </c>
      <c r="B28" s="227"/>
    </row>
    <row r="29" spans="1:2" ht="51">
      <c r="A29" s="228" t="s">
        <v>348</v>
      </c>
      <c r="B29" s="228"/>
    </row>
    <row r="30" ht="12.75">
      <c r="A30" s="224" t="s">
        <v>1</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11.421875" defaultRowHeight="12.75"/>
  <cols>
    <col min="7" max="7" width="13.28125" style="0" customWidth="1"/>
  </cols>
  <sheetData>
    <row r="1" spans="1:8" ht="12.75">
      <c r="A1" s="2" t="s">
        <v>156</v>
      </c>
      <c r="E1" s="2" t="s">
        <v>166</v>
      </c>
      <c r="H1" s="2" t="s">
        <v>167</v>
      </c>
    </row>
    <row r="3" ht="12.75">
      <c r="A3" s="2" t="s">
        <v>157</v>
      </c>
    </row>
    <row r="4" spans="1:8" ht="12.75">
      <c r="A4" t="s">
        <v>158</v>
      </c>
      <c r="B4" s="3">
        <f>'[1]Tab02_Land'!$G$94/1000</f>
        <v>1353635.86471</v>
      </c>
      <c r="E4">
        <v>6448</v>
      </c>
      <c r="H4">
        <v>982148</v>
      </c>
    </row>
    <row r="5" spans="1:8" ht="12.75">
      <c r="A5" t="s">
        <v>159</v>
      </c>
      <c r="B5" s="3">
        <f>'[1]Tab02_Land'!$G$137/1000</f>
        <v>312215.05614999996</v>
      </c>
      <c r="E5">
        <v>2860</v>
      </c>
      <c r="H5">
        <v>290234</v>
      </c>
    </row>
    <row r="6" spans="1:8" ht="12.75">
      <c r="A6" t="s">
        <v>160</v>
      </c>
      <c r="B6" s="3">
        <f>'[1]Tab02_Land'!$G$180/1000</f>
        <v>1531398.13832</v>
      </c>
      <c r="E6">
        <v>6821</v>
      </c>
      <c r="H6">
        <v>1053846</v>
      </c>
    </row>
    <row r="7" spans="1:8" ht="12.75">
      <c r="A7" t="s">
        <v>161</v>
      </c>
      <c r="B7" s="3">
        <f>'[1]Tab02_Land'!$G$223/1000</f>
        <v>247063.61442</v>
      </c>
      <c r="E7">
        <v>2267</v>
      </c>
      <c r="H7">
        <v>284877</v>
      </c>
    </row>
    <row r="8" spans="1:8" ht="12.75">
      <c r="A8" t="s">
        <v>162</v>
      </c>
      <c r="B8" s="3">
        <f>'[1]Tab02_Land'!$G$266/1000</f>
        <v>245912.30849</v>
      </c>
      <c r="E8">
        <v>2030</v>
      </c>
      <c r="H8">
        <v>287140</v>
      </c>
    </row>
    <row r="9" spans="1:8" ht="12.75">
      <c r="A9" t="s">
        <v>163</v>
      </c>
      <c r="B9" s="3">
        <f>'[1]Tab02_Land'!$G$309/1000</f>
        <v>986696.19721</v>
      </c>
      <c r="E9">
        <v>6370</v>
      </c>
      <c r="H9">
        <v>2025157</v>
      </c>
    </row>
    <row r="10" spans="2:8" ht="12.75">
      <c r="B10" s="14">
        <f>SUM(B4:B9)</f>
        <v>4676921.1793</v>
      </c>
      <c r="E10" s="2">
        <f>SUM(E4:E9)</f>
        <v>26796</v>
      </c>
      <c r="G10" s="101"/>
      <c r="H10" s="2">
        <f>SUM(H4:H9)</f>
        <v>4923402</v>
      </c>
    </row>
    <row r="12" ht="12.75">
      <c r="A12" s="2" t="s">
        <v>164</v>
      </c>
    </row>
    <row r="13" spans="1:8" ht="12.75">
      <c r="A13" t="s">
        <v>37</v>
      </c>
      <c r="C13" s="3">
        <f>'[1]Tab02_Land'!$G$352/1000</f>
        <v>4866260.32341</v>
      </c>
      <c r="E13">
        <v>7158</v>
      </c>
      <c r="H13">
        <v>886498</v>
      </c>
    </row>
    <row r="14" spans="1:8" ht="12.75">
      <c r="A14" t="s">
        <v>38</v>
      </c>
      <c r="C14" s="3">
        <f>'[1]Tab02_Land'!$G$395/1000</f>
        <v>958866.0852699999</v>
      </c>
      <c r="E14">
        <v>4285</v>
      </c>
      <c r="H14">
        <v>586562</v>
      </c>
    </row>
    <row r="15" spans="1:8" ht="12.75">
      <c r="A15" t="s">
        <v>39</v>
      </c>
      <c r="C15" s="3">
        <f>'[1]Tab02_Land'!$G$438/1000</f>
        <v>5034642.17539</v>
      </c>
      <c r="E15">
        <v>12883</v>
      </c>
      <c r="H15">
        <v>1844134</v>
      </c>
    </row>
    <row r="16" spans="1:8" ht="12.75">
      <c r="A16" t="s">
        <v>40</v>
      </c>
      <c r="C16" s="3">
        <f>'[1]Tab02_Land'!$G$481/1000</f>
        <v>1539130.62784</v>
      </c>
      <c r="E16">
        <v>5414</v>
      </c>
      <c r="H16">
        <v>702905</v>
      </c>
    </row>
    <row r="17" spans="1:8" ht="12.75">
      <c r="A17" t="s">
        <v>41</v>
      </c>
      <c r="C17" s="3">
        <f>'[1]Tab02_Land'!$G$524/1000</f>
        <v>401526.73287999997</v>
      </c>
      <c r="E17">
        <v>3533</v>
      </c>
      <c r="H17">
        <v>414346</v>
      </c>
    </row>
    <row r="18" spans="1:8" ht="12.75">
      <c r="A18" t="s">
        <v>42</v>
      </c>
      <c r="C18" s="3">
        <f>'[1]Tab02_Land'!$G$567/1000</f>
        <v>2463771.44412</v>
      </c>
      <c r="E18">
        <v>10976</v>
      </c>
      <c r="H18">
        <v>1355365</v>
      </c>
    </row>
    <row r="19" spans="1:8" ht="12.75">
      <c r="A19" t="s">
        <v>43</v>
      </c>
      <c r="C19" s="3">
        <f>'[1]Tab02_Land'!$G$610/1000</f>
        <v>2435308.09455</v>
      </c>
      <c r="E19">
        <v>11393</v>
      </c>
      <c r="H19">
        <v>1829673</v>
      </c>
    </row>
    <row r="20" spans="1:8" ht="12.75">
      <c r="A20" t="s">
        <v>44</v>
      </c>
      <c r="C20" s="3">
        <f>'[1]Tab02_Land'!$G$653/1000</f>
        <v>614557.32439</v>
      </c>
      <c r="E20">
        <v>4495</v>
      </c>
      <c r="H20">
        <v>2090569</v>
      </c>
    </row>
    <row r="21" spans="1:8" ht="12.75">
      <c r="A21" t="s">
        <v>45</v>
      </c>
      <c r="C21" s="3">
        <f>'[1]Tab02_Land'!$G$696/1000</f>
        <v>1319969.79178</v>
      </c>
      <c r="E21">
        <v>5364</v>
      </c>
      <c r="H21">
        <v>785958</v>
      </c>
    </row>
    <row r="22" spans="1:8" ht="12.75">
      <c r="A22" t="s">
        <v>46</v>
      </c>
      <c r="C22" s="3">
        <f>'[1]Tab02_Land'!$G$739/1000</f>
        <v>2367496.57183</v>
      </c>
      <c r="E22">
        <v>7925</v>
      </c>
      <c r="H22">
        <v>1178997</v>
      </c>
    </row>
    <row r="23" spans="1:8" ht="12.75">
      <c r="A23" t="s">
        <v>47</v>
      </c>
      <c r="C23" s="3">
        <f>'[1]Tab02_Land'!$G$782/1000</f>
        <v>1109231.97776</v>
      </c>
      <c r="E23">
        <v>4422</v>
      </c>
      <c r="H23">
        <v>643444</v>
      </c>
    </row>
    <row r="24" spans="1:8" ht="12.75">
      <c r="A24" t="s">
        <v>48</v>
      </c>
      <c r="C24" s="3">
        <f>'[1]Tab02_Land'!$G$825/1000</f>
        <v>2839676.02428</v>
      </c>
      <c r="E24">
        <v>6047</v>
      </c>
      <c r="H24">
        <v>674504</v>
      </c>
    </row>
    <row r="25" spans="1:8" ht="12.75">
      <c r="A25" t="s">
        <v>49</v>
      </c>
      <c r="C25" s="3">
        <f>'[1]Tab02_Land'!$G$868/1000</f>
        <v>5447449.75725</v>
      </c>
      <c r="E25">
        <v>8493</v>
      </c>
      <c r="H25">
        <v>1430814</v>
      </c>
    </row>
    <row r="26" spans="1:8" ht="12.75">
      <c r="A26" t="s">
        <v>50</v>
      </c>
      <c r="C26" s="3">
        <f>'[1]Tab02_Land'!$G$911/1000</f>
        <v>1445631.8070399999</v>
      </c>
      <c r="E26">
        <v>5786</v>
      </c>
      <c r="H26">
        <v>739611</v>
      </c>
    </row>
    <row r="27" spans="1:8" ht="12.75">
      <c r="A27" t="s">
        <v>51</v>
      </c>
      <c r="C27" s="3">
        <f>'[1]Tab02_Land'!$G$954/1000</f>
        <v>16318875.301040001</v>
      </c>
      <c r="E27">
        <v>9464</v>
      </c>
      <c r="H27">
        <v>1561993</v>
      </c>
    </row>
    <row r="28" spans="1:8" ht="12.75">
      <c r="A28" t="s">
        <v>52</v>
      </c>
      <c r="C28" s="3">
        <f>'[1]Tab02_Land'!$G$997/1000</f>
        <v>2673500.81058</v>
      </c>
      <c r="E28">
        <v>6197</v>
      </c>
      <c r="H28">
        <v>803979</v>
      </c>
    </row>
    <row r="29" spans="1:8" ht="12.75">
      <c r="A29" t="s">
        <v>53</v>
      </c>
      <c r="C29" s="3">
        <f>'[1]Tab02_Land'!$G$1040/1000</f>
        <v>832813.77489</v>
      </c>
      <c r="E29">
        <v>5581</v>
      </c>
      <c r="H29">
        <v>892493</v>
      </c>
    </row>
    <row r="30" spans="3:8" ht="12.75">
      <c r="C30" s="14">
        <f>SUM(C13:C29)</f>
        <v>52668708.624299996</v>
      </c>
      <c r="E30" s="2">
        <f>SUM(E13:E29)</f>
        <v>119416</v>
      </c>
      <c r="H30" s="2">
        <f>SUM(H13:H29)</f>
        <v>18421845</v>
      </c>
    </row>
    <row r="32" spans="1:3" ht="12.75">
      <c r="A32" s="2" t="s">
        <v>165</v>
      </c>
      <c r="C32" s="14">
        <f>B10+C30</f>
        <v>57345629.8036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9" t="s">
        <v>351</v>
      </c>
      <c r="B1" s="230"/>
    </row>
    <row r="6" spans="1:2" ht="14.25">
      <c r="A6" s="231">
        <v>0</v>
      </c>
      <c r="B6" s="232" t="s">
        <v>352</v>
      </c>
    </row>
    <row r="7" spans="1:2" ht="14.25">
      <c r="A7" s="233"/>
      <c r="B7" s="232" t="s">
        <v>353</v>
      </c>
    </row>
    <row r="8" spans="1:2" ht="14.25">
      <c r="A8" s="231" t="s">
        <v>112</v>
      </c>
      <c r="B8" s="232" t="s">
        <v>354</v>
      </c>
    </row>
    <row r="9" spans="1:2" ht="14.25">
      <c r="A9" s="231" t="s">
        <v>25</v>
      </c>
      <c r="B9" s="232" t="s">
        <v>355</v>
      </c>
    </row>
    <row r="10" spans="1:2" ht="14.25">
      <c r="A10" s="231" t="s">
        <v>356</v>
      </c>
      <c r="B10" s="232" t="s">
        <v>357</v>
      </c>
    </row>
    <row r="11" spans="1:2" ht="14.25">
      <c r="A11" s="231" t="s">
        <v>358</v>
      </c>
      <c r="B11" s="232" t="s">
        <v>359</v>
      </c>
    </row>
    <row r="12" spans="1:2" ht="14.25">
      <c r="A12" s="231" t="s">
        <v>360</v>
      </c>
      <c r="B12" s="232" t="s">
        <v>361</v>
      </c>
    </row>
    <row r="13" spans="1:2" ht="14.25">
      <c r="A13" s="231" t="s">
        <v>362</v>
      </c>
      <c r="B13" s="232" t="s">
        <v>363</v>
      </c>
    </row>
    <row r="14" spans="1:2" ht="14.25">
      <c r="A14" s="231" t="s">
        <v>364</v>
      </c>
      <c r="B14" s="232" t="s">
        <v>365</v>
      </c>
    </row>
    <row r="15" spans="1:2" ht="14.25">
      <c r="A15" s="231" t="s">
        <v>366</v>
      </c>
      <c r="B15" s="232" t="s">
        <v>367</v>
      </c>
    </row>
    <row r="16" ht="14.25">
      <c r="A16" s="232"/>
    </row>
    <row r="17" spans="1:2" ht="14.25">
      <c r="A17" s="232" t="s">
        <v>368</v>
      </c>
      <c r="B17" s="232" t="s">
        <v>369</v>
      </c>
    </row>
    <row r="18" spans="1:2" ht="14.25">
      <c r="A18" s="232" t="s">
        <v>370</v>
      </c>
      <c r="B18" s="232" t="s">
        <v>371</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81"/>
  <sheetViews>
    <sheetView zoomScalePageLayoutView="0" workbookViewId="0" topLeftCell="A1">
      <selection activeCell="A25" sqref="A25:A26"/>
    </sheetView>
  </sheetViews>
  <sheetFormatPr defaultColWidth="11.421875" defaultRowHeight="12.75"/>
  <cols>
    <col min="1" max="1" width="84.00390625" style="0" customWidth="1"/>
    <col min="2" max="2" width="3.00390625" style="5" bestFit="1" customWidth="1"/>
  </cols>
  <sheetData>
    <row r="1" spans="1:2" ht="15">
      <c r="A1" s="191" t="s">
        <v>2</v>
      </c>
      <c r="B1" s="12"/>
    </row>
    <row r="2" spans="1:2" ht="12.75">
      <c r="A2" s="7"/>
      <c r="B2" s="12"/>
    </row>
    <row r="3" spans="1:2" ht="12.75">
      <c r="A3" s="237" t="s">
        <v>3</v>
      </c>
      <c r="B3" s="237"/>
    </row>
    <row r="5" spans="1:2" ht="12.75">
      <c r="A5" s="8"/>
      <c r="B5" s="12"/>
    </row>
    <row r="6" spans="1:2" ht="12.75">
      <c r="A6" s="8"/>
      <c r="B6" s="12"/>
    </row>
    <row r="7" spans="1:2" ht="12.75">
      <c r="A7" s="192" t="s">
        <v>6</v>
      </c>
      <c r="B7" s="193">
        <v>2</v>
      </c>
    </row>
    <row r="8" spans="1:2" ht="12.75">
      <c r="A8" s="8"/>
      <c r="B8" s="12"/>
    </row>
    <row r="9" ht="12.75" customHeight="1"/>
    <row r="10" spans="1:2" ht="12.75">
      <c r="A10" s="9"/>
      <c r="B10" s="13"/>
    </row>
    <row r="11" spans="1:2" ht="12.75">
      <c r="A11" s="9"/>
      <c r="B11" s="13"/>
    </row>
    <row r="12" spans="1:2" ht="12.75">
      <c r="A12" s="192" t="s">
        <v>293</v>
      </c>
      <c r="B12" s="193">
        <v>4</v>
      </c>
    </row>
    <row r="13" spans="1:2" ht="12.75">
      <c r="A13" s="9"/>
      <c r="B13" s="13"/>
    </row>
    <row r="14" ht="12.75" customHeight="1"/>
    <row r="15" ht="12.75">
      <c r="A15" s="8"/>
    </row>
    <row r="16" spans="1:2" ht="12.75">
      <c r="A16" s="8"/>
      <c r="B16" s="8"/>
    </row>
    <row r="17" spans="1:2" ht="15">
      <c r="A17" s="191" t="s">
        <v>4</v>
      </c>
      <c r="B17" s="8"/>
    </row>
    <row r="18" spans="1:2" ht="12.75">
      <c r="A18" s="9"/>
      <c r="B18" s="13"/>
    </row>
    <row r="19" ht="12.75">
      <c r="B19" s="13"/>
    </row>
    <row r="20" spans="1:2" ht="12.75">
      <c r="A20" s="9"/>
      <c r="B20" s="13"/>
    </row>
    <row r="21" spans="1:2" ht="12.75">
      <c r="A21" s="9"/>
      <c r="B21" s="13"/>
    </row>
    <row r="22" spans="1:2" ht="13.5">
      <c r="A22" s="193" t="s">
        <v>291</v>
      </c>
      <c r="B22" s="8"/>
    </row>
    <row r="23" spans="1:2" ht="12.75" customHeight="1">
      <c r="A23" s="194" t="s">
        <v>294</v>
      </c>
      <c r="B23" s="193">
        <v>5</v>
      </c>
    </row>
    <row r="24" ht="12.75" customHeight="1"/>
    <row r="25" spans="1:2" ht="13.5">
      <c r="A25" s="193" t="s">
        <v>292</v>
      </c>
      <c r="B25" s="182"/>
    </row>
    <row r="26" spans="1:2" ht="12.75">
      <c r="A26" s="194" t="s">
        <v>294</v>
      </c>
      <c r="B26" s="193">
        <v>6</v>
      </c>
    </row>
    <row r="28" spans="1:2" ht="12.75">
      <c r="A28" s="8"/>
      <c r="B28" s="13"/>
    </row>
    <row r="29" spans="1:2" ht="12.75">
      <c r="A29" s="8"/>
      <c r="B29" s="8"/>
    </row>
    <row r="30" spans="1:2" ht="15">
      <c r="A30" s="191" t="s">
        <v>5</v>
      </c>
      <c r="B30" s="13"/>
    </row>
    <row r="31" ht="12.75">
      <c r="B31" s="13"/>
    </row>
    <row r="32" spans="1:2" ht="15">
      <c r="A32" s="10"/>
      <c r="B32" s="13"/>
    </row>
    <row r="33" spans="1:2" ht="15">
      <c r="A33" s="10"/>
      <c r="B33" s="13"/>
    </row>
    <row r="34" spans="1:2" ht="12.75">
      <c r="A34" s="193" t="s">
        <v>110</v>
      </c>
      <c r="B34" s="193">
        <v>7</v>
      </c>
    </row>
    <row r="36" spans="1:2" ht="12.75">
      <c r="A36" s="193" t="s">
        <v>295</v>
      </c>
      <c r="B36" s="193">
        <v>8</v>
      </c>
    </row>
    <row r="37" spans="1:2" ht="12.75">
      <c r="A37" s="193" t="s">
        <v>108</v>
      </c>
      <c r="B37" s="195"/>
    </row>
    <row r="39" spans="1:2" ht="12.75">
      <c r="A39" s="193" t="s">
        <v>296</v>
      </c>
      <c r="B39" s="193">
        <v>10</v>
      </c>
    </row>
    <row r="40" spans="1:6" ht="12.75">
      <c r="A40" s="193" t="s">
        <v>284</v>
      </c>
      <c r="B40" s="193"/>
      <c r="F40" s="109"/>
    </row>
    <row r="41" ht="12.75">
      <c r="F41" s="109"/>
    </row>
    <row r="42" spans="1:2" ht="12.75">
      <c r="A42" s="193" t="s">
        <v>285</v>
      </c>
      <c r="B42" s="193">
        <v>11</v>
      </c>
    </row>
    <row r="43" spans="1:2" ht="12.75">
      <c r="A43" s="193" t="s">
        <v>297</v>
      </c>
      <c r="B43" s="193"/>
    </row>
    <row r="45" spans="1:6" ht="12.75">
      <c r="A45" s="193" t="s">
        <v>298</v>
      </c>
      <c r="B45" s="193">
        <v>12</v>
      </c>
      <c r="F45" s="15"/>
    </row>
    <row r="46" spans="1:6" ht="12.75">
      <c r="A46" s="193" t="s">
        <v>151</v>
      </c>
      <c r="B46" s="193"/>
      <c r="F46" s="15"/>
    </row>
    <row r="47" ht="12.75">
      <c r="F47" s="15"/>
    </row>
    <row r="48" spans="1:6" ht="12.75">
      <c r="A48" s="193" t="s">
        <v>299</v>
      </c>
      <c r="B48" s="193">
        <v>14</v>
      </c>
      <c r="F48" s="15"/>
    </row>
    <row r="49" spans="1:6" ht="12.75">
      <c r="A49" s="193" t="s">
        <v>286</v>
      </c>
      <c r="F49" s="15"/>
    </row>
    <row r="50" ht="12.75">
      <c r="F50" s="15"/>
    </row>
    <row r="51" spans="1:6" ht="12.75">
      <c r="A51" s="193" t="s">
        <v>287</v>
      </c>
      <c r="B51" s="193">
        <v>15</v>
      </c>
      <c r="F51" s="15"/>
    </row>
    <row r="52" spans="1:6" ht="12.75">
      <c r="A52" s="193" t="s">
        <v>300</v>
      </c>
      <c r="F52" s="15"/>
    </row>
    <row r="53" ht="12.75">
      <c r="F53" s="15"/>
    </row>
    <row r="54" spans="1:6" ht="12.75">
      <c r="A54" s="193" t="s">
        <v>301</v>
      </c>
      <c r="B54" s="193">
        <v>16</v>
      </c>
      <c r="F54" s="15"/>
    </row>
    <row r="55" ht="12.75">
      <c r="F55" s="15"/>
    </row>
    <row r="56" spans="1:6" ht="12.75">
      <c r="A56" s="193" t="s">
        <v>302</v>
      </c>
      <c r="B56" s="193">
        <v>17</v>
      </c>
      <c r="F56" s="15"/>
    </row>
    <row r="58" spans="1:2" ht="12.75">
      <c r="A58" s="193" t="s">
        <v>303</v>
      </c>
      <c r="B58" s="193">
        <v>18</v>
      </c>
    </row>
    <row r="60" spans="1:2" ht="12.75">
      <c r="A60" s="11"/>
      <c r="B60" s="12"/>
    </row>
    <row r="61" spans="1:2" ht="12.75">
      <c r="A61" s="11"/>
      <c r="B61" s="12"/>
    </row>
    <row r="62" spans="1:2" ht="12.75">
      <c r="A62" s="11"/>
      <c r="B62" s="12"/>
    </row>
    <row r="63" spans="1:2" ht="12.75">
      <c r="A63" s="11"/>
      <c r="B63" s="12"/>
    </row>
    <row r="64" spans="1:2" ht="12.75">
      <c r="A64" s="11"/>
      <c r="B64" s="12"/>
    </row>
    <row r="65" spans="1:2" ht="12.75">
      <c r="A65" s="11"/>
      <c r="B65" s="12"/>
    </row>
    <row r="66" spans="1:2" ht="12.75">
      <c r="A66" s="11"/>
      <c r="B66" s="12"/>
    </row>
    <row r="67" spans="1:2" ht="12.75">
      <c r="A67" s="11"/>
      <c r="B67" s="12"/>
    </row>
    <row r="68" spans="1:2" ht="12.75">
      <c r="A68" s="11"/>
      <c r="B68" s="12"/>
    </row>
    <row r="69" spans="1:2" ht="12.75">
      <c r="A69" s="11"/>
      <c r="B69" s="12"/>
    </row>
    <row r="70" spans="1:2" ht="12.75">
      <c r="A70" s="11"/>
      <c r="B70" s="12"/>
    </row>
    <row r="71" spans="1:2" ht="12.75">
      <c r="A71" s="11"/>
      <c r="B71" s="12"/>
    </row>
    <row r="72" spans="1:2" ht="12.75">
      <c r="A72" s="11"/>
      <c r="B72" s="12"/>
    </row>
    <row r="73" spans="1:2" ht="12.75">
      <c r="A73" s="11"/>
      <c r="B73" s="12"/>
    </row>
    <row r="74" spans="1:2" ht="12.75">
      <c r="A74" s="11"/>
      <c r="B74" s="12"/>
    </row>
    <row r="75" spans="1:2" ht="12.75">
      <c r="A75" s="11"/>
      <c r="B75" s="12"/>
    </row>
    <row r="76" spans="1:2" ht="12.75">
      <c r="A76" s="11"/>
      <c r="B76" s="12"/>
    </row>
    <row r="77" spans="1:2" ht="12.75">
      <c r="A77" s="11"/>
      <c r="B77" s="12"/>
    </row>
    <row r="78" spans="1:2" ht="12.75">
      <c r="A78" s="11"/>
      <c r="B78" s="12"/>
    </row>
    <row r="79" spans="1:2" ht="12.75">
      <c r="A79" s="11"/>
      <c r="B79" s="12"/>
    </row>
    <row r="80" spans="1:2" ht="12.75">
      <c r="A80" s="11"/>
      <c r="B80" s="12"/>
    </row>
    <row r="81" spans="1:2" ht="12.75">
      <c r="A81" s="11"/>
      <c r="B81" s="12"/>
    </row>
  </sheetData>
  <sheetProtection/>
  <mergeCells count="1">
    <mergeCell ref="A3:B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25"/>
  <sheetViews>
    <sheetView zoomScalePageLayoutView="0" workbookViewId="0" topLeftCell="A1">
      <selection activeCell="A1" sqref="A1"/>
    </sheetView>
  </sheetViews>
  <sheetFormatPr defaultColWidth="11.421875" defaultRowHeight="12.75"/>
  <cols>
    <col min="1" max="1" width="87.7109375" style="0" customWidth="1"/>
    <col min="2" max="2" width="3.00390625" style="0" bestFit="1" customWidth="1"/>
  </cols>
  <sheetData>
    <row r="1" spans="1:2" ht="12.75">
      <c r="A1" s="119" t="s">
        <v>139</v>
      </c>
      <c r="B1" s="120"/>
    </row>
    <row r="2" spans="1:2" ht="12.75" customHeight="1">
      <c r="A2" s="121"/>
      <c r="B2" s="120"/>
    </row>
    <row r="3" spans="1:2" ht="10.5" customHeight="1">
      <c r="A3" s="122"/>
      <c r="B3" s="120"/>
    </row>
    <row r="4" spans="1:2" ht="15">
      <c r="A4" s="191" t="s">
        <v>201</v>
      </c>
      <c r="B4" s="120"/>
    </row>
    <row r="5" spans="1:2" ht="12.75" customHeight="1">
      <c r="A5" s="6"/>
      <c r="B5" s="120"/>
    </row>
    <row r="7" spans="1:2" ht="12.75" customHeight="1">
      <c r="A7" s="192" t="s">
        <v>202</v>
      </c>
      <c r="B7" s="120"/>
    </row>
    <row r="8" spans="1:2" ht="12.75" customHeight="1">
      <c r="A8" s="8"/>
      <c r="B8" s="120"/>
    </row>
    <row r="9" spans="1:2" s="126" customFormat="1" ht="36" customHeight="1">
      <c r="A9" s="196" t="s">
        <v>289</v>
      </c>
      <c r="B9" s="125"/>
    </row>
    <row r="10" spans="1:2" s="126" customFormat="1" ht="24">
      <c r="A10" s="196" t="s">
        <v>203</v>
      </c>
      <c r="B10" s="125"/>
    </row>
    <row r="11" spans="1:2" ht="12.75" customHeight="1">
      <c r="A11" s="8"/>
      <c r="B11" s="120"/>
    </row>
    <row r="12" spans="1:2" s="128" customFormat="1" ht="12.75" customHeight="1">
      <c r="A12" s="192" t="s">
        <v>204</v>
      </c>
      <c r="B12" s="127"/>
    </row>
    <row r="13" spans="1:2" ht="12.75" customHeight="1">
      <c r="A13" s="129"/>
      <c r="B13" s="120"/>
    </row>
    <row r="14" spans="1:2" ht="59.25" customHeight="1">
      <c r="A14" s="196" t="s">
        <v>290</v>
      </c>
      <c r="B14" s="120"/>
    </row>
    <row r="15" spans="1:2" ht="12.75">
      <c r="A15" s="124"/>
      <c r="B15" s="120"/>
    </row>
    <row r="16" spans="1:2" ht="12.75">
      <c r="A16" s="197" t="s">
        <v>205</v>
      </c>
      <c r="B16" s="120"/>
    </row>
    <row r="17" spans="1:2" ht="12.75">
      <c r="A17" s="124"/>
      <c r="B17" s="120"/>
    </row>
    <row r="18" spans="1:2" ht="84">
      <c r="A18" s="196" t="s">
        <v>310</v>
      </c>
      <c r="B18" s="120"/>
    </row>
    <row r="19" spans="1:2" ht="12.75">
      <c r="A19" s="196"/>
      <c r="B19" s="120"/>
    </row>
    <row r="20" spans="1:2" ht="12" customHeight="1">
      <c r="A20" s="192" t="s">
        <v>206</v>
      </c>
      <c r="B20" s="120"/>
    </row>
    <row r="21" ht="12.75">
      <c r="B21" s="120"/>
    </row>
    <row r="22" spans="1:2" ht="11.25" customHeight="1">
      <c r="A22" s="192" t="s">
        <v>7</v>
      </c>
      <c r="B22" s="120"/>
    </row>
    <row r="23" ht="12.75">
      <c r="B23" s="120"/>
    </row>
    <row r="24" spans="1:2" ht="36.75" customHeight="1">
      <c r="A24" s="196" t="s">
        <v>304</v>
      </c>
      <c r="B24" s="120"/>
    </row>
    <row r="25" spans="1:2" ht="24">
      <c r="A25" s="196" t="s">
        <v>207</v>
      </c>
      <c r="B25" s="120"/>
    </row>
    <row r="26" spans="1:2" ht="24">
      <c r="A26" s="196" t="s">
        <v>208</v>
      </c>
      <c r="B26" s="120"/>
    </row>
    <row r="27" ht="12.75">
      <c r="B27" s="120"/>
    </row>
    <row r="28" spans="1:2" ht="12.75">
      <c r="A28" s="197" t="s">
        <v>209</v>
      </c>
      <c r="B28" s="120"/>
    </row>
    <row r="29" s="128" customFormat="1" ht="12.75">
      <c r="B29" s="127"/>
    </row>
    <row r="30" spans="1:2" ht="12.75">
      <c r="A30" s="4" t="s">
        <v>210</v>
      </c>
      <c r="B30" s="120"/>
    </row>
    <row r="31" ht="12.75">
      <c r="B31" s="120"/>
    </row>
    <row r="32" spans="1:2" ht="12.75">
      <c r="A32" s="192" t="s">
        <v>212</v>
      </c>
      <c r="B32" s="120"/>
    </row>
    <row r="33" ht="12.75">
      <c r="B33" s="120"/>
    </row>
    <row r="34" spans="1:2" ht="48" customHeight="1">
      <c r="A34" s="196" t="s">
        <v>243</v>
      </c>
      <c r="B34" s="120"/>
    </row>
    <row r="35" spans="1:2" ht="12" customHeight="1">
      <c r="A35" s="118"/>
      <c r="B35" s="120"/>
    </row>
    <row r="36" spans="1:2" ht="95.25" customHeight="1">
      <c r="A36" s="196" t="s">
        <v>331</v>
      </c>
      <c r="B36" s="120"/>
    </row>
    <row r="37" spans="1:2" ht="12.75">
      <c r="A37" s="196"/>
      <c r="B37" s="120"/>
    </row>
    <row r="38" spans="1:2" ht="12" customHeight="1">
      <c r="A38" s="119" t="s">
        <v>211</v>
      </c>
      <c r="B38" s="120"/>
    </row>
    <row r="39" spans="1:2" ht="12" customHeight="1">
      <c r="A39" s="119"/>
      <c r="B39" s="120"/>
    </row>
    <row r="40" spans="1:2" ht="12.75">
      <c r="A40" s="192" t="s">
        <v>213</v>
      </c>
      <c r="B40" s="120"/>
    </row>
    <row r="41" ht="12" customHeight="1">
      <c r="B41" s="120"/>
    </row>
    <row r="42" spans="1:6" ht="12.75">
      <c r="A42" s="211" t="s">
        <v>306</v>
      </c>
      <c r="B42" s="120"/>
      <c r="F42" s="15"/>
    </row>
    <row r="43" spans="1:6" ht="12.75">
      <c r="A43" s="193" t="s">
        <v>307</v>
      </c>
      <c r="B43" s="120"/>
      <c r="F43" s="15"/>
    </row>
    <row r="44" spans="1:2" s="128" customFormat="1" ht="12.75">
      <c r="A44" s="193" t="s">
        <v>214</v>
      </c>
      <c r="B44" s="127"/>
    </row>
    <row r="45" spans="1:2" s="128" customFormat="1" ht="12.75">
      <c r="A45" s="193" t="s">
        <v>329</v>
      </c>
      <c r="B45" s="127"/>
    </row>
    <row r="46" spans="1:6" ht="13.5">
      <c r="A46" s="193" t="s">
        <v>308</v>
      </c>
      <c r="B46" s="120"/>
      <c r="F46" s="15"/>
    </row>
    <row r="47" spans="1:6" ht="13.5">
      <c r="A47" s="193" t="s">
        <v>309</v>
      </c>
      <c r="B47" s="120"/>
      <c r="F47" s="15"/>
    </row>
    <row r="48" spans="1:6" ht="12.75">
      <c r="A48" s="193" t="s">
        <v>305</v>
      </c>
      <c r="B48" s="120"/>
      <c r="F48" s="15"/>
    </row>
    <row r="49" spans="1:6" ht="12.75">
      <c r="A49" s="193" t="s">
        <v>215</v>
      </c>
      <c r="B49" s="120"/>
      <c r="F49" s="15"/>
    </row>
    <row r="50" spans="1:2" ht="12.75">
      <c r="A50" s="193" t="s">
        <v>216</v>
      </c>
      <c r="B50" s="120"/>
    </row>
    <row r="51" spans="1:2" ht="12.75">
      <c r="A51" s="193" t="s">
        <v>217</v>
      </c>
      <c r="B51" s="120"/>
    </row>
    <row r="52" ht="12.75">
      <c r="A52" s="193" t="s">
        <v>218</v>
      </c>
    </row>
    <row r="53" ht="12.75">
      <c r="A53" s="193" t="s">
        <v>219</v>
      </c>
    </row>
    <row r="54" ht="12" customHeight="1"/>
    <row r="55" ht="12.75">
      <c r="A55" s="192" t="s">
        <v>242</v>
      </c>
    </row>
    <row r="56" ht="12" customHeight="1"/>
    <row r="57" ht="12.75">
      <c r="A57" s="198" t="s">
        <v>220</v>
      </c>
    </row>
    <row r="58" ht="12.75">
      <c r="A58" s="198" t="s">
        <v>221</v>
      </c>
    </row>
    <row r="59" ht="12.75">
      <c r="A59" s="198" t="s">
        <v>222</v>
      </c>
    </row>
    <row r="60" ht="12" customHeight="1"/>
    <row r="61" ht="12.75">
      <c r="A61" s="193" t="s">
        <v>236</v>
      </c>
    </row>
    <row r="62" ht="12.75">
      <c r="A62" s="193" t="s">
        <v>237</v>
      </c>
    </row>
    <row r="63" ht="12.75">
      <c r="A63" s="193" t="s">
        <v>238</v>
      </c>
    </row>
    <row r="64" ht="12.75">
      <c r="A64" s="193" t="s">
        <v>239</v>
      </c>
    </row>
    <row r="65" s="128" customFormat="1" ht="12.75">
      <c r="A65" s="193" t="s">
        <v>240</v>
      </c>
    </row>
    <row r="66" ht="12.75">
      <c r="A66" s="193" t="s">
        <v>241</v>
      </c>
    </row>
    <row r="67" ht="12" customHeight="1"/>
    <row r="68" ht="12.75">
      <c r="A68" s="193" t="s">
        <v>223</v>
      </c>
    </row>
    <row r="69" ht="12.75">
      <c r="A69" s="193" t="s">
        <v>224</v>
      </c>
    </row>
    <row r="70" ht="12.75" customHeight="1">
      <c r="A70" s="193" t="s">
        <v>225</v>
      </c>
    </row>
    <row r="71" ht="12.75">
      <c r="A71" s="193" t="s">
        <v>226</v>
      </c>
    </row>
    <row r="72" ht="12" customHeight="1"/>
    <row r="73" ht="12.75">
      <c r="A73" s="198" t="s">
        <v>227</v>
      </c>
    </row>
    <row r="74" ht="12.75">
      <c r="A74" s="193" t="s">
        <v>228</v>
      </c>
    </row>
    <row r="75" ht="12.75">
      <c r="A75" s="193" t="s">
        <v>229</v>
      </c>
    </row>
    <row r="76" ht="12.75">
      <c r="A76" s="193" t="s">
        <v>230</v>
      </c>
    </row>
    <row r="77" ht="12" customHeight="1"/>
    <row r="78" ht="12.75">
      <c r="A78" s="198" t="s">
        <v>231</v>
      </c>
    </row>
    <row r="79" ht="11.25" customHeight="1">
      <c r="A79" s="198" t="s">
        <v>232</v>
      </c>
    </row>
    <row r="80" ht="12.75" customHeight="1">
      <c r="A80" s="198" t="s">
        <v>233</v>
      </c>
    </row>
    <row r="81" ht="12" customHeight="1"/>
    <row r="82" spans="1:2" ht="12.75" customHeight="1">
      <c r="A82" s="198" t="s">
        <v>234</v>
      </c>
      <c r="B82" s="120"/>
    </row>
    <row r="83" spans="1:2" ht="12.75">
      <c r="A83" s="198" t="s">
        <v>235</v>
      </c>
      <c r="B83" s="120"/>
    </row>
    <row r="85" spans="1:2" ht="12.75">
      <c r="A85" s="192"/>
      <c r="B85" s="120"/>
    </row>
    <row r="86" spans="1:2" ht="12.75">
      <c r="A86" s="123"/>
      <c r="B86" s="120"/>
    </row>
    <row r="87" spans="1:2" ht="12.75" customHeight="1">
      <c r="A87" s="193"/>
      <c r="B87" s="120"/>
    </row>
    <row r="88" ht="12.75" customHeight="1">
      <c r="B88" s="120"/>
    </row>
    <row r="89" ht="12.75" customHeight="1">
      <c r="B89" s="120"/>
    </row>
    <row r="90" spans="1:2" ht="12.75">
      <c r="A90" s="119" t="s">
        <v>254</v>
      </c>
      <c r="B90" s="120"/>
    </row>
    <row r="91" spans="1:2" ht="12.75">
      <c r="A91" s="8"/>
      <c r="B91" s="120"/>
    </row>
    <row r="92" spans="1:2" ht="12.75">
      <c r="A92" s="8"/>
      <c r="B92" s="120"/>
    </row>
    <row r="93" spans="1:2" ht="12.75">
      <c r="A93" s="192" t="s">
        <v>311</v>
      </c>
      <c r="B93" s="120"/>
    </row>
    <row r="94" spans="1:2" ht="12.75">
      <c r="A94" s="9"/>
      <c r="B94" s="120"/>
    </row>
    <row r="95" spans="1:2" ht="12.75">
      <c r="A95" s="9"/>
      <c r="B95" s="120"/>
    </row>
    <row r="96" spans="1:2" s="15" customFormat="1" ht="36">
      <c r="A96" s="193" t="s">
        <v>320</v>
      </c>
      <c r="B96" s="13"/>
    </row>
    <row r="97" spans="1:2" s="15" customFormat="1" ht="6.75" customHeight="1">
      <c r="A97" s="8"/>
      <c r="B97" s="13"/>
    </row>
    <row r="98" s="8" customFormat="1" ht="36">
      <c r="A98" s="193" t="s">
        <v>328</v>
      </c>
    </row>
    <row r="99" s="8" customFormat="1" ht="6.75" customHeight="1"/>
    <row r="100" s="8" customFormat="1" ht="48" customHeight="1">
      <c r="A100" s="193" t="s">
        <v>332</v>
      </c>
    </row>
    <row r="101" s="8" customFormat="1" ht="6.75" customHeight="1"/>
    <row r="102" s="8" customFormat="1" ht="12.75" customHeight="1">
      <c r="A102" s="193" t="s">
        <v>321</v>
      </c>
    </row>
    <row r="103" s="8" customFormat="1" ht="6.75" customHeight="1"/>
    <row r="104" ht="12.75">
      <c r="A104" s="193" t="s">
        <v>322</v>
      </c>
    </row>
    <row r="105" ht="6.75" customHeight="1">
      <c r="A105" s="8"/>
    </row>
    <row r="106" ht="36">
      <c r="A106" s="193" t="s">
        <v>323</v>
      </c>
    </row>
    <row r="107" ht="6.75" customHeight="1">
      <c r="A107" s="8"/>
    </row>
    <row r="108" s="8" customFormat="1" ht="36">
      <c r="A108" s="193" t="s">
        <v>324</v>
      </c>
    </row>
    <row r="109" s="8" customFormat="1" ht="6.75" customHeight="1"/>
    <row r="110" s="8" customFormat="1" ht="36">
      <c r="A110" s="193" t="s">
        <v>325</v>
      </c>
    </row>
    <row r="111" s="8" customFormat="1" ht="6.75" customHeight="1"/>
    <row r="112" ht="6.75" customHeight="1">
      <c r="A112" s="8"/>
    </row>
    <row r="113" ht="35.25" customHeight="1">
      <c r="A113" s="193" t="s">
        <v>333</v>
      </c>
    </row>
    <row r="114" ht="6.75" customHeight="1">
      <c r="A114" s="8"/>
    </row>
    <row r="115" ht="6.75" customHeight="1">
      <c r="A115" s="9"/>
    </row>
    <row r="116" ht="35.25" customHeight="1">
      <c r="A116" s="193" t="s">
        <v>326</v>
      </c>
    </row>
    <row r="117" ht="6.75" customHeight="1">
      <c r="A117" s="9"/>
    </row>
    <row r="118" ht="3.75" customHeight="1"/>
    <row r="119" ht="24.75" customHeight="1">
      <c r="A119" s="193" t="s">
        <v>334</v>
      </c>
    </row>
    <row r="120" ht="8.25" customHeight="1"/>
    <row r="121" ht="6" customHeight="1"/>
    <row r="122" ht="24">
      <c r="A122" s="193" t="s">
        <v>327</v>
      </c>
    </row>
    <row r="123" ht="6.75" customHeight="1"/>
    <row r="124" ht="5.25" customHeight="1"/>
    <row r="125" ht="36">
      <c r="A125" s="193" t="s">
        <v>335</v>
      </c>
    </row>
  </sheetData>
  <sheetProtection/>
  <printOptions/>
  <pageMargins left="0.7874015748031497" right="0.72" top="0.7874015748031497" bottom="0.3937007874015748" header="0.5118110236220472" footer="0.5118110236220472"/>
  <pageSetup horizontalDpi="600" verticalDpi="600" orientation="portrait" paperSize="9" r:id="rId1"/>
  <rowBreaks count="1" manualBreakCount="1">
    <brk id="89" max="255" man="1"/>
  </rowBreaks>
</worksheet>
</file>

<file path=xl/worksheets/sheet6.xml><?xml version="1.0" encoding="utf-8"?>
<worksheet xmlns="http://schemas.openxmlformats.org/spreadsheetml/2006/main" xmlns:r="http://schemas.openxmlformats.org/officeDocument/2006/relationships">
  <dimension ref="A2:H12"/>
  <sheetViews>
    <sheetView zoomScalePageLayoutView="0" workbookViewId="0" topLeftCell="A1">
      <selection activeCell="A3" sqref="A3:H3"/>
    </sheetView>
  </sheetViews>
  <sheetFormatPr defaultColWidth="11.421875" defaultRowHeight="12.75"/>
  <sheetData>
    <row r="2" spans="1:8" ht="12.75">
      <c r="A2" s="238" t="str">
        <f>'Inhaltsverz.'!A22</f>
        <v> 1. Energieverbrauch der Betriebe des Bergbaus und der Gewinnung von Steinen und Erden sowie</v>
      </c>
      <c r="B2" s="238"/>
      <c r="C2" s="238"/>
      <c r="D2" s="238"/>
      <c r="E2" s="238"/>
      <c r="F2" s="238"/>
      <c r="G2" s="238"/>
      <c r="H2" s="238"/>
    </row>
    <row r="3" spans="1:8" ht="12.75">
      <c r="A3" s="238" t="str">
        <f>'Inhaltsverz.'!A23</f>
        <v>     Verarbeitendes Gewerbe im Jahr 2010</v>
      </c>
      <c r="B3" s="238"/>
      <c r="C3" s="238"/>
      <c r="D3" s="238"/>
      <c r="E3" s="238"/>
      <c r="F3" s="238"/>
      <c r="G3" s="238"/>
      <c r="H3" s="238"/>
    </row>
    <row r="4" spans="1:8" ht="12.75">
      <c r="A4" s="227"/>
      <c r="B4" s="227"/>
      <c r="C4" s="227"/>
      <c r="D4" s="227"/>
      <c r="E4" s="227"/>
      <c r="F4" s="227"/>
      <c r="G4" s="227"/>
      <c r="H4" s="227"/>
    </row>
    <row r="5" spans="1:6" s="2" customFormat="1" ht="12.75">
      <c r="A5" s="239" t="s">
        <v>373</v>
      </c>
      <c r="B5" s="239"/>
      <c r="C5" s="239"/>
      <c r="D5" s="239"/>
      <c r="E5" s="239"/>
      <c r="F5" s="239"/>
    </row>
    <row r="6" spans="1:6" s="2" customFormat="1" ht="12.75">
      <c r="A6" s="235"/>
      <c r="B6" s="235"/>
      <c r="C6" s="235"/>
      <c r="D6" s="235"/>
      <c r="E6" s="235"/>
      <c r="F6" s="235"/>
    </row>
    <row r="7" spans="1:6" s="2" customFormat="1" ht="12.75">
      <c r="A7" s="236"/>
      <c r="B7" s="235"/>
      <c r="C7" s="235"/>
      <c r="D7" s="235"/>
      <c r="E7" s="235"/>
      <c r="F7" s="235"/>
    </row>
    <row r="8" spans="1:6" s="2" customFormat="1" ht="12.75">
      <c r="A8" s="235"/>
      <c r="B8" s="235"/>
      <c r="C8" s="235" t="s">
        <v>372</v>
      </c>
      <c r="D8" s="235"/>
      <c r="E8" s="235"/>
      <c r="F8" s="235"/>
    </row>
    <row r="9" spans="1:6" s="2" customFormat="1" ht="12.75">
      <c r="A9" s="236"/>
      <c r="B9" s="235"/>
      <c r="C9" s="235"/>
      <c r="D9" s="235"/>
      <c r="E9" s="235"/>
      <c r="F9" s="235"/>
    </row>
    <row r="10" spans="1:6" s="2" customFormat="1" ht="12.75">
      <c r="A10" s="235"/>
      <c r="B10" s="235"/>
      <c r="C10" s="235"/>
      <c r="D10" s="235"/>
      <c r="E10" s="235"/>
      <c r="F10" s="235"/>
    </row>
    <row r="11" spans="1:6" s="2" customFormat="1" ht="12.75">
      <c r="A11" s="236"/>
      <c r="B11" s="235"/>
      <c r="C11" s="235"/>
      <c r="D11" s="235"/>
      <c r="E11" s="235"/>
      <c r="F11" s="235"/>
    </row>
    <row r="12" spans="1:6" s="2" customFormat="1" ht="12.75">
      <c r="A12" s="235"/>
      <c r="B12" s="235"/>
      <c r="C12" s="235"/>
      <c r="D12" s="235"/>
      <c r="E12" s="235"/>
      <c r="F12" s="235"/>
    </row>
  </sheetData>
  <sheetProtection/>
  <mergeCells count="3">
    <mergeCell ref="A2:H2"/>
    <mergeCell ref="A5:F5"/>
    <mergeCell ref="A3:H3"/>
  </mergeCells>
  <printOptions/>
  <pageMargins left="0.7" right="0.7" top="0.787401575" bottom="0.787401575" header="0.3" footer="0.3"/>
  <pageSetup orientation="portrait" paperSize="9"/>
  <legacyDrawing r:id="rId2"/>
  <oleObjects>
    <oleObject progId="Acrobat Document" dvAspect="DVASPECT_ICON" shapeId="1264284" r:id="rId1"/>
  </oleObjects>
</worksheet>
</file>

<file path=xl/worksheets/sheet7.xml><?xml version="1.0" encoding="utf-8"?>
<worksheet xmlns="http://schemas.openxmlformats.org/spreadsheetml/2006/main" xmlns:r="http://schemas.openxmlformats.org/officeDocument/2006/relationships">
  <dimension ref="A2:H12"/>
  <sheetViews>
    <sheetView zoomScalePageLayoutView="0" workbookViewId="0" topLeftCell="A1">
      <selection activeCell="A5" sqref="A5:F5"/>
    </sheetView>
  </sheetViews>
  <sheetFormatPr defaultColWidth="11.421875" defaultRowHeight="12.75"/>
  <sheetData>
    <row r="2" spans="1:8" ht="12.75">
      <c r="A2" s="240" t="str">
        <f>'Inhaltsverz.'!A25</f>
        <v> 2. Stromverbrauch der Betriebe des Bergbaus und der Gewinnung von Steinen und Erden sowie</v>
      </c>
      <c r="B2" s="240"/>
      <c r="C2" s="240"/>
      <c r="D2" s="240"/>
      <c r="E2" s="240"/>
      <c r="F2" s="240"/>
      <c r="G2" s="240"/>
      <c r="H2" s="240"/>
    </row>
    <row r="3" spans="1:8" ht="12.75">
      <c r="A3" s="240" t="str">
        <f>'Inhaltsverz.'!A26</f>
        <v>     Verarbeitendes Gewerbe im Jahr 2010</v>
      </c>
      <c r="B3" s="240"/>
      <c r="C3" s="240"/>
      <c r="D3" s="240"/>
      <c r="E3" s="240"/>
      <c r="F3" s="240"/>
      <c r="G3" s="240"/>
      <c r="H3" s="240"/>
    </row>
    <row r="4" spans="1:8" ht="12.75">
      <c r="A4" s="234"/>
      <c r="B4" s="234"/>
      <c r="C4" s="234"/>
      <c r="D4" s="234"/>
      <c r="E4" s="234"/>
      <c r="F4" s="234"/>
      <c r="G4" s="234"/>
      <c r="H4" s="234"/>
    </row>
    <row r="5" spans="1:6" s="2" customFormat="1" ht="12.75">
      <c r="A5" s="239" t="s">
        <v>373</v>
      </c>
      <c r="B5" s="239"/>
      <c r="C5" s="239"/>
      <c r="D5" s="239"/>
      <c r="E5" s="239"/>
      <c r="F5" s="239"/>
    </row>
    <row r="6" spans="1:6" s="2" customFormat="1" ht="12.75">
      <c r="A6" s="235"/>
      <c r="B6" s="235"/>
      <c r="C6" s="235"/>
      <c r="D6" s="235"/>
      <c r="E6" s="235"/>
      <c r="F6" s="235"/>
    </row>
    <row r="7" spans="1:6" s="2" customFormat="1" ht="12.75">
      <c r="A7" s="236"/>
      <c r="B7" s="235"/>
      <c r="C7" s="235"/>
      <c r="D7" s="235"/>
      <c r="E7" s="235"/>
      <c r="F7" s="235"/>
    </row>
    <row r="8" spans="1:6" s="2" customFormat="1" ht="12.75">
      <c r="A8" s="235"/>
      <c r="B8" s="235"/>
      <c r="C8" s="235" t="s">
        <v>372</v>
      </c>
      <c r="D8" s="235"/>
      <c r="E8" s="235"/>
      <c r="F8" s="235"/>
    </row>
    <row r="9" spans="1:6" s="2" customFormat="1" ht="12.75">
      <c r="A9" s="236"/>
      <c r="B9" s="235"/>
      <c r="C9" s="235"/>
      <c r="D9" s="235"/>
      <c r="E9" s="235"/>
      <c r="F9" s="235"/>
    </row>
    <row r="10" spans="1:6" s="2" customFormat="1" ht="12.75">
      <c r="A10" s="235"/>
      <c r="B10" s="235"/>
      <c r="C10" s="235"/>
      <c r="D10" s="235"/>
      <c r="E10" s="235"/>
      <c r="F10" s="235"/>
    </row>
    <row r="11" spans="1:6" s="2" customFormat="1" ht="12.75">
      <c r="A11" s="236"/>
      <c r="B11" s="235"/>
      <c r="C11" s="235"/>
      <c r="D11" s="235"/>
      <c r="E11" s="235"/>
      <c r="F11" s="235"/>
    </row>
    <row r="12" spans="1:6" s="2" customFormat="1" ht="12.75">
      <c r="A12" s="235"/>
      <c r="B12" s="235"/>
      <c r="C12" s="235"/>
      <c r="D12" s="235"/>
      <c r="E12" s="235"/>
      <c r="F12" s="235"/>
    </row>
  </sheetData>
  <sheetProtection/>
  <mergeCells count="3">
    <mergeCell ref="A2:H2"/>
    <mergeCell ref="A5:F5"/>
    <mergeCell ref="A3:H3"/>
  </mergeCells>
  <printOptions/>
  <pageMargins left="0.7" right="0.7" top="0.787401575" bottom="0.787401575" header="0.3" footer="0.3"/>
  <pageSetup orientation="portrait" paperSize="9"/>
  <legacyDrawing r:id="rId2"/>
  <oleObjects>
    <oleObject progId="Acrobat Document" dvAspect="DVASPECT_ICON" shapeId="1353894" r:id="rId1"/>
  </oleObjects>
</worksheet>
</file>

<file path=xl/worksheets/sheet8.xml><?xml version="1.0" encoding="utf-8"?>
<worksheet xmlns="http://schemas.openxmlformats.org/spreadsheetml/2006/main" xmlns:r="http://schemas.openxmlformats.org/officeDocument/2006/relationships">
  <dimension ref="A1:J68"/>
  <sheetViews>
    <sheetView zoomScalePageLayoutView="0" workbookViewId="0" topLeftCell="A1">
      <selection activeCell="A1" sqref="A1:I1"/>
    </sheetView>
  </sheetViews>
  <sheetFormatPr defaultColWidth="11.421875" defaultRowHeight="12.75"/>
  <cols>
    <col min="1" max="1" width="12.7109375" style="0" customWidth="1"/>
    <col min="2" max="2" width="14.140625" style="0" customWidth="1"/>
    <col min="3" max="3" width="12.00390625" style="0" customWidth="1"/>
    <col min="4" max="4" width="10.7109375" style="0" customWidth="1"/>
    <col min="5" max="5" width="11.140625" style="0" customWidth="1"/>
    <col min="6" max="9" width="10.7109375" style="0" customWidth="1"/>
    <col min="10" max="10" width="12.7109375" style="0" bestFit="1" customWidth="1"/>
  </cols>
  <sheetData>
    <row r="1" spans="1:9" ht="12.75">
      <c r="A1" s="244" t="s">
        <v>255</v>
      </c>
      <c r="B1" s="244"/>
      <c r="C1" s="244"/>
      <c r="D1" s="244"/>
      <c r="E1" s="244"/>
      <c r="F1" s="244"/>
      <c r="G1" s="244"/>
      <c r="H1" s="244"/>
      <c r="I1" s="244"/>
    </row>
    <row r="4" spans="1:9" ht="12.75">
      <c r="A4" s="241" t="s">
        <v>111</v>
      </c>
      <c r="B4" s="241"/>
      <c r="C4" s="241"/>
      <c r="D4" s="241"/>
      <c r="E4" s="241"/>
      <c r="F4" s="241"/>
      <c r="G4" s="241"/>
      <c r="H4" s="241"/>
      <c r="I4" s="241"/>
    </row>
    <row r="5" spans="1:9" ht="12.75">
      <c r="A5" s="241" t="s">
        <v>109</v>
      </c>
      <c r="B5" s="241"/>
      <c r="C5" s="241"/>
      <c r="D5" s="241"/>
      <c r="E5" s="241"/>
      <c r="F5" s="241"/>
      <c r="G5" s="241"/>
      <c r="H5" s="241"/>
      <c r="I5" s="241"/>
    </row>
    <row r="8" spans="1:9" ht="12.75">
      <c r="A8" s="81"/>
      <c r="B8" s="75"/>
      <c r="C8" s="242" t="s">
        <v>140</v>
      </c>
      <c r="D8" s="243"/>
      <c r="E8" s="243"/>
      <c r="F8" s="243"/>
      <c r="G8" s="243"/>
      <c r="H8" s="243"/>
      <c r="I8" s="243"/>
    </row>
    <row r="9" spans="1:9" ht="12.75">
      <c r="A9" s="34" t="s">
        <v>14</v>
      </c>
      <c r="B9" s="77" t="s">
        <v>7</v>
      </c>
      <c r="C9" s="245" t="s">
        <v>15</v>
      </c>
      <c r="D9" s="245" t="s">
        <v>16</v>
      </c>
      <c r="E9" s="245" t="s">
        <v>17</v>
      </c>
      <c r="F9" s="77" t="s">
        <v>68</v>
      </c>
      <c r="G9" s="245" t="s">
        <v>18</v>
      </c>
      <c r="H9" s="245" t="s">
        <v>8</v>
      </c>
      <c r="I9" s="79" t="s">
        <v>141</v>
      </c>
    </row>
    <row r="10" spans="1:9" ht="12.75">
      <c r="A10" s="82"/>
      <c r="B10" s="76"/>
      <c r="C10" s="246"/>
      <c r="D10" s="246"/>
      <c r="E10" s="246"/>
      <c r="F10" s="78" t="s">
        <v>69</v>
      </c>
      <c r="G10" s="246"/>
      <c r="H10" s="246"/>
      <c r="I10" s="80" t="s">
        <v>70</v>
      </c>
    </row>
    <row r="12" spans="1:9" ht="12.75">
      <c r="A12" s="247" t="s">
        <v>19</v>
      </c>
      <c r="B12" s="247"/>
      <c r="C12" s="247"/>
      <c r="D12" s="247"/>
      <c r="E12" s="247"/>
      <c r="F12" s="247"/>
      <c r="G12" s="247"/>
      <c r="H12" s="247"/>
      <c r="I12" s="247"/>
    </row>
    <row r="13" ht="12.75">
      <c r="A13" s="85"/>
    </row>
    <row r="14" spans="1:9" ht="12.75">
      <c r="A14" s="34">
        <v>1995</v>
      </c>
      <c r="B14" s="106">
        <v>36235775</v>
      </c>
      <c r="C14" s="106">
        <v>5599633</v>
      </c>
      <c r="D14" s="106">
        <v>3921948</v>
      </c>
      <c r="E14" s="106">
        <v>16648351</v>
      </c>
      <c r="F14" s="108" t="s">
        <v>25</v>
      </c>
      <c r="G14" s="106">
        <v>10065849</v>
      </c>
      <c r="H14" s="108" t="s">
        <v>25</v>
      </c>
      <c r="I14" s="108" t="s">
        <v>25</v>
      </c>
    </row>
    <row r="15" spans="1:9" ht="12.75">
      <c r="A15" s="34"/>
      <c r="B15" s="106"/>
      <c r="C15" s="106"/>
      <c r="D15" s="106"/>
      <c r="E15" s="106"/>
      <c r="F15" s="69"/>
      <c r="G15" s="106"/>
      <c r="H15" s="108"/>
      <c r="I15" s="108"/>
    </row>
    <row r="16" spans="1:9" ht="12.75">
      <c r="A16" s="34">
        <v>2000</v>
      </c>
      <c r="B16" s="106">
        <v>38168400</v>
      </c>
      <c r="C16" s="106">
        <v>4142457</v>
      </c>
      <c r="D16" s="106">
        <v>2185843</v>
      </c>
      <c r="E16" s="106">
        <v>18173531</v>
      </c>
      <c r="F16" s="108" t="s">
        <v>25</v>
      </c>
      <c r="G16" s="106">
        <v>13666570</v>
      </c>
      <c r="H16" s="108" t="s">
        <v>25</v>
      </c>
      <c r="I16" s="108" t="s">
        <v>25</v>
      </c>
    </row>
    <row r="17" spans="1:9" ht="12.75">
      <c r="A17" s="34"/>
      <c r="B17" s="106"/>
      <c r="C17" s="106"/>
      <c r="D17" s="106"/>
      <c r="E17" s="106"/>
      <c r="F17" s="108"/>
      <c r="G17" s="106"/>
      <c r="H17" s="108"/>
      <c r="I17" s="108"/>
    </row>
    <row r="18" spans="1:9" ht="12.75">
      <c r="A18" s="34" t="s">
        <v>155</v>
      </c>
      <c r="B18" s="106">
        <v>53460782.18</v>
      </c>
      <c r="C18" s="106">
        <v>3303337.2282800004</v>
      </c>
      <c r="D18" s="106">
        <v>2862257.06574</v>
      </c>
      <c r="E18" s="106">
        <v>16735711.09</v>
      </c>
      <c r="F18" s="106">
        <v>11646096.83366</v>
      </c>
      <c r="G18" s="106">
        <v>16263756.4788</v>
      </c>
      <c r="H18" s="106">
        <v>1591812.9108</v>
      </c>
      <c r="I18" s="106">
        <v>1057810.57382</v>
      </c>
    </row>
    <row r="19" spans="1:9" ht="12.75">
      <c r="A19" s="34"/>
      <c r="B19" s="106"/>
      <c r="C19" s="106"/>
      <c r="D19" s="106"/>
      <c r="E19" s="106"/>
      <c r="F19" s="106"/>
      <c r="G19" s="106"/>
      <c r="H19" s="108"/>
      <c r="I19" s="108"/>
    </row>
    <row r="20" spans="1:9" ht="12.75">
      <c r="A20" s="100">
        <v>2005</v>
      </c>
      <c r="B20" s="106">
        <v>59583047.27</v>
      </c>
      <c r="C20" s="106">
        <v>3418677.3173200004</v>
      </c>
      <c r="D20" s="106">
        <v>2575007.7</v>
      </c>
      <c r="E20" s="106">
        <v>18170205.9</v>
      </c>
      <c r="F20" s="106">
        <v>14608798.624459999</v>
      </c>
      <c r="G20" s="106">
        <v>18452066.32</v>
      </c>
      <c r="H20" s="106">
        <v>1512150.7428</v>
      </c>
      <c r="I20" s="106">
        <v>846140.664</v>
      </c>
    </row>
    <row r="21" spans="1:9" ht="12.75">
      <c r="A21" s="99"/>
      <c r="B21" s="106"/>
      <c r="C21" s="106"/>
      <c r="D21" s="106"/>
      <c r="E21" s="106"/>
      <c r="F21" s="106"/>
      <c r="G21" s="106"/>
      <c r="H21" s="106"/>
      <c r="I21" s="106"/>
    </row>
    <row r="22" spans="1:9" ht="12.75">
      <c r="A22" s="100">
        <v>2007</v>
      </c>
      <c r="B22" s="106">
        <v>66411018.95</v>
      </c>
      <c r="C22" s="106">
        <v>4066783.45</v>
      </c>
      <c r="D22" s="106">
        <v>2225699.88</v>
      </c>
      <c r="E22" s="106">
        <v>19261792.16</v>
      </c>
      <c r="F22" s="106">
        <v>13979805.09</v>
      </c>
      <c r="G22" s="106">
        <v>20975691.01</v>
      </c>
      <c r="H22" s="106">
        <v>3145901.8</v>
      </c>
      <c r="I22" s="106">
        <v>2755345.56</v>
      </c>
    </row>
    <row r="23" spans="1:9" ht="12.75">
      <c r="A23" s="83"/>
      <c r="B23" s="69"/>
      <c r="C23" s="106"/>
      <c r="D23" s="106"/>
      <c r="E23" s="106"/>
      <c r="G23" s="106"/>
      <c r="H23" s="106"/>
      <c r="I23" s="106"/>
    </row>
    <row r="24" spans="1:10" ht="12.75">
      <c r="A24" s="100" t="s">
        <v>264</v>
      </c>
      <c r="B24" s="106">
        <v>64781937.47</v>
      </c>
      <c r="C24" s="106">
        <v>3928368.26</v>
      </c>
      <c r="D24" s="106">
        <v>2161976.54</v>
      </c>
      <c r="E24" s="106">
        <v>18895864.71</v>
      </c>
      <c r="F24" s="106">
        <v>12034878.95</v>
      </c>
      <c r="G24" s="106">
        <v>20969283.15</v>
      </c>
      <c r="H24" s="106">
        <v>3357427.81</v>
      </c>
      <c r="I24" s="106">
        <v>3434138.03</v>
      </c>
      <c r="J24" s="105"/>
    </row>
    <row r="25" spans="1:10" ht="12.75">
      <c r="A25" s="83"/>
      <c r="B25" s="106"/>
      <c r="C25" s="106"/>
      <c r="D25" s="106"/>
      <c r="E25" s="106"/>
      <c r="F25" s="106"/>
      <c r="G25" s="106"/>
      <c r="H25" s="106"/>
      <c r="I25" s="106"/>
      <c r="J25" s="105"/>
    </row>
    <row r="26" spans="1:9" ht="12.75">
      <c r="A26" s="34">
        <v>2009</v>
      </c>
      <c r="B26" s="106">
        <v>63764305.2</v>
      </c>
      <c r="C26" s="106">
        <v>4020270.79</v>
      </c>
      <c r="D26" s="106">
        <v>1709748.29</v>
      </c>
      <c r="E26" s="106">
        <v>16734080.67</v>
      </c>
      <c r="F26" s="106">
        <v>16956821.75</v>
      </c>
      <c r="G26" s="106">
        <v>18858439.09</v>
      </c>
      <c r="H26" s="106">
        <v>3235284.48</v>
      </c>
      <c r="I26" s="106">
        <v>2249660.12</v>
      </c>
    </row>
    <row r="27" spans="1:9" ht="12.75">
      <c r="A27" s="34"/>
      <c r="B27" s="106"/>
      <c r="C27" s="106"/>
      <c r="D27" s="106"/>
      <c r="E27" s="106"/>
      <c r="F27" s="106"/>
      <c r="G27" s="106"/>
      <c r="H27" s="106"/>
      <c r="I27" s="106"/>
    </row>
    <row r="28" spans="1:9" ht="12.75">
      <c r="A28" s="84">
        <v>2010</v>
      </c>
      <c r="B28" s="217">
        <v>71245188.64</v>
      </c>
      <c r="C28" s="217">
        <v>4198811.67</v>
      </c>
      <c r="D28" s="217">
        <v>1766289.62</v>
      </c>
      <c r="E28" s="217">
        <v>19990734.78</v>
      </c>
      <c r="F28" s="217">
        <v>17844598.39</v>
      </c>
      <c r="G28" s="217">
        <v>21299487.49</v>
      </c>
      <c r="H28" s="217">
        <v>3731877.58</v>
      </c>
      <c r="I28" s="217">
        <v>2413389.1</v>
      </c>
    </row>
    <row r="29" spans="1:9" ht="12.75">
      <c r="A29" s="103"/>
      <c r="B29" s="106"/>
      <c r="C29" s="106"/>
      <c r="D29" s="106"/>
      <c r="E29" s="106"/>
      <c r="F29" s="106"/>
      <c r="G29" s="106"/>
      <c r="H29" s="106"/>
      <c r="I29" s="106"/>
    </row>
    <row r="30" spans="1:9" ht="12.75">
      <c r="A30" s="247" t="s">
        <v>142</v>
      </c>
      <c r="B30" s="247"/>
      <c r="C30" s="247"/>
      <c r="D30" s="247"/>
      <c r="E30" s="247"/>
      <c r="F30" s="247"/>
      <c r="G30" s="247"/>
      <c r="H30" s="247"/>
      <c r="I30" s="247"/>
    </row>
    <row r="32" spans="1:9" ht="12.75">
      <c r="A32" s="34">
        <v>1995</v>
      </c>
      <c r="B32" s="110">
        <v>100</v>
      </c>
      <c r="C32" s="110">
        <v>100</v>
      </c>
      <c r="D32" s="110">
        <v>100</v>
      </c>
      <c r="E32" s="110">
        <v>100</v>
      </c>
      <c r="F32" s="108" t="s">
        <v>25</v>
      </c>
      <c r="G32" s="110">
        <v>100</v>
      </c>
      <c r="H32" s="108" t="s">
        <v>25</v>
      </c>
      <c r="I32" s="108" t="s">
        <v>25</v>
      </c>
    </row>
    <row r="33" spans="1:9" ht="12.75">
      <c r="A33" s="34"/>
      <c r="B33" s="110"/>
      <c r="C33" s="110"/>
      <c r="D33" s="110"/>
      <c r="E33" s="110"/>
      <c r="F33" s="108"/>
      <c r="G33" s="110"/>
      <c r="H33" s="108"/>
      <c r="I33" s="108"/>
    </row>
    <row r="34" spans="1:9" ht="12.75">
      <c r="A34" s="34">
        <v>2000</v>
      </c>
      <c r="B34" s="110">
        <v>105.33347223841632</v>
      </c>
      <c r="C34" s="110">
        <v>73.97729458341287</v>
      </c>
      <c r="D34" s="110">
        <v>55.73360483106864</v>
      </c>
      <c r="E34" s="110">
        <v>109.16114755149023</v>
      </c>
      <c r="F34" s="108" t="s">
        <v>25</v>
      </c>
      <c r="G34" s="110">
        <v>135.77165721440883</v>
      </c>
      <c r="H34" s="108" t="s">
        <v>25</v>
      </c>
      <c r="I34" s="108" t="s">
        <v>25</v>
      </c>
    </row>
    <row r="35" spans="1:9" ht="12.75">
      <c r="A35" s="34"/>
      <c r="B35" s="110"/>
      <c r="C35" s="110"/>
      <c r="D35" s="110"/>
      <c r="E35" s="110"/>
      <c r="F35" s="108"/>
      <c r="G35" s="110"/>
      <c r="H35" s="108"/>
      <c r="I35" s="108"/>
    </row>
    <row r="36" spans="1:9" ht="12.75">
      <c r="A36" s="34" t="s">
        <v>155</v>
      </c>
      <c r="B36" s="110">
        <v>147.53591493489515</v>
      </c>
      <c r="C36" s="110">
        <v>58.99203087559489</v>
      </c>
      <c r="D36" s="110">
        <v>72.98049504327952</v>
      </c>
      <c r="E36" s="110">
        <v>100.52473719469273</v>
      </c>
      <c r="F36" s="108" t="s">
        <v>25</v>
      </c>
      <c r="G36" s="110">
        <v>161.57361866644334</v>
      </c>
      <c r="H36" s="108" t="s">
        <v>25</v>
      </c>
      <c r="I36" s="108" t="s">
        <v>25</v>
      </c>
    </row>
    <row r="37" spans="1:9" ht="12.75">
      <c r="A37" s="34"/>
      <c r="B37" s="110"/>
      <c r="C37" s="110"/>
      <c r="D37" s="110"/>
      <c r="E37" s="110"/>
      <c r="F37" s="108"/>
      <c r="G37" s="110"/>
      <c r="H37" s="108"/>
      <c r="I37" s="108"/>
    </row>
    <row r="38" spans="1:9" ht="12.75">
      <c r="A38" s="100">
        <v>2005</v>
      </c>
      <c r="B38" s="110">
        <v>164.43155216081345</v>
      </c>
      <c r="C38" s="110">
        <v>61.051810311854375</v>
      </c>
      <c r="D38" s="110">
        <v>65.6563447552084</v>
      </c>
      <c r="E38" s="110">
        <v>109.14117500285762</v>
      </c>
      <c r="F38" s="108" t="s">
        <v>25</v>
      </c>
      <c r="G38" s="110">
        <v>183.31356172738137</v>
      </c>
      <c r="H38" s="108" t="s">
        <v>25</v>
      </c>
      <c r="I38" s="108" t="s">
        <v>25</v>
      </c>
    </row>
    <row r="39" spans="1:9" ht="12.75">
      <c r="A39" s="84"/>
      <c r="B39" s="110"/>
      <c r="C39" s="110"/>
      <c r="D39" s="110"/>
      <c r="E39" s="110"/>
      <c r="F39" s="108"/>
      <c r="G39" s="110"/>
      <c r="H39" s="108"/>
      <c r="I39" s="108"/>
    </row>
    <row r="40" spans="1:9" ht="12.75">
      <c r="A40" s="100">
        <v>2007</v>
      </c>
      <c r="B40" s="110">
        <v>183.27473042869926</v>
      </c>
      <c r="C40" s="110">
        <v>72.62589262546314</v>
      </c>
      <c r="D40" s="110">
        <v>56.7498569588378</v>
      </c>
      <c r="E40" s="110">
        <v>115.69789800803696</v>
      </c>
      <c r="F40" s="108" t="s">
        <v>25</v>
      </c>
      <c r="G40" s="110">
        <v>208.38471757325192</v>
      </c>
      <c r="H40" s="108" t="s">
        <v>25</v>
      </c>
      <c r="I40" s="108" t="s">
        <v>25</v>
      </c>
    </row>
    <row r="41" spans="1:9" ht="12.75">
      <c r="A41" s="84"/>
      <c r="B41" s="110"/>
      <c r="C41" s="110"/>
      <c r="D41" s="110"/>
      <c r="E41" s="110"/>
      <c r="F41" s="108"/>
      <c r="G41" s="110"/>
      <c r="H41" s="108"/>
      <c r="I41" s="108"/>
    </row>
    <row r="42" spans="1:9" ht="12.75">
      <c r="A42" s="100" t="s">
        <v>265</v>
      </c>
      <c r="B42" s="110">
        <v>169.7</v>
      </c>
      <c r="C42" s="110">
        <v>94.8</v>
      </c>
      <c r="D42" s="110">
        <v>55.12506897082776</v>
      </c>
      <c r="E42" s="110">
        <v>113.49991785973278</v>
      </c>
      <c r="F42" s="108" t="s">
        <v>25</v>
      </c>
      <c r="G42" s="110">
        <v>208.32105816409523</v>
      </c>
      <c r="H42" s="108" t="s">
        <v>25</v>
      </c>
      <c r="I42" s="108" t="s">
        <v>25</v>
      </c>
    </row>
    <row r="43" spans="1:9" ht="12.75">
      <c r="A43" s="84"/>
      <c r="B43" s="110"/>
      <c r="C43" s="110"/>
      <c r="D43" s="110"/>
      <c r="E43" s="110"/>
      <c r="F43" s="108"/>
      <c r="G43" s="110"/>
      <c r="H43" s="108"/>
      <c r="I43" s="108"/>
    </row>
    <row r="44" spans="1:9" ht="12.75">
      <c r="A44" s="34">
        <v>2009</v>
      </c>
      <c r="B44" s="110">
        <v>176</v>
      </c>
      <c r="C44" s="110">
        <v>71.79525497474566</v>
      </c>
      <c r="D44" s="110">
        <v>43.594364076219264</v>
      </c>
      <c r="E44" s="110">
        <v>100.51494391246317</v>
      </c>
      <c r="F44" s="108" t="s">
        <v>25</v>
      </c>
      <c r="G44" s="110">
        <v>187.35070524105817</v>
      </c>
      <c r="H44" s="108" t="s">
        <v>25</v>
      </c>
      <c r="I44" s="108" t="s">
        <v>25</v>
      </c>
    </row>
    <row r="45" spans="1:9" ht="12.75">
      <c r="A45" s="84"/>
      <c r="B45" s="110"/>
      <c r="C45" s="110"/>
      <c r="D45" s="110"/>
      <c r="E45" s="110"/>
      <c r="F45" s="108"/>
      <c r="G45" s="110"/>
      <c r="H45" s="108"/>
      <c r="I45" s="108"/>
    </row>
    <row r="46" spans="1:9" ht="12.75">
      <c r="A46" s="84">
        <v>2010</v>
      </c>
      <c r="B46" s="111">
        <v>196.6156060964613</v>
      </c>
      <c r="C46" s="111">
        <v>74.98369393137014</v>
      </c>
      <c r="D46" s="111">
        <v>45.03602852460053</v>
      </c>
      <c r="E46" s="111">
        <v>120.07636540099377</v>
      </c>
      <c r="F46" s="218" t="s">
        <v>25</v>
      </c>
      <c r="G46" s="111">
        <v>211.60150018145512</v>
      </c>
      <c r="H46" s="218" t="s">
        <v>25</v>
      </c>
      <c r="I46" s="218" t="s">
        <v>25</v>
      </c>
    </row>
    <row r="47" ht="12.75">
      <c r="A47" s="104"/>
    </row>
    <row r="48" spans="1:9" ht="12.75">
      <c r="A48" s="247" t="s">
        <v>143</v>
      </c>
      <c r="B48" s="247"/>
      <c r="C48" s="247"/>
      <c r="D48" s="247"/>
      <c r="E48" s="247"/>
      <c r="F48" s="247"/>
      <c r="G48" s="247"/>
      <c r="H48" s="247"/>
      <c r="I48" s="247"/>
    </row>
    <row r="50" spans="1:9" ht="12.75">
      <c r="A50" s="34">
        <v>1995</v>
      </c>
      <c r="B50" s="108" t="s">
        <v>25</v>
      </c>
      <c r="C50" s="108" t="s">
        <v>25</v>
      </c>
      <c r="D50" s="108" t="s">
        <v>25</v>
      </c>
      <c r="E50" s="108" t="s">
        <v>25</v>
      </c>
      <c r="F50" s="108" t="s">
        <v>25</v>
      </c>
      <c r="G50" s="108" t="s">
        <v>25</v>
      </c>
      <c r="H50" s="108" t="s">
        <v>25</v>
      </c>
      <c r="I50" s="108" t="s">
        <v>25</v>
      </c>
    </row>
    <row r="51" spans="1:9" ht="12.75">
      <c r="A51" s="34"/>
      <c r="B51" s="107"/>
      <c r="C51" s="107"/>
      <c r="D51" s="107"/>
      <c r="E51" s="107"/>
      <c r="F51" s="107"/>
      <c r="G51" s="110"/>
      <c r="H51" s="107"/>
      <c r="I51" s="107"/>
    </row>
    <row r="52" spans="1:9" ht="12.75">
      <c r="A52" s="34">
        <v>2000</v>
      </c>
      <c r="B52" s="110">
        <v>3.1</v>
      </c>
      <c r="C52" s="110">
        <v>-22.4</v>
      </c>
      <c r="D52" s="110">
        <v>-16.3</v>
      </c>
      <c r="E52" s="110">
        <v>8.9</v>
      </c>
      <c r="F52" s="108" t="s">
        <v>25</v>
      </c>
      <c r="G52" s="110">
        <v>10.2</v>
      </c>
      <c r="H52" s="108" t="s">
        <v>25</v>
      </c>
      <c r="I52" s="108" t="s">
        <v>25</v>
      </c>
    </row>
    <row r="53" spans="1:9" ht="12.75">
      <c r="A53" s="34"/>
      <c r="B53" s="107"/>
      <c r="C53" s="110"/>
      <c r="D53" s="110"/>
      <c r="E53" s="110"/>
      <c r="F53" s="108"/>
      <c r="G53" s="110"/>
      <c r="H53" s="108"/>
      <c r="I53" s="108"/>
    </row>
    <row r="54" spans="1:9" ht="12.75">
      <c r="A54" s="34" t="s">
        <v>155</v>
      </c>
      <c r="B54" s="110">
        <v>43.9702104516912</v>
      </c>
      <c r="C54" s="110">
        <v>2.2483749888182274</v>
      </c>
      <c r="D54" s="110">
        <v>30.536985383633436</v>
      </c>
      <c r="E54" s="110">
        <v>0.6623408259783616</v>
      </c>
      <c r="F54" s="108" t="s">
        <v>25</v>
      </c>
      <c r="G54" s="110">
        <v>7.826198053251858</v>
      </c>
      <c r="H54" s="108" t="s">
        <v>25</v>
      </c>
      <c r="I54" s="108" t="s">
        <v>25</v>
      </c>
    </row>
    <row r="55" spans="1:9" ht="12.75">
      <c r="A55" s="34"/>
      <c r="B55" s="107"/>
      <c r="C55" s="110"/>
      <c r="D55" s="110"/>
      <c r="E55" s="110"/>
      <c r="F55" s="108"/>
      <c r="G55" s="110"/>
      <c r="H55" s="108"/>
      <c r="I55" s="108"/>
    </row>
    <row r="56" spans="1:9" ht="12.75">
      <c r="A56" s="100">
        <v>2005</v>
      </c>
      <c r="B56" s="110">
        <v>3.90163553491918</v>
      </c>
      <c r="C56" s="110">
        <v>-0.1822817730509172</v>
      </c>
      <c r="D56" s="110">
        <v>-19.969745235401362</v>
      </c>
      <c r="E56" s="110">
        <v>5.085102683169566</v>
      </c>
      <c r="F56" s="110">
        <v>5.620199963937949</v>
      </c>
      <c r="G56" s="110">
        <v>6.433648259583862</v>
      </c>
      <c r="H56" s="110">
        <v>1.0890656928325342</v>
      </c>
      <c r="I56" s="110">
        <v>13.08497736735653</v>
      </c>
    </row>
    <row r="57" spans="1:9" ht="12.75">
      <c r="A57" s="84"/>
      <c r="B57" s="110"/>
      <c r="C57" s="110"/>
      <c r="D57" s="110"/>
      <c r="E57" s="110"/>
      <c r="F57" s="110"/>
      <c r="G57" s="110"/>
      <c r="H57" s="110"/>
      <c r="I57" s="110"/>
    </row>
    <row r="58" spans="1:9" ht="12.75">
      <c r="A58" s="100">
        <v>2007</v>
      </c>
      <c r="B58" s="110">
        <v>5.4</v>
      </c>
      <c r="C58" s="110">
        <v>27.1</v>
      </c>
      <c r="D58" s="110">
        <v>-26.5</v>
      </c>
      <c r="E58" s="110">
        <v>2.5</v>
      </c>
      <c r="F58" s="110">
        <v>-0.8</v>
      </c>
      <c r="G58" s="110">
        <v>6</v>
      </c>
      <c r="H58" s="110">
        <v>-4.1</v>
      </c>
      <c r="I58" s="110">
        <v>231.5</v>
      </c>
    </row>
    <row r="59" spans="1:9" ht="12.75">
      <c r="A59" s="99"/>
      <c r="B59" s="110"/>
      <c r="C59" s="110"/>
      <c r="D59" s="110"/>
      <c r="E59" s="110"/>
      <c r="F59" s="110"/>
      <c r="G59" s="110"/>
      <c r="H59" s="110"/>
      <c r="I59" s="110"/>
    </row>
    <row r="60" spans="1:9" ht="12.75">
      <c r="A60" s="100" t="s">
        <v>265</v>
      </c>
      <c r="B60" s="110">
        <v>-2.453028888513998</v>
      </c>
      <c r="C60" s="110">
        <v>-3.403554472515623</v>
      </c>
      <c r="D60" s="110">
        <v>-2.8630697504463143</v>
      </c>
      <c r="E60" s="110">
        <v>-1.899758064879876</v>
      </c>
      <c r="F60" s="110">
        <v>-13.912398116274446</v>
      </c>
      <c r="G60" s="110">
        <v>-0.03054898166143971</v>
      </c>
      <c r="H60" s="110">
        <v>6.723859276217723</v>
      </c>
      <c r="I60" s="110">
        <v>24.635475123490494</v>
      </c>
    </row>
    <row r="61" spans="1:9" ht="12.75">
      <c r="A61" s="84"/>
      <c r="B61" s="110"/>
      <c r="C61" s="110"/>
      <c r="D61" s="110"/>
      <c r="E61" s="110"/>
      <c r="F61" s="110"/>
      <c r="G61" s="110"/>
      <c r="H61" s="110"/>
      <c r="I61" s="110"/>
    </row>
    <row r="62" spans="1:9" ht="12.75">
      <c r="A62" s="34">
        <v>2009</v>
      </c>
      <c r="B62" s="110">
        <v>-1.5708580350367782</v>
      </c>
      <c r="C62" s="110">
        <v>2.3394581138378356</v>
      </c>
      <c r="D62" s="110">
        <v>-20.917352322426225</v>
      </c>
      <c r="E62" s="110">
        <v>-11.44051395994569</v>
      </c>
      <c r="F62" s="110">
        <v>40.89731870547814</v>
      </c>
      <c r="G62" s="110">
        <v>-10.066362521314886</v>
      </c>
      <c r="H62" s="110">
        <v>-3.6380031652862215</v>
      </c>
      <c r="I62" s="110">
        <v>-34.49127261783359</v>
      </c>
    </row>
    <row r="63" spans="1:9" ht="12.75">
      <c r="A63" s="84"/>
      <c r="B63" s="110"/>
      <c r="C63" s="110"/>
      <c r="D63" s="110"/>
      <c r="E63" s="110"/>
      <c r="F63" s="110"/>
      <c r="G63" s="110"/>
      <c r="H63" s="110"/>
      <c r="I63" s="110"/>
    </row>
    <row r="64" spans="1:9" ht="12.75">
      <c r="A64" s="84">
        <v>2010</v>
      </c>
      <c r="B64" s="111">
        <v>11.732086496568613</v>
      </c>
      <c r="C64" s="111">
        <v>4.4410162729361815</v>
      </c>
      <c r="D64" s="111">
        <v>3.306997312452353</v>
      </c>
      <c r="E64" s="111">
        <v>19.46120718683018</v>
      </c>
      <c r="F64" s="111">
        <v>5.235513193974569</v>
      </c>
      <c r="G64" s="111">
        <v>12.944063866316512</v>
      </c>
      <c r="H64" s="111">
        <v>15.349286996857842</v>
      </c>
      <c r="I64" s="111">
        <v>7.277942945443684</v>
      </c>
    </row>
    <row r="67" ht="12.75">
      <c r="A67" s="17" t="s">
        <v>154</v>
      </c>
    </row>
    <row r="68" ht="12.75">
      <c r="A68" s="17" t="s">
        <v>169</v>
      </c>
    </row>
  </sheetData>
  <sheetProtection/>
  <mergeCells count="12">
    <mergeCell ref="A30:I30"/>
    <mergeCell ref="A48:I48"/>
    <mergeCell ref="C9:C10"/>
    <mergeCell ref="D9:D10"/>
    <mergeCell ref="E9:E10"/>
    <mergeCell ref="G9:G10"/>
    <mergeCell ref="A4:I4"/>
    <mergeCell ref="A5:I5"/>
    <mergeCell ref="C8:I8"/>
    <mergeCell ref="A1:I1"/>
    <mergeCell ref="H9:H10"/>
    <mergeCell ref="A12:I12"/>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K74"/>
  <sheetViews>
    <sheetView zoomScalePageLayoutView="0" workbookViewId="0" topLeftCell="A1">
      <pane xSplit="1" topLeftCell="B1" activePane="topRight" state="frozen"/>
      <selection pane="topLeft" activeCell="A32" sqref="A32"/>
      <selection pane="topRight" activeCell="A1" sqref="A1:E1"/>
    </sheetView>
  </sheetViews>
  <sheetFormatPr defaultColWidth="11.421875" defaultRowHeight="12.75"/>
  <cols>
    <col min="1" max="1" width="7.7109375" style="17" customWidth="1"/>
    <col min="2" max="2" width="36.00390625" style="15" customWidth="1"/>
    <col min="3" max="3" width="16.7109375" style="15" customWidth="1"/>
    <col min="4" max="4" width="17.28125" style="15" customWidth="1"/>
    <col min="5" max="10" width="18.00390625" style="15" customWidth="1"/>
    <col min="11" max="11" width="7.7109375" style="17" customWidth="1"/>
    <col min="12" max="16384" width="11.421875" style="15" customWidth="1"/>
  </cols>
  <sheetData>
    <row r="1" spans="1:10" ht="12.75" customHeight="1">
      <c r="A1" s="263" t="s">
        <v>67</v>
      </c>
      <c r="B1" s="263"/>
      <c r="C1" s="263"/>
      <c r="D1" s="263"/>
      <c r="E1" s="263"/>
      <c r="F1" s="263" t="s">
        <v>20</v>
      </c>
      <c r="G1" s="263"/>
      <c r="H1" s="263"/>
      <c r="I1" s="263"/>
      <c r="J1" s="263"/>
    </row>
    <row r="2" spans="2:10" ht="12.75" customHeight="1">
      <c r="B2" s="38"/>
      <c r="C2" s="40"/>
      <c r="D2" s="40"/>
      <c r="E2" s="40"/>
      <c r="F2" s="40"/>
      <c r="G2" s="40"/>
      <c r="H2" s="40"/>
      <c r="I2" s="40"/>
      <c r="J2" s="40"/>
    </row>
    <row r="3" ht="9.75" customHeight="1"/>
    <row r="4" spans="1:10" s="17" customFormat="1" ht="12" customHeight="1">
      <c r="A4" s="4"/>
      <c r="B4" s="253" t="s">
        <v>262</v>
      </c>
      <c r="C4" s="253"/>
      <c r="D4" s="253"/>
      <c r="E4" s="253"/>
      <c r="F4" s="54" t="s">
        <v>312</v>
      </c>
      <c r="G4" s="54"/>
      <c r="H4" s="16"/>
      <c r="I4" s="16"/>
      <c r="J4" s="16"/>
    </row>
    <row r="5" spans="2:10" s="17" customFormat="1" ht="12.75" customHeight="1">
      <c r="B5" s="253" t="s">
        <v>138</v>
      </c>
      <c r="C5" s="253"/>
      <c r="D5" s="253"/>
      <c r="E5" s="253"/>
      <c r="F5" s="54" t="s">
        <v>29</v>
      </c>
      <c r="G5" s="54"/>
      <c r="H5" s="16"/>
      <c r="I5" s="16"/>
      <c r="J5" s="16"/>
    </row>
    <row r="6" spans="5:10" ht="11.25" customHeight="1">
      <c r="E6" s="42"/>
      <c r="F6" s="42"/>
      <c r="G6" s="42"/>
      <c r="H6" s="42"/>
      <c r="I6" s="42"/>
      <c r="J6" s="42"/>
    </row>
    <row r="7" ht="12.75" customHeight="1"/>
    <row r="8" spans="1:11" ht="15.75" customHeight="1">
      <c r="A8" s="258" t="s">
        <v>21</v>
      </c>
      <c r="B8" s="261" t="s">
        <v>75</v>
      </c>
      <c r="C8" s="251" t="s">
        <v>7</v>
      </c>
      <c r="D8" s="92"/>
      <c r="E8" s="93"/>
      <c r="F8" s="199" t="s">
        <v>140</v>
      </c>
      <c r="G8" s="93"/>
      <c r="H8" s="93"/>
      <c r="I8" s="93"/>
      <c r="J8" s="94"/>
      <c r="K8" s="248" t="s">
        <v>21</v>
      </c>
    </row>
    <row r="9" spans="1:11" ht="14.25" customHeight="1">
      <c r="A9" s="259"/>
      <c r="B9" s="262"/>
      <c r="C9" s="262"/>
      <c r="D9" s="245" t="s">
        <v>330</v>
      </c>
      <c r="E9" s="256" t="s">
        <v>16</v>
      </c>
      <c r="F9" s="254" t="s">
        <v>17</v>
      </c>
      <c r="G9" s="251" t="s">
        <v>71</v>
      </c>
      <c r="H9" s="251" t="s">
        <v>18</v>
      </c>
      <c r="I9" s="251" t="s">
        <v>8</v>
      </c>
      <c r="J9" s="251" t="s">
        <v>145</v>
      </c>
      <c r="K9" s="249"/>
    </row>
    <row r="10" spans="1:11" ht="15" customHeight="1">
      <c r="A10" s="259"/>
      <c r="B10" s="262"/>
      <c r="C10" s="252"/>
      <c r="D10" s="252"/>
      <c r="E10" s="257"/>
      <c r="F10" s="255"/>
      <c r="G10" s="252"/>
      <c r="H10" s="252"/>
      <c r="I10" s="252"/>
      <c r="J10" s="252"/>
      <c r="K10" s="249"/>
    </row>
    <row r="11" spans="1:11" ht="15.75" customHeight="1">
      <c r="A11" s="260"/>
      <c r="B11" s="252"/>
      <c r="C11" s="92"/>
      <c r="D11" s="93"/>
      <c r="E11" s="93"/>
      <c r="F11" s="93" t="s">
        <v>19</v>
      </c>
      <c r="G11" s="93"/>
      <c r="H11" s="93"/>
      <c r="I11" s="93"/>
      <c r="J11" s="94"/>
      <c r="K11" s="250"/>
    </row>
    <row r="12" spans="1:11" ht="15.75" customHeight="1">
      <c r="A12" s="43"/>
      <c r="B12" s="18"/>
      <c r="C12" s="20"/>
      <c r="D12" s="21"/>
      <c r="E12" s="22"/>
      <c r="F12" s="22"/>
      <c r="G12" s="22"/>
      <c r="H12" s="22"/>
      <c r="I12" s="22"/>
      <c r="J12" s="22"/>
      <c r="K12" s="55"/>
    </row>
    <row r="13" spans="1:11" ht="12.75" customHeight="1">
      <c r="A13" s="183" t="s">
        <v>170</v>
      </c>
      <c r="B13" s="47" t="s">
        <v>72</v>
      </c>
      <c r="C13" s="91">
        <v>71245188.64</v>
      </c>
      <c r="D13" s="91">
        <v>4198811.67</v>
      </c>
      <c r="E13" s="91">
        <v>1766289.62</v>
      </c>
      <c r="F13" s="91">
        <v>19990734.78</v>
      </c>
      <c r="G13" s="91">
        <v>17844598.39</v>
      </c>
      <c r="H13" s="91">
        <v>21299487.49</v>
      </c>
      <c r="I13" s="91">
        <v>3731877.58</v>
      </c>
      <c r="J13" s="91">
        <v>2413389.1</v>
      </c>
      <c r="K13" s="184" t="s">
        <v>170</v>
      </c>
    </row>
    <row r="14" spans="1:11" ht="12.75" customHeight="1">
      <c r="A14" s="48"/>
      <c r="B14" s="49" t="s">
        <v>54</v>
      </c>
      <c r="C14" s="19"/>
      <c r="D14" s="22"/>
      <c r="E14" s="22"/>
      <c r="F14" s="22"/>
      <c r="G14" s="22"/>
      <c r="H14" s="22"/>
      <c r="I14" s="22"/>
      <c r="J14" s="22"/>
      <c r="K14" s="57"/>
    </row>
    <row r="15" spans="1:11" ht="14.25" customHeight="1">
      <c r="A15" s="46" t="s">
        <v>25</v>
      </c>
      <c r="B15" s="131" t="s">
        <v>0</v>
      </c>
      <c r="C15" s="69">
        <v>59988918.8</v>
      </c>
      <c r="D15" s="213" t="s">
        <v>25</v>
      </c>
      <c r="E15" s="69">
        <v>1267358.83</v>
      </c>
      <c r="F15" s="69">
        <v>15794912.64</v>
      </c>
      <c r="G15" s="69">
        <v>17711742.68</v>
      </c>
      <c r="H15" s="69">
        <v>16041461.22</v>
      </c>
      <c r="I15" s="69">
        <v>2690530.4</v>
      </c>
      <c r="J15" s="213" t="s">
        <v>25</v>
      </c>
      <c r="K15" s="56" t="s">
        <v>25</v>
      </c>
    </row>
    <row r="16" spans="1:11" ht="14.25" customHeight="1">
      <c r="A16" s="46" t="s">
        <v>25</v>
      </c>
      <c r="B16" s="131" t="s">
        <v>76</v>
      </c>
      <c r="C16" s="69">
        <v>5417670.25</v>
      </c>
      <c r="D16" s="213" t="s">
        <v>25</v>
      </c>
      <c r="E16" s="69">
        <v>220412.46</v>
      </c>
      <c r="F16" s="69">
        <v>1761514.28</v>
      </c>
      <c r="G16" s="213" t="s">
        <v>25</v>
      </c>
      <c r="H16" s="69">
        <v>2878777.37</v>
      </c>
      <c r="I16" s="69">
        <v>433634.96</v>
      </c>
      <c r="J16" s="69">
        <v>102962.69</v>
      </c>
      <c r="K16" s="56" t="s">
        <v>25</v>
      </c>
    </row>
    <row r="17" spans="1:11" ht="14.25" customHeight="1">
      <c r="A17" s="46" t="s">
        <v>25</v>
      </c>
      <c r="B17" s="131" t="s">
        <v>77</v>
      </c>
      <c r="C17" s="69">
        <v>618090.57</v>
      </c>
      <c r="D17" s="69" t="s">
        <v>112</v>
      </c>
      <c r="E17" s="69">
        <v>29483.97</v>
      </c>
      <c r="F17" s="69">
        <v>117496.59</v>
      </c>
      <c r="G17" s="213" t="s">
        <v>25</v>
      </c>
      <c r="H17" s="69">
        <v>316881.03</v>
      </c>
      <c r="I17" s="69">
        <v>61708.67</v>
      </c>
      <c r="J17" s="213" t="s">
        <v>25</v>
      </c>
      <c r="K17" s="56" t="s">
        <v>25</v>
      </c>
    </row>
    <row r="18" spans="1:11" ht="14.25" customHeight="1">
      <c r="A18" s="46" t="s">
        <v>25</v>
      </c>
      <c r="B18" s="131" t="s">
        <v>78</v>
      </c>
      <c r="C18" s="69">
        <v>5220509.03</v>
      </c>
      <c r="D18" s="69" t="s">
        <v>112</v>
      </c>
      <c r="E18" s="69">
        <v>249034.37</v>
      </c>
      <c r="F18" s="69">
        <v>2316811.26</v>
      </c>
      <c r="G18" s="69">
        <v>24416.1</v>
      </c>
      <c r="H18" s="69">
        <v>2062367.88</v>
      </c>
      <c r="I18" s="69">
        <v>546003.54</v>
      </c>
      <c r="J18" s="69">
        <v>21875.88</v>
      </c>
      <c r="K18" s="56" t="s">
        <v>25</v>
      </c>
    </row>
    <row r="19" spans="1:11" ht="14.25" customHeight="1">
      <c r="A19" s="46"/>
      <c r="B19" s="50"/>
      <c r="C19" s="69"/>
      <c r="D19" s="69"/>
      <c r="E19" s="69"/>
      <c r="F19" s="69"/>
      <c r="G19" s="69"/>
      <c r="H19" s="69"/>
      <c r="I19" s="69"/>
      <c r="J19" s="69"/>
      <c r="K19" s="56"/>
    </row>
    <row r="20" spans="1:11" ht="14.25" customHeight="1">
      <c r="A20" s="130" t="s">
        <v>257</v>
      </c>
      <c r="B20" s="131" t="s">
        <v>172</v>
      </c>
      <c r="C20" s="69" t="s">
        <v>112</v>
      </c>
      <c r="D20" s="69" t="s">
        <v>112</v>
      </c>
      <c r="E20" s="69" t="s">
        <v>112</v>
      </c>
      <c r="F20" s="69" t="s">
        <v>112</v>
      </c>
      <c r="G20" s="213" t="s">
        <v>112</v>
      </c>
      <c r="H20" s="69" t="s">
        <v>112</v>
      </c>
      <c r="I20" s="69" t="s">
        <v>112</v>
      </c>
      <c r="J20" s="69" t="s">
        <v>112</v>
      </c>
      <c r="K20" s="56" t="s">
        <v>257</v>
      </c>
    </row>
    <row r="21" spans="1:11" ht="14.25" customHeight="1">
      <c r="A21" s="130" t="s">
        <v>258</v>
      </c>
      <c r="B21" s="131" t="s">
        <v>173</v>
      </c>
      <c r="C21" s="213" t="s">
        <v>25</v>
      </c>
      <c r="D21" s="213" t="s">
        <v>112</v>
      </c>
      <c r="E21" s="213" t="s">
        <v>25</v>
      </c>
      <c r="F21" s="213" t="s">
        <v>25</v>
      </c>
      <c r="G21" s="213" t="s">
        <v>112</v>
      </c>
      <c r="H21" s="213" t="s">
        <v>25</v>
      </c>
      <c r="I21" s="213" t="s">
        <v>25</v>
      </c>
      <c r="J21" s="213" t="s">
        <v>25</v>
      </c>
      <c r="K21" s="56" t="s">
        <v>258</v>
      </c>
    </row>
    <row r="22" spans="1:11" ht="14.25" customHeight="1">
      <c r="A22" s="130" t="s">
        <v>259</v>
      </c>
      <c r="B22" s="131" t="s">
        <v>174</v>
      </c>
      <c r="C22" s="69" t="s">
        <v>112</v>
      </c>
      <c r="D22" s="69" t="s">
        <v>112</v>
      </c>
      <c r="E22" s="213" t="s">
        <v>112</v>
      </c>
      <c r="F22" s="213" t="s">
        <v>112</v>
      </c>
      <c r="G22" s="213" t="s">
        <v>112</v>
      </c>
      <c r="H22" s="213" t="s">
        <v>112</v>
      </c>
      <c r="I22" s="213" t="s">
        <v>112</v>
      </c>
      <c r="J22" s="213" t="s">
        <v>112</v>
      </c>
      <c r="K22" s="56" t="s">
        <v>259</v>
      </c>
    </row>
    <row r="23" spans="1:10" ht="14.25" customHeight="1">
      <c r="A23" s="130" t="s">
        <v>260</v>
      </c>
      <c r="B23" s="131" t="s">
        <v>175</v>
      </c>
      <c r="C23" s="69"/>
      <c r="D23" s="69"/>
      <c r="E23" s="69"/>
      <c r="F23" s="69"/>
      <c r="G23" s="69"/>
      <c r="H23" s="69"/>
      <c r="I23" s="69"/>
      <c r="J23" s="117"/>
    </row>
    <row r="24" spans="1:11" ht="14.25" customHeight="1">
      <c r="A24" s="48"/>
      <c r="B24" s="131" t="s">
        <v>251</v>
      </c>
      <c r="C24" s="213" t="s">
        <v>25</v>
      </c>
      <c r="D24" s="213" t="s">
        <v>112</v>
      </c>
      <c r="E24" s="213" t="s">
        <v>25</v>
      </c>
      <c r="F24" s="213" t="s">
        <v>25</v>
      </c>
      <c r="G24" s="213" t="s">
        <v>112</v>
      </c>
      <c r="H24" s="213" t="s">
        <v>25</v>
      </c>
      <c r="I24" s="213" t="s">
        <v>112</v>
      </c>
      <c r="J24" s="214" t="s">
        <v>25</v>
      </c>
      <c r="K24" s="56" t="s">
        <v>260</v>
      </c>
    </row>
    <row r="25" spans="1:10" ht="14.25" customHeight="1">
      <c r="A25" s="130" t="s">
        <v>261</v>
      </c>
      <c r="B25" s="131" t="s">
        <v>244</v>
      </c>
      <c r="C25" s="24"/>
      <c r="D25" s="26"/>
      <c r="E25" s="26"/>
      <c r="F25" s="26"/>
      <c r="G25" s="26"/>
      <c r="H25" s="26"/>
      <c r="I25" s="26"/>
      <c r="J25" s="221"/>
    </row>
    <row r="26" spans="1:11" ht="14.25" customHeight="1">
      <c r="A26" s="48"/>
      <c r="B26" s="131" t="s">
        <v>245</v>
      </c>
      <c r="C26" s="69" t="s">
        <v>112</v>
      </c>
      <c r="D26" s="69" t="s">
        <v>112</v>
      </c>
      <c r="E26" s="69" t="s">
        <v>112</v>
      </c>
      <c r="F26" s="69" t="s">
        <v>112</v>
      </c>
      <c r="G26" s="69" t="s">
        <v>112</v>
      </c>
      <c r="H26" s="69" t="s">
        <v>112</v>
      </c>
      <c r="I26" s="69" t="s">
        <v>112</v>
      </c>
      <c r="J26" s="69" t="s">
        <v>112</v>
      </c>
      <c r="K26" s="56" t="s">
        <v>261</v>
      </c>
    </row>
    <row r="27" spans="1:11" ht="14.25" customHeight="1">
      <c r="A27" s="48"/>
      <c r="B27" s="51"/>
      <c r="C27" s="69"/>
      <c r="D27" s="69"/>
      <c r="E27" s="69"/>
      <c r="F27" s="69"/>
      <c r="G27" s="69">
        <v>0</v>
      </c>
      <c r="H27" s="69"/>
      <c r="I27" s="69"/>
      <c r="J27" s="69"/>
      <c r="K27" s="57"/>
    </row>
    <row r="28" spans="1:11" ht="14.25" customHeight="1">
      <c r="A28" s="183" t="s">
        <v>171</v>
      </c>
      <c r="B28" s="200" t="s">
        <v>177</v>
      </c>
      <c r="C28" s="91">
        <v>149868.94</v>
      </c>
      <c r="D28" s="91" t="s">
        <v>112</v>
      </c>
      <c r="E28" s="222">
        <v>23249.59</v>
      </c>
      <c r="F28" s="91">
        <v>3051.35</v>
      </c>
      <c r="G28" s="91" t="s">
        <v>112</v>
      </c>
      <c r="H28" s="91">
        <v>116698.28</v>
      </c>
      <c r="I28" s="91" t="s">
        <v>25</v>
      </c>
      <c r="J28" s="91" t="s">
        <v>25</v>
      </c>
      <c r="K28" s="184" t="s">
        <v>171</v>
      </c>
    </row>
    <row r="29" spans="1:11" ht="14.25" customHeight="1">
      <c r="A29" s="46"/>
      <c r="B29" s="52"/>
      <c r="C29" s="69"/>
      <c r="D29" s="69"/>
      <c r="E29" s="69"/>
      <c r="F29" s="69"/>
      <c r="G29" s="69"/>
      <c r="H29" s="69"/>
      <c r="I29" s="89"/>
      <c r="J29" s="89"/>
      <c r="K29" s="57"/>
    </row>
    <row r="30" spans="1:11" ht="14.25" customHeight="1">
      <c r="A30" s="51">
        <v>10</v>
      </c>
      <c r="B30" s="131" t="s">
        <v>178</v>
      </c>
      <c r="C30" s="69">
        <v>3321447.01</v>
      </c>
      <c r="D30" s="213" t="s">
        <v>112</v>
      </c>
      <c r="E30" s="69">
        <v>212603.89</v>
      </c>
      <c r="F30" s="69">
        <v>1486155.94</v>
      </c>
      <c r="G30" s="213" t="s">
        <v>25</v>
      </c>
      <c r="H30" s="69">
        <v>1401700.7</v>
      </c>
      <c r="I30" s="69">
        <v>187393.45</v>
      </c>
      <c r="J30" s="213" t="s">
        <v>25</v>
      </c>
      <c r="K30" s="57">
        <v>10</v>
      </c>
    </row>
    <row r="31" spans="1:11" ht="14.25" customHeight="1">
      <c r="A31" s="48">
        <v>11</v>
      </c>
      <c r="B31" s="131" t="s">
        <v>179</v>
      </c>
      <c r="C31" s="69">
        <v>959180.71</v>
      </c>
      <c r="D31" s="213" t="s">
        <v>112</v>
      </c>
      <c r="E31" s="69">
        <v>33496.45</v>
      </c>
      <c r="F31" s="69">
        <v>438874.42</v>
      </c>
      <c r="G31" s="213" t="s">
        <v>112</v>
      </c>
      <c r="H31" s="69">
        <v>171081.9</v>
      </c>
      <c r="I31" s="213" t="s">
        <v>25</v>
      </c>
      <c r="J31" s="213" t="s">
        <v>25</v>
      </c>
      <c r="K31" s="57">
        <v>11</v>
      </c>
    </row>
    <row r="32" spans="1:11" ht="14.25" customHeight="1">
      <c r="A32" s="48">
        <v>12</v>
      </c>
      <c r="B32" s="131" t="s">
        <v>180</v>
      </c>
      <c r="C32" s="213" t="s">
        <v>25</v>
      </c>
      <c r="D32" s="213" t="s">
        <v>112</v>
      </c>
      <c r="E32" s="213" t="s">
        <v>25</v>
      </c>
      <c r="F32" s="213" t="s">
        <v>25</v>
      </c>
      <c r="G32" s="213" t="s">
        <v>112</v>
      </c>
      <c r="H32" s="213" t="s">
        <v>25</v>
      </c>
      <c r="I32" s="213" t="s">
        <v>25</v>
      </c>
      <c r="J32" s="213" t="s">
        <v>112</v>
      </c>
      <c r="K32" s="57">
        <v>12</v>
      </c>
    </row>
    <row r="33" spans="1:11" ht="14.25" customHeight="1">
      <c r="A33" s="48">
        <v>13</v>
      </c>
      <c r="B33" s="131" t="s">
        <v>181</v>
      </c>
      <c r="C33" s="69">
        <v>465611.84</v>
      </c>
      <c r="D33" s="213" t="s">
        <v>112</v>
      </c>
      <c r="E33" s="213" t="s">
        <v>25</v>
      </c>
      <c r="F33" s="69">
        <v>138612.67</v>
      </c>
      <c r="G33" s="213" t="s">
        <v>112</v>
      </c>
      <c r="H33" s="69">
        <v>275502.17</v>
      </c>
      <c r="I33" s="213" t="s">
        <v>25</v>
      </c>
      <c r="J33" s="213" t="s">
        <v>112</v>
      </c>
      <c r="K33" s="57">
        <v>13</v>
      </c>
    </row>
    <row r="34" spans="1:11" s="109" customFormat="1" ht="14.25" customHeight="1">
      <c r="A34" s="131">
        <v>14</v>
      </c>
      <c r="B34" s="131" t="s">
        <v>182</v>
      </c>
      <c r="C34" s="69">
        <v>12155.33</v>
      </c>
      <c r="D34" s="213" t="s">
        <v>112</v>
      </c>
      <c r="E34" s="213" t="s">
        <v>112</v>
      </c>
      <c r="F34" s="69">
        <v>6659.36</v>
      </c>
      <c r="G34" s="213" t="s">
        <v>112</v>
      </c>
      <c r="H34" s="69">
        <v>4526.72</v>
      </c>
      <c r="I34" s="213" t="s">
        <v>25</v>
      </c>
      <c r="J34" s="213" t="s">
        <v>25</v>
      </c>
      <c r="K34" s="132">
        <v>14</v>
      </c>
    </row>
    <row r="35" spans="1:11" ht="14.25" customHeight="1">
      <c r="A35" s="48">
        <v>15</v>
      </c>
      <c r="B35" s="131" t="s">
        <v>191</v>
      </c>
      <c r="C35" s="69">
        <v>92775.06</v>
      </c>
      <c r="D35" s="213" t="s">
        <v>112</v>
      </c>
      <c r="E35" s="213" t="s">
        <v>25</v>
      </c>
      <c r="F35" s="69">
        <v>62186.92</v>
      </c>
      <c r="G35" s="213" t="s">
        <v>112</v>
      </c>
      <c r="H35" s="69">
        <v>25989.19</v>
      </c>
      <c r="I35" s="213" t="s">
        <v>25</v>
      </c>
      <c r="J35" s="213" t="s">
        <v>112</v>
      </c>
      <c r="K35" s="57">
        <v>15</v>
      </c>
    </row>
    <row r="36" spans="1:10" ht="14.25" customHeight="1">
      <c r="A36" s="48">
        <v>16</v>
      </c>
      <c r="B36" s="131" t="s">
        <v>183</v>
      </c>
      <c r="C36" s="23"/>
      <c r="D36" s="29"/>
      <c r="E36" s="29"/>
      <c r="F36" s="29"/>
      <c r="G36" s="29"/>
      <c r="H36" s="29"/>
      <c r="I36" s="29"/>
      <c r="J36" s="187"/>
    </row>
    <row r="37" spans="1:11" ht="14.25" customHeight="1">
      <c r="A37" s="113"/>
      <c r="B37" s="131" t="s">
        <v>184</v>
      </c>
      <c r="C37" s="69">
        <v>3742607.01</v>
      </c>
      <c r="D37" s="213" t="s">
        <v>112</v>
      </c>
      <c r="E37" s="69">
        <v>130707.68</v>
      </c>
      <c r="F37" s="69">
        <v>3637.4</v>
      </c>
      <c r="G37" s="69">
        <v>2836787.17</v>
      </c>
      <c r="H37" s="69">
        <v>753150.08</v>
      </c>
      <c r="I37" s="213" t="s">
        <v>25</v>
      </c>
      <c r="J37" s="213" t="s">
        <v>25</v>
      </c>
      <c r="K37" s="57">
        <v>16</v>
      </c>
    </row>
    <row r="38" spans="1:11" ht="14.25" customHeight="1">
      <c r="A38" s="48">
        <v>17</v>
      </c>
      <c r="B38" s="131" t="s">
        <v>192</v>
      </c>
      <c r="C38" s="69">
        <v>21147770.55</v>
      </c>
      <c r="D38" s="213" t="s">
        <v>25</v>
      </c>
      <c r="E38" s="69">
        <v>145786.68</v>
      </c>
      <c r="F38" s="69">
        <v>2100901.16</v>
      </c>
      <c r="G38" s="213" t="s">
        <v>25</v>
      </c>
      <c r="H38" s="69">
        <v>1974680.66</v>
      </c>
      <c r="I38" s="69">
        <v>2160577.66</v>
      </c>
      <c r="J38" s="213" t="s">
        <v>25</v>
      </c>
      <c r="K38" s="57">
        <v>17</v>
      </c>
    </row>
    <row r="39" spans="1:11" ht="14.25" customHeight="1">
      <c r="A39" s="48">
        <v>18</v>
      </c>
      <c r="B39" s="131" t="s">
        <v>266</v>
      </c>
      <c r="C39" s="69"/>
      <c r="D39" s="69"/>
      <c r="E39" s="69"/>
      <c r="F39" s="69"/>
      <c r="G39" s="89"/>
      <c r="H39" s="69"/>
      <c r="I39" s="89"/>
      <c r="J39" s="89"/>
      <c r="K39" s="57"/>
    </row>
    <row r="40" spans="1:11" ht="12.75" customHeight="1">
      <c r="A40" s="48"/>
      <c r="B40" s="131" t="s">
        <v>246</v>
      </c>
      <c r="C40" s="69">
        <v>565616.31</v>
      </c>
      <c r="D40" s="213" t="s">
        <v>112</v>
      </c>
      <c r="E40" s="213" t="s">
        <v>25</v>
      </c>
      <c r="F40" s="69">
        <v>205306.18</v>
      </c>
      <c r="G40" s="213" t="s">
        <v>112</v>
      </c>
      <c r="H40" s="69">
        <v>345154.63</v>
      </c>
      <c r="I40" s="213" t="s">
        <v>25</v>
      </c>
      <c r="J40" s="213" t="s">
        <v>112</v>
      </c>
      <c r="K40" s="57">
        <v>18</v>
      </c>
    </row>
    <row r="41" spans="1:11" ht="12.75">
      <c r="A41" s="48">
        <v>19</v>
      </c>
      <c r="B41" s="131" t="s">
        <v>185</v>
      </c>
      <c r="C41" s="213" t="s">
        <v>112</v>
      </c>
      <c r="D41" s="213" t="s">
        <v>112</v>
      </c>
      <c r="E41" s="213" t="s">
        <v>112</v>
      </c>
      <c r="F41" s="213" t="s">
        <v>112</v>
      </c>
      <c r="G41" s="213" t="s">
        <v>112</v>
      </c>
      <c r="H41" s="213" t="s">
        <v>112</v>
      </c>
      <c r="I41" s="213" t="s">
        <v>112</v>
      </c>
      <c r="J41" s="214" t="s">
        <v>112</v>
      </c>
      <c r="K41" s="57">
        <v>19</v>
      </c>
    </row>
    <row r="42" spans="1:11" ht="12.75">
      <c r="A42" s="48">
        <v>20</v>
      </c>
      <c r="B42" s="131" t="s">
        <v>186</v>
      </c>
      <c r="C42" s="69">
        <v>5603648.23</v>
      </c>
      <c r="D42" s="213" t="s">
        <v>112</v>
      </c>
      <c r="E42" s="69">
        <v>31725.31</v>
      </c>
      <c r="F42" s="69">
        <v>3297481.66</v>
      </c>
      <c r="G42" s="213" t="s">
        <v>25</v>
      </c>
      <c r="H42" s="69">
        <v>2051578.29</v>
      </c>
      <c r="I42" s="69">
        <v>167037.46</v>
      </c>
      <c r="J42" s="213" t="s">
        <v>25</v>
      </c>
      <c r="K42" s="57">
        <v>20</v>
      </c>
    </row>
    <row r="43" spans="1:11" ht="12.75">
      <c r="A43" s="48">
        <v>21</v>
      </c>
      <c r="B43" s="131" t="s">
        <v>247</v>
      </c>
      <c r="C43" s="69">
        <v>193387.39</v>
      </c>
      <c r="D43" s="213" t="s">
        <v>112</v>
      </c>
      <c r="E43" s="213" t="s">
        <v>112</v>
      </c>
      <c r="F43" s="69">
        <v>86758.87</v>
      </c>
      <c r="G43" s="215" t="s">
        <v>112</v>
      </c>
      <c r="H43" s="213">
        <v>78789.36</v>
      </c>
      <c r="I43" s="213" t="s">
        <v>25</v>
      </c>
      <c r="J43" s="213" t="s">
        <v>25</v>
      </c>
      <c r="K43" s="57">
        <v>21</v>
      </c>
    </row>
    <row r="44" spans="1:11" ht="12.75">
      <c r="A44" s="48">
        <v>22</v>
      </c>
      <c r="B44" s="131" t="s">
        <v>248</v>
      </c>
      <c r="C44" s="69">
        <v>3910789.48</v>
      </c>
      <c r="D44" s="213" t="s">
        <v>112</v>
      </c>
      <c r="E44" s="69">
        <v>192950.88</v>
      </c>
      <c r="F44" s="69">
        <v>997054.35</v>
      </c>
      <c r="G44" s="213" t="s">
        <v>25</v>
      </c>
      <c r="H44" s="69">
        <v>2541180.92</v>
      </c>
      <c r="I44" s="69">
        <v>132050.34</v>
      </c>
      <c r="J44" s="213" t="s">
        <v>25</v>
      </c>
      <c r="K44" s="57">
        <v>22</v>
      </c>
    </row>
    <row r="45" spans="1:10" ht="12.75">
      <c r="A45" s="48">
        <v>23</v>
      </c>
      <c r="B45" s="131" t="s">
        <v>249</v>
      </c>
      <c r="C45" s="69"/>
      <c r="D45" s="69"/>
      <c r="E45" s="89"/>
      <c r="F45" s="69"/>
      <c r="G45" s="69"/>
      <c r="H45" s="69"/>
      <c r="I45" s="69"/>
      <c r="J45" s="113"/>
    </row>
    <row r="46" spans="1:11" ht="12.75">
      <c r="A46" s="48"/>
      <c r="B46" s="131" t="s">
        <v>253</v>
      </c>
      <c r="C46" s="69">
        <v>15318237.21</v>
      </c>
      <c r="D46" s="213" t="s">
        <v>25</v>
      </c>
      <c r="E46" s="69">
        <v>529010</v>
      </c>
      <c r="F46" s="69">
        <v>5745844.99</v>
      </c>
      <c r="G46" s="213" t="s">
        <v>25</v>
      </c>
      <c r="H46" s="69">
        <v>2718319.54</v>
      </c>
      <c r="I46" s="213">
        <v>21283.61</v>
      </c>
      <c r="J46" s="69">
        <v>2220861.52</v>
      </c>
      <c r="K46" s="57">
        <v>23</v>
      </c>
    </row>
    <row r="47" spans="1:11" ht="12.75">
      <c r="A47" s="48">
        <v>24</v>
      </c>
      <c r="B47" s="131" t="s">
        <v>187</v>
      </c>
      <c r="C47" s="69">
        <v>4643186.01</v>
      </c>
      <c r="D47" s="213" t="s">
        <v>25</v>
      </c>
      <c r="E47" s="69">
        <v>26625.06</v>
      </c>
      <c r="F47" s="69">
        <v>1922999.17</v>
      </c>
      <c r="G47" s="213" t="s">
        <v>112</v>
      </c>
      <c r="H47" s="69">
        <v>2575273.68</v>
      </c>
      <c r="I47" s="213" t="s">
        <v>25</v>
      </c>
      <c r="J47" s="213" t="s">
        <v>25</v>
      </c>
      <c r="K47" s="57">
        <v>24</v>
      </c>
    </row>
    <row r="48" spans="1:11" ht="12.75">
      <c r="A48" s="48">
        <v>25</v>
      </c>
      <c r="B48" s="131" t="s">
        <v>188</v>
      </c>
      <c r="C48" s="69">
        <v>3680935.47</v>
      </c>
      <c r="D48" s="213" t="s">
        <v>25</v>
      </c>
      <c r="E48" s="69">
        <v>162369.29</v>
      </c>
      <c r="F48" s="69">
        <v>1395800.52</v>
      </c>
      <c r="G48" s="213" t="s">
        <v>25</v>
      </c>
      <c r="H48" s="69">
        <v>1974883.97</v>
      </c>
      <c r="I48" s="69">
        <v>98204.11</v>
      </c>
      <c r="J48" s="69">
        <v>24597.35</v>
      </c>
      <c r="K48" s="57">
        <v>25</v>
      </c>
    </row>
    <row r="49" spans="1:10" ht="12.75">
      <c r="A49" s="48">
        <v>26</v>
      </c>
      <c r="B49" s="131" t="s">
        <v>250</v>
      </c>
      <c r="C49" s="69"/>
      <c r="D49" s="89"/>
      <c r="E49" s="69"/>
      <c r="F49" s="69"/>
      <c r="G49" s="89"/>
      <c r="H49" s="69"/>
      <c r="I49" s="69"/>
      <c r="J49" s="117"/>
    </row>
    <row r="50" spans="1:11" ht="12.75">
      <c r="A50" s="113"/>
      <c r="B50" s="131" t="s">
        <v>189</v>
      </c>
      <c r="C50" s="69">
        <v>1300979.94</v>
      </c>
      <c r="D50" s="213" t="s">
        <v>112</v>
      </c>
      <c r="E50" s="69">
        <v>9225.96</v>
      </c>
      <c r="F50" s="69">
        <v>185119.41</v>
      </c>
      <c r="G50" s="213" t="s">
        <v>25</v>
      </c>
      <c r="H50" s="69">
        <v>983240.45</v>
      </c>
      <c r="I50" s="69">
        <v>118727.18</v>
      </c>
      <c r="J50" s="213" t="s">
        <v>25</v>
      </c>
      <c r="K50" s="57">
        <v>26</v>
      </c>
    </row>
    <row r="51" spans="1:11" ht="12.75">
      <c r="A51" s="48">
        <v>27</v>
      </c>
      <c r="B51" s="131" t="s">
        <v>190</v>
      </c>
      <c r="C51" s="69">
        <v>844064.07</v>
      </c>
      <c r="D51" s="213" t="s">
        <v>112</v>
      </c>
      <c r="E51" s="213" t="s">
        <v>25</v>
      </c>
      <c r="F51" s="69">
        <v>260513.95</v>
      </c>
      <c r="G51" s="213" t="s">
        <v>112</v>
      </c>
      <c r="H51" s="69">
        <v>492938.49</v>
      </c>
      <c r="I51" s="69">
        <v>58999.18</v>
      </c>
      <c r="J51" s="213" t="s">
        <v>25</v>
      </c>
      <c r="K51" s="57">
        <v>27</v>
      </c>
    </row>
    <row r="52" spans="1:11" ht="12.75">
      <c r="A52" s="48">
        <v>28</v>
      </c>
      <c r="B52" s="131" t="s">
        <v>193</v>
      </c>
      <c r="C52" s="69">
        <v>1559803.79</v>
      </c>
      <c r="D52" s="213" t="s">
        <v>112</v>
      </c>
      <c r="E52" s="69">
        <v>79356.24</v>
      </c>
      <c r="F52" s="69">
        <v>431970.17</v>
      </c>
      <c r="G52" s="213" t="s">
        <v>25</v>
      </c>
      <c r="H52" s="69">
        <v>963063.46</v>
      </c>
      <c r="I52" s="69">
        <v>50174.05</v>
      </c>
      <c r="J52" s="213" t="s">
        <v>25</v>
      </c>
      <c r="K52" s="57">
        <v>28</v>
      </c>
    </row>
    <row r="53" spans="1:11" ht="12.75">
      <c r="A53" s="48">
        <v>29</v>
      </c>
      <c r="B53" s="131" t="s">
        <v>194</v>
      </c>
      <c r="C53" s="69">
        <v>2778625.91</v>
      </c>
      <c r="D53" s="213" t="s">
        <v>25</v>
      </c>
      <c r="E53" s="69">
        <v>51160.95</v>
      </c>
      <c r="F53" s="69">
        <v>967860.6</v>
      </c>
      <c r="G53" s="213" t="s">
        <v>25</v>
      </c>
      <c r="H53" s="69">
        <v>1438891.48</v>
      </c>
      <c r="I53" s="69">
        <v>298071.11</v>
      </c>
      <c r="J53" s="69">
        <v>20170.21</v>
      </c>
      <c r="K53" s="57">
        <v>29</v>
      </c>
    </row>
    <row r="54" spans="1:11" s="134" customFormat="1" ht="12.75">
      <c r="A54" s="131">
        <v>30</v>
      </c>
      <c r="B54" s="131" t="s">
        <v>195</v>
      </c>
      <c r="C54" s="213" t="s">
        <v>25</v>
      </c>
      <c r="D54" s="213" t="s">
        <v>112</v>
      </c>
      <c r="E54" s="88" t="s">
        <v>112</v>
      </c>
      <c r="F54" s="213" t="s">
        <v>25</v>
      </c>
      <c r="G54" s="213" t="s">
        <v>112</v>
      </c>
      <c r="H54" s="213" t="s">
        <v>25</v>
      </c>
      <c r="I54" s="213" t="s">
        <v>112</v>
      </c>
      <c r="J54" s="213" t="s">
        <v>112</v>
      </c>
      <c r="K54" s="57">
        <v>30</v>
      </c>
    </row>
    <row r="55" spans="1:11" ht="12.75">
      <c r="A55" s="114">
        <v>31</v>
      </c>
      <c r="B55" s="131" t="s">
        <v>196</v>
      </c>
      <c r="C55" s="69">
        <v>324950.27</v>
      </c>
      <c r="D55" s="213" t="s">
        <v>112</v>
      </c>
      <c r="E55" s="213" t="s">
        <v>25</v>
      </c>
      <c r="F55" s="69">
        <v>71663.19</v>
      </c>
      <c r="G55" s="69">
        <v>87749.78</v>
      </c>
      <c r="H55" s="69">
        <v>143966.41</v>
      </c>
      <c r="I55" s="213" t="s">
        <v>25</v>
      </c>
      <c r="J55" s="213" t="s">
        <v>112</v>
      </c>
      <c r="K55" s="56">
        <v>31</v>
      </c>
    </row>
    <row r="56" spans="1:11" ht="12.75">
      <c r="A56" s="114">
        <v>32</v>
      </c>
      <c r="B56" s="131" t="s">
        <v>197</v>
      </c>
      <c r="C56" s="69">
        <v>302852.06</v>
      </c>
      <c r="D56" s="213" t="s">
        <v>112</v>
      </c>
      <c r="E56" s="69">
        <v>27564.57</v>
      </c>
      <c r="F56" s="69">
        <v>75722.71</v>
      </c>
      <c r="G56" s="213" t="s">
        <v>25</v>
      </c>
      <c r="H56" s="69">
        <v>169738.63</v>
      </c>
      <c r="I56" s="69">
        <v>15018.37</v>
      </c>
      <c r="J56" s="214" t="s">
        <v>25</v>
      </c>
      <c r="K56" s="17">
        <v>32</v>
      </c>
    </row>
    <row r="57" spans="1:10" ht="12.75">
      <c r="A57" s="48">
        <v>33</v>
      </c>
      <c r="B57" s="131" t="s">
        <v>198</v>
      </c>
      <c r="D57" s="69"/>
      <c r="J57" s="116"/>
    </row>
    <row r="58" spans="1:11" ht="12.75">
      <c r="A58" s="113"/>
      <c r="B58" s="131" t="s">
        <v>199</v>
      </c>
      <c r="C58" s="69">
        <v>292532.07</v>
      </c>
      <c r="D58" s="213" t="s">
        <v>112</v>
      </c>
      <c r="E58" s="69">
        <v>24032.38</v>
      </c>
      <c r="F58" s="69">
        <v>91624.51</v>
      </c>
      <c r="G58" s="213" t="s">
        <v>112</v>
      </c>
      <c r="H58" s="69">
        <v>87283.42</v>
      </c>
      <c r="I58" s="69">
        <v>34526.3</v>
      </c>
      <c r="J58" s="117">
        <v>55065.45</v>
      </c>
      <c r="K58" s="17">
        <v>33</v>
      </c>
    </row>
    <row r="59" spans="1:10" ht="12.75">
      <c r="A59" s="48"/>
      <c r="B59" s="115"/>
      <c r="J59" s="113"/>
    </row>
    <row r="60" spans="1:11" ht="12.75">
      <c r="A60" s="183" t="s">
        <v>26</v>
      </c>
      <c r="B60" s="53" t="s">
        <v>74</v>
      </c>
      <c r="C60" s="91">
        <v>71095319.7</v>
      </c>
      <c r="D60" s="91">
        <v>4198811.67</v>
      </c>
      <c r="E60" s="91">
        <v>1743040.04</v>
      </c>
      <c r="F60" s="91">
        <v>19987683.43</v>
      </c>
      <c r="G60" s="91">
        <v>17844598.39</v>
      </c>
      <c r="H60" s="91">
        <v>21182789.22</v>
      </c>
      <c r="I60" s="91">
        <v>3731650.72</v>
      </c>
      <c r="J60" s="186">
        <v>2406746.23</v>
      </c>
      <c r="K60" s="185" t="s">
        <v>26</v>
      </c>
    </row>
    <row r="61" spans="3:8" ht="12.75">
      <c r="C61" s="88"/>
      <c r="D61" s="88"/>
      <c r="E61" s="88"/>
      <c r="H61" s="88"/>
    </row>
    <row r="62" spans="3:10" ht="12.75">
      <c r="C62" s="88"/>
      <c r="D62" s="88"/>
      <c r="E62" s="88"/>
      <c r="F62" s="88"/>
      <c r="G62" s="88"/>
      <c r="H62" s="88"/>
      <c r="I62" s="88"/>
      <c r="J62" s="88"/>
    </row>
    <row r="74" ht="12.75">
      <c r="B74" s="1"/>
    </row>
  </sheetData>
  <sheetProtection/>
  <mergeCells count="15">
    <mergeCell ref="A8:A11"/>
    <mergeCell ref="B8:B11"/>
    <mergeCell ref="C8:C10"/>
    <mergeCell ref="D9:D10"/>
    <mergeCell ref="A1:E1"/>
    <mergeCell ref="F1:J1"/>
    <mergeCell ref="K8:K11"/>
    <mergeCell ref="H9:H10"/>
    <mergeCell ref="B4:E4"/>
    <mergeCell ref="B5:E5"/>
    <mergeCell ref="F9:F10"/>
    <mergeCell ref="I9:I10"/>
    <mergeCell ref="G9:G10"/>
    <mergeCell ref="J9:J10"/>
    <mergeCell ref="E9:E10"/>
  </mergeCells>
  <printOptions/>
  <pageMargins left="0.5118110236220472" right="0.4330708661417323" top="0.3937007874015748" bottom="0.5118110236220472" header="0.5118110236220472"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2011-12-15T11:20:09Z</cp:lastPrinted>
  <dcterms:created xsi:type="dcterms:W3CDTF">2000-05-02T13:53:06Z</dcterms:created>
  <dcterms:modified xsi:type="dcterms:W3CDTF">2012-01-11T12:51:55Z</dcterms:modified>
  <cp:category/>
  <cp:version/>
  <cp:contentType/>
  <cp:contentStatus/>
</cp:coreProperties>
</file>