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25" yWindow="75" windowWidth="14040" windowHeight="12300" tabRatio="682" activeTab="2"/>
  </bookViews>
  <sheets>
    <sheet name="Impressum" sheetId="1" r:id="rId1"/>
    <sheet name="Zeichenerklärg." sheetId="2" r:id="rId2"/>
    <sheet name="Vorbemerk." sheetId="3" r:id="rId3"/>
    <sheet name="Tab1" sheetId="4" r:id="rId4"/>
    <sheet name="Tab2" sheetId="5" r:id="rId5"/>
    <sheet name="Tab3" sheetId="6" r:id="rId6"/>
    <sheet name="Tab4" sheetId="7" r:id="rId7"/>
    <sheet name="Tab5" sheetId="8" r:id="rId8"/>
    <sheet name="Tab6" sheetId="9" r:id="rId9"/>
    <sheet name="Tabelle1" sheetId="10" r:id="rId10"/>
  </sheets>
  <definedNames>
    <definedName name="_xlnm.Print_Area" localSheetId="4">'Tab2'!$A$1:$F$55</definedName>
    <definedName name="_xlnm.Print_Area" localSheetId="5">'Tab3'!$A$1:$L$60</definedName>
    <definedName name="_xlnm.Print_Area" localSheetId="6">'Tab4'!$A$1:$I$70</definedName>
    <definedName name="_xlnm.Print_Area" localSheetId="7">'Tab5'!$A$1:$J$57</definedName>
  </definedNames>
  <calcPr fullCalcOnLoad="1"/>
</workbook>
</file>

<file path=xl/sharedStrings.xml><?xml version="1.0" encoding="utf-8"?>
<sst xmlns="http://schemas.openxmlformats.org/spreadsheetml/2006/main" count="435" uniqueCount="250">
  <si>
    <t>1) mit kaufmännischem Rechnungswesen</t>
  </si>
  <si>
    <t>Beschäftigte</t>
  </si>
  <si>
    <t>-</t>
  </si>
  <si>
    <t>Beschäftigungsbereich</t>
  </si>
  <si>
    <t>Beamte und Richter</t>
  </si>
  <si>
    <t>Arbeitnehmer</t>
  </si>
  <si>
    <t>zusammen</t>
  </si>
  <si>
    <t>Vollzeit</t>
  </si>
  <si>
    <t>Teilzeit</t>
  </si>
  <si>
    <t>Öffentlicher Landesdienst insgesamt</t>
  </si>
  <si>
    <t>i</t>
  </si>
  <si>
    <t>w</t>
  </si>
  <si>
    <t>Nachrichtlich:</t>
  </si>
  <si>
    <t>Krankenversicherung</t>
  </si>
  <si>
    <t>Unfallversicherung</t>
  </si>
  <si>
    <t>Behörden, Gerichte, Einrichtungen</t>
  </si>
  <si>
    <t>(Kernhaushalt)</t>
  </si>
  <si>
    <t>Ämter und Einrichtungen</t>
  </si>
  <si>
    <t xml:space="preserve">Rechtlich selbständige Einrichtungen </t>
  </si>
  <si>
    <t xml:space="preserve">  in öffentlich-rechtlicher Rechtsform</t>
  </si>
  <si>
    <t>Rechtlich selbständige öffentliche Unternehmen</t>
  </si>
  <si>
    <t xml:space="preserve">  in privater Rechtsform</t>
  </si>
  <si>
    <t>Dienst- oder Arbeitsvertragsverhältnis und Geschlecht</t>
  </si>
  <si>
    <t>lfd. 
Nr.</t>
  </si>
  <si>
    <t>FKZ</t>
  </si>
  <si>
    <t>Aufgabenbereich</t>
  </si>
  <si>
    <t>Insgesamt</t>
  </si>
  <si>
    <t>0-8</t>
  </si>
  <si>
    <t>Kernhaushalt</t>
  </si>
  <si>
    <t>0</t>
  </si>
  <si>
    <t>Allgemeine Dienste</t>
  </si>
  <si>
    <t>01</t>
  </si>
  <si>
    <t>Politische Führung und zentrale Verwaltung</t>
  </si>
  <si>
    <t>04</t>
  </si>
  <si>
    <t>Öffentliche Sicherheit und Ordnung</t>
  </si>
  <si>
    <t>05</t>
  </si>
  <si>
    <t>Rechtsschutz</t>
  </si>
  <si>
    <t>06</t>
  </si>
  <si>
    <t>Finanzverwaltung</t>
  </si>
  <si>
    <t>1</t>
  </si>
  <si>
    <t>Bildungswesen, Wissenschaft, Forschung, kulturelle Angelegenheiten</t>
  </si>
  <si>
    <t>11/12</t>
  </si>
  <si>
    <t>Hochschulen</t>
  </si>
  <si>
    <t>2</t>
  </si>
  <si>
    <t>21</t>
  </si>
  <si>
    <t>3</t>
  </si>
  <si>
    <t>Gesundheit, Umwelt, Sport und Erholung</t>
  </si>
  <si>
    <t>33</t>
  </si>
  <si>
    <t>Umwelt- und Naturschutz</t>
  </si>
  <si>
    <t>4</t>
  </si>
  <si>
    <t>Wohnungswesen, Städtebau, Raumordnung und kommunale Gemeinschaftsdienste</t>
  </si>
  <si>
    <t>5</t>
  </si>
  <si>
    <t>Ernährung, Landwirtschaft und Forsten</t>
  </si>
  <si>
    <t>6</t>
  </si>
  <si>
    <t>Energie- und Wasserwirtschaft, Gewerbe, Dienstleistungen</t>
  </si>
  <si>
    <t>61</t>
  </si>
  <si>
    <t>7</t>
  </si>
  <si>
    <t>Verkehrs- und Nachrichtenwesen</t>
  </si>
  <si>
    <t>8</t>
  </si>
  <si>
    <t>Wirtschaftsunternehmen, Allgemeines Grund- und Kapitalvermögen, Sondervermögen</t>
  </si>
  <si>
    <t>darunter</t>
  </si>
  <si>
    <t>Dienst- und Arbeitsvertragsverhältnis sowie nach Umfang der Tätigkeit</t>
  </si>
  <si>
    <t>Dienstverhältnis</t>
  </si>
  <si>
    <t>Darunter
weiblich</t>
  </si>
  <si>
    <t>insgesamt</t>
  </si>
  <si>
    <t>darunter
weiblich</t>
  </si>
  <si>
    <t>Vollzeitbeschäftigte</t>
  </si>
  <si>
    <t>Zusammen</t>
  </si>
  <si>
    <t>Altersteilzeitbeschäftigte</t>
  </si>
  <si>
    <t>Beschäftigte insgesamt</t>
  </si>
  <si>
    <t>Gl.-Nr.</t>
  </si>
  <si>
    <t>Allgemeine Verwaltung</t>
  </si>
  <si>
    <t>00, 01</t>
  </si>
  <si>
    <t>02</t>
  </si>
  <si>
    <t>Hauptverwaltung</t>
  </si>
  <si>
    <t>03</t>
  </si>
  <si>
    <t>05,06,08</t>
  </si>
  <si>
    <t>übrige allgemeine Verwaltung</t>
  </si>
  <si>
    <t>11</t>
  </si>
  <si>
    <t>Öffentliche Ordnung</t>
  </si>
  <si>
    <t>12</t>
  </si>
  <si>
    <t>13,14,16</t>
  </si>
  <si>
    <t>Brand-, Katastrophenschutz und Rettungsdienst</t>
  </si>
  <si>
    <t>Schulen</t>
  </si>
  <si>
    <t>20</t>
  </si>
  <si>
    <t>Schulverwaltung</t>
  </si>
  <si>
    <t>23</t>
  </si>
  <si>
    <t>Gymnasien</t>
  </si>
  <si>
    <t>24</t>
  </si>
  <si>
    <t>Berufliche Schulen</t>
  </si>
  <si>
    <t>Wissenschaft, Forschung, Kulturpflege</t>
  </si>
  <si>
    <t>32</t>
  </si>
  <si>
    <t>Museen, Sammlungen, Ausstellungen</t>
  </si>
  <si>
    <t>Theater und Musikpflege</t>
  </si>
  <si>
    <t>34,36</t>
  </si>
  <si>
    <t>Heimat- und sonstige Kulturpflege, Naturschutz, Denkmalschutz und -pflege</t>
  </si>
  <si>
    <t>35</t>
  </si>
  <si>
    <t>Volksbildung</t>
  </si>
  <si>
    <t>Soziale Sicherung</t>
  </si>
  <si>
    <t>40</t>
  </si>
  <si>
    <t>Verwaltung der sozialen Angelegenheiten</t>
  </si>
  <si>
    <t>46</t>
  </si>
  <si>
    <t>Einrichtungen der Jugendhilfe</t>
  </si>
  <si>
    <t>Gesundheit, Sport, Erholung</t>
  </si>
  <si>
    <t>50</t>
  </si>
  <si>
    <t>Gesundheitsverwaltung</t>
  </si>
  <si>
    <t>58</t>
  </si>
  <si>
    <t>Park- und Gartenanlagen</t>
  </si>
  <si>
    <t>Bau- und Wohnungswesen, Verkehr</t>
  </si>
  <si>
    <t>60</t>
  </si>
  <si>
    <t>Bauverwaltung</t>
  </si>
  <si>
    <t>Städteplanung, Vermessung, Bauordnung</t>
  </si>
  <si>
    <t>Öffentliche Einrichtungen, Wirtschaftsförderung</t>
  </si>
  <si>
    <t>77</t>
  </si>
  <si>
    <t>Hilfsbetriebe der Verwaltung</t>
  </si>
  <si>
    <t>Geschlecht, Dienstverhältnis sowie nach Umfang der Tätigkeit</t>
  </si>
  <si>
    <t>Beamte</t>
  </si>
  <si>
    <t xml:space="preserve">6. Personal der Gemeinden und Gemeindeverbände nach Umfang der Tätigkeit, </t>
  </si>
  <si>
    <t xml:space="preserve"> Körperschaftsgruppe und Gemeindegrößenklasse</t>
  </si>
  <si>
    <t>Körperschaftsgruppe</t>
  </si>
  <si>
    <t>Gemeindegrößenklasse</t>
  </si>
  <si>
    <t>Vollzeit-</t>
  </si>
  <si>
    <t>Teilzeit-</t>
  </si>
  <si>
    <t>von ... bis ... unter Einwohner</t>
  </si>
  <si>
    <t>beschäftigte</t>
  </si>
  <si>
    <t>Kreisfreie Städte</t>
  </si>
  <si>
    <t>unter</t>
  </si>
  <si>
    <t xml:space="preserve">  50 000</t>
  </si>
  <si>
    <t>100 000</t>
  </si>
  <si>
    <t>200 000</t>
  </si>
  <si>
    <t>500 000</t>
  </si>
  <si>
    <t>Kreisangehörige Gemeinden</t>
  </si>
  <si>
    <t xml:space="preserve">    1 000</t>
  </si>
  <si>
    <t xml:space="preserve">    3 000</t>
  </si>
  <si>
    <t xml:space="preserve">    5 000</t>
  </si>
  <si>
    <t xml:space="preserve">    5 000 </t>
  </si>
  <si>
    <t xml:space="preserve">  10 000</t>
  </si>
  <si>
    <t xml:space="preserve">  20 000</t>
  </si>
  <si>
    <t xml:space="preserve">  20 000 </t>
  </si>
  <si>
    <t>Verwaltungsgemeinschaften</t>
  </si>
  <si>
    <t>Landkreise</t>
  </si>
  <si>
    <t>Gemeinden/Gemeindeverbände insgesamt</t>
  </si>
  <si>
    <t>darunter Sonderrechnungen</t>
  </si>
  <si>
    <t>(mit kaufmännischem Rechnungswesen)</t>
  </si>
  <si>
    <t xml:space="preserve">72 </t>
  </si>
  <si>
    <t>Abfallbeseitigung</t>
  </si>
  <si>
    <t>Vorbemerkungen</t>
  </si>
  <si>
    <t>Rechtsgrundlage</t>
  </si>
  <si>
    <t>Methodische Hinweise</t>
  </si>
  <si>
    <t>Personal-Ist-Bestand</t>
  </si>
  <si>
    <t>Beschäftigungsumfang</t>
  </si>
  <si>
    <t>- mindestens mit der Hälfte (T1) bzw.</t>
  </si>
  <si>
    <t>- mit weniger als der Hälfte (T2) der regelmäßigen Wochenarbeitszeit eines Vollzeitbeschäftigten tätig sind.</t>
  </si>
  <si>
    <t>Dienstverhältnisse</t>
  </si>
  <si>
    <t>Abkürzung</t>
  </si>
  <si>
    <t>Gl.-Nr. - Gliederungsnummer, kommunaler Aufgabenbereich</t>
  </si>
  <si>
    <r>
      <t xml:space="preserve">Krankenhäuser </t>
    </r>
    <r>
      <rPr>
        <vertAlign val="superscript"/>
        <sz val="8"/>
        <rFont val="Helvetica"/>
        <family val="2"/>
      </rPr>
      <t xml:space="preserve"> 1)</t>
    </r>
  </si>
  <si>
    <t xml:space="preserve">Sonderrechnungen </t>
  </si>
  <si>
    <t>Wirtschaftliche Unternehmen, allgemeines Grund- und Sondervermögen</t>
  </si>
  <si>
    <t>1. Personal im öffentlichen Dienst nach Beschäftigungsbereichen,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</si>
  <si>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</si>
  <si>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</si>
  <si>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</si>
  <si>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</si>
  <si>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</si>
  <si>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</si>
  <si>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</si>
  <si>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</si>
  <si>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</si>
  <si>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</si>
  <si>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</si>
  <si>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</si>
  <si>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</si>
  <si>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</si>
  <si>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</si>
  <si>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</si>
  <si>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</si>
  <si>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</si>
  <si>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</si>
  <si>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</si>
  <si>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</si>
  <si>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</si>
  <si>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</si>
  <si>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</si>
  <si>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</si>
  <si>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</si>
  <si>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</si>
  <si>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</si>
  <si>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</si>
  <si>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</si>
  <si>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</si>
  <si>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</si>
  <si>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</si>
  <si>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</si>
  <si>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</si>
  <si>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jährlich</t>
  </si>
  <si>
    <t>Mit dieser Veröffentlichung wird vorab eine Information über das Personal im öffentlichen Dienst gegeben. Weitere Berichte erhalten Sie unter den Bestell-Nr. 11302 und 11306 ab Juli 2013.</t>
  </si>
  <si>
    <t>Landesbereich</t>
  </si>
  <si>
    <t xml:space="preserve">Sozialversicherungen </t>
  </si>
  <si>
    <t>Kommunaler Bereich</t>
  </si>
  <si>
    <r>
      <t xml:space="preserve">  in öffentlich-rechtlicher Rechtsform </t>
    </r>
    <r>
      <rPr>
        <vertAlign val="superscript"/>
        <sz val="8"/>
        <rFont val="Helvetica"/>
        <family val="2"/>
      </rPr>
      <t>2)</t>
    </r>
  </si>
  <si>
    <t>2) einschließlich Zweckverbände</t>
  </si>
  <si>
    <t>Land insgesamt</t>
  </si>
  <si>
    <t>Gemeinden und Gemeindeverbände insgesamt</t>
  </si>
  <si>
    <t>Teilzeitbeschäftigte (ohne Altersteilzeitbeschäftigte)</t>
  </si>
  <si>
    <r>
      <t xml:space="preserve">Sonderrechnungen ohne Krankenhäuser </t>
    </r>
    <r>
      <rPr>
        <vertAlign val="superscript"/>
        <sz val="8"/>
        <rFont val="Helvetica"/>
        <family val="2"/>
      </rPr>
      <t>1)</t>
    </r>
  </si>
  <si>
    <r>
      <t xml:space="preserve">Sonderrechnungen ohne Krankenhäuser </t>
    </r>
    <r>
      <rPr>
        <vertAlign val="superscript"/>
        <sz val="8"/>
        <rFont val="Helvetica"/>
        <family val="2"/>
      </rPr>
      <t xml:space="preserve"> 1)</t>
    </r>
  </si>
  <si>
    <t>Krankenhäuser des Landes</t>
  </si>
  <si>
    <t>Sonderrechnungen ohne Krankenhäuser</t>
  </si>
  <si>
    <t xml:space="preserve">Sonderrechnungen ohne Krankenhäuser </t>
  </si>
  <si>
    <t xml:space="preserve">-  </t>
  </si>
  <si>
    <t>3. Personal des Landes am 30.6.2013 nach Beschäftigungsbereich, Geschlecht,</t>
  </si>
  <si>
    <t>18/19</t>
  </si>
  <si>
    <t>Verwaltung für Ernährung, Landwirtschaft und Forsten (ohne Betriebsverwaltung)</t>
  </si>
  <si>
    <t>Soziale Sicherung, Familie und Jugend, Arbeitsmarktpolitik</t>
  </si>
  <si>
    <t xml:space="preserve">Wissenschaft, Forschung, Entwicklung außerhalb der Hochschulen </t>
  </si>
  <si>
    <t xml:space="preserve">Kultur und Religion </t>
  </si>
  <si>
    <t xml:space="preserve">Geoinformation, Raumordnung und Landesplanung, Städtebauförderung </t>
  </si>
  <si>
    <t xml:space="preserve">Verwaltung für Energie- und Wasserwirtschaft, Gewerbe und Dienstleistungen </t>
  </si>
  <si>
    <t xml:space="preserve">Öffentliche Hochschulen und Berufsakademien </t>
  </si>
  <si>
    <r>
      <t>Allgemeinbildende und berufliche Schulen</t>
    </r>
    <r>
      <rPr>
        <vertAlign val="superscript"/>
        <sz val="8"/>
        <rFont val="Helvetica"/>
        <family val="2"/>
      </rPr>
      <t xml:space="preserve"> 1)</t>
    </r>
  </si>
  <si>
    <r>
      <t>Gesundheitswesen</t>
    </r>
    <r>
      <rPr>
        <vertAlign val="superscript"/>
        <sz val="8"/>
        <rFont val="Helvetica"/>
        <family val="2"/>
      </rPr>
      <t xml:space="preserve"> 2)</t>
    </r>
  </si>
  <si>
    <t>1) einschl. Verwaltung - 2) beinhaltet ab 2013 den Arbeitsschutz</t>
  </si>
  <si>
    <t xml:space="preserve">Verwaltung des Verkehrs- und Nachrichtenwesens </t>
  </si>
  <si>
    <t>1) einschließlich Zweckverbände</t>
  </si>
  <si>
    <t>Abwasserbeseitigung</t>
  </si>
  <si>
    <t>Gemeinde-Kreisorgane, Rechnungsprüfung</t>
  </si>
  <si>
    <t>Umweltschutz</t>
  </si>
  <si>
    <t>Grund-und Hauptschulen</t>
  </si>
  <si>
    <t>Regelschulen und Schulverbund</t>
  </si>
  <si>
    <t>4. Personal des kommunalen Bereiches nach Umfang der Tätigkeit und Aufgabenbereichen</t>
  </si>
  <si>
    <t>2. Personal des Landesbereiches nach Umfang der Tätigkeit und Aufgabenbereichen</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</si>
  <si>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22. Februar 2006 (BGBI. I S.438), zuletzt geändert durch Art. 1 des Gesetzes vom 22. Mai 2013 (BGBl. I S. 1312).</t>
  </si>
  <si>
    <t>Neuer Funktionenplan</t>
  </si>
  <si>
    <t>Zum Personal-Ist-Bestand zählen alle Beschäftigten, die am 30. Juni in einem unmittelbaren Dienst- bzw. Arbeitsvertragsverhältnis zu einer auskunftspflichtigen Dienststelle stehen und in der Regel Gehalt, Vergütung oder Lohn aus Haushaltsmitteln der Berichtsstelle beziehen. Hierzu gehören die Dauerbeschäftigten, die Beschäftigten in Ausbildung, mit Zeitvertrag sowie Arbeitnehmer, deren Arbeitsverhältnisse nach §16e SGB gefördert werden.</t>
  </si>
  <si>
    <r>
      <t>Vollzeitbeschäftigte</t>
    </r>
    <r>
      <rPr>
        <sz val="9"/>
        <rFont val="Helvetica"/>
        <family val="2"/>
      </rPr>
      <t xml:space="preserve"> sind Beschäftigte, deren regelmäßige Arbeitszeit die übliche Wochenarbeits-
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</si>
  <si>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r>
      <t>Teilzeitbeschäftigte</t>
    </r>
    <r>
      <rPr>
        <sz val="9"/>
        <rFont val="Helvetica"/>
        <family val="2"/>
      </rPr>
      <t xml:space="preserve"> sind Beschäftigte, deren regelmäßige Arbeitszeit weniger als die übliche volle Wochenarbeitszeit eines Vollzeitbeschäftigten beträgt (einschließlich Beschäftigte, die sich in Altersteilzeit befinden). Sie werden unterschieden in Teilzeitkräfte, die</t>
    </r>
  </si>
  <si>
    <r>
      <t>Beamte</t>
    </r>
    <r>
      <rPr>
        <sz val="9"/>
        <rFont val="Helvetica"/>
        <family val="2"/>
      </rPr>
      <t xml:space="preserve"> sind alle Bediensteten, die - auf Lebenszeit, Zeit, Probe, Widerruf - durch eine Ernennungsurkunde in das Beamtenverhältnis berufen worden sind.</t>
    </r>
  </si>
  <si>
    <r>
      <t xml:space="preserve">Richter </t>
    </r>
    <r>
      <rPr>
        <sz val="9"/>
        <rFont val="Helvetica"/>
        <family val="2"/>
      </rPr>
      <t>sind alle Berufsrichter im Sinne des Deutschen Richtergesetzes, die sowohl bei Gerichten als auch Behörden tätig sind, auch zu "Richtern auf Probe" ernannte Gerichtsassessoren.</t>
    </r>
  </si>
  <si>
    <r>
      <t xml:space="preserve">Als </t>
    </r>
    <r>
      <rPr>
        <b/>
        <sz val="9"/>
        <rFont val="Helvetica"/>
        <family val="2"/>
      </rPr>
      <t xml:space="preserve">Arbeitnehmer </t>
    </r>
    <r>
      <rPr>
        <sz val="9"/>
        <rFont val="Helvetica"/>
        <family val="2"/>
      </rPr>
      <t>zählen alle in einem privatrechtlichen Arbeitsvertragsverhältnis Beschäftigte, einschließlich die in Ausbildung.</t>
    </r>
  </si>
  <si>
    <r>
      <t>FKZ</t>
    </r>
    <r>
      <rPr>
        <sz val="8"/>
        <rFont val="Helvetica"/>
        <family val="2"/>
      </rPr>
      <t xml:space="preserve">      </t>
    </r>
    <r>
      <rPr>
        <sz val="9"/>
        <rFont val="Helvetica"/>
        <family val="2"/>
      </rPr>
      <t>- staatliche Funktionskennzahl, staatlicher Aufgabenbereich</t>
    </r>
  </si>
  <si>
    <t xml:space="preserve">- in Altersteilzeit beschäftigt sind. Altersteilzeitbeschäftigte, die sich in der Freistellungsphase befinden, 
   sind mit  einbezogen.
   </t>
  </si>
  <si>
    <t>Den in der Personalstandstatistik dargestellten Aufgabenbereichen liegen die in den öffentlichen Haushalten verwendeten Systematiken zugrunde. Der für die staatlichen Haushalte von Bund und Ländern verwendete Funktionenplan wurde grundlegend überarbeitet. Der neu gefasste Funktionenplan ist in Thüringen mit dem Haushaltsjahr 2013 in Kraft getreten.</t>
  </si>
  <si>
    <t>In Tabelle 2 dieses Berichtes findet sich die Darstellung des Personals des Landesbereiches für das Berichtsjahr 2013 nach dem neuen Funktionenplan. In Folge des Wechsels der Systematik ist die Vergleichbarkeit mit den Vorjahren nur eingeschränkt möglich. Aus diesem Grund wird auf einen Vergleich mit dem Vorjahr in Tabelle 2 verzichtet.</t>
  </si>
  <si>
    <t>5.  Personal der Gemeinden und Gemeindeverbände am 30.6.2013 nach Beschäftigungsbereich,</t>
  </si>
  <si>
    <t>Wasserversorgung</t>
  </si>
  <si>
    <t xml:space="preserve">in öffentlich-rechtlicher Rechtsform </t>
  </si>
  <si>
    <r>
      <t xml:space="preserve">in öffentlich-rechtlicher Rechtsform </t>
    </r>
    <r>
      <rPr>
        <b/>
        <vertAlign val="superscript"/>
        <sz val="8"/>
        <rFont val="Helvetica"/>
        <family val="2"/>
      </rPr>
      <t>1)</t>
    </r>
  </si>
  <si>
    <t>Personal des Landes und der Kommunen in Thüringen am 30.6.2013 - Vorabergebnisse -</t>
  </si>
  <si>
    <r>
      <t>Copyright</t>
    </r>
    <r>
      <rPr>
        <sz val="10"/>
        <rFont val="Arial"/>
        <family val="2"/>
      </rPr>
      <t>: Thüringer Landesamt für Statistik, Erfurt, 2014</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</si>
</sst>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4"/>
    <numFmt numFmtId="173" formatCode="##\ ##0"/>
    <numFmt numFmtId="174" formatCode="##\ ##0\ \ \ "/>
    <numFmt numFmtId="175" formatCode="@\ \ \ \ "/>
    <numFmt numFmtId="176" formatCode="@\ \ \ \ \ \ "/>
    <numFmt numFmtId="177" formatCode="@\ \ "/>
    <numFmt numFmtId="178" formatCode="@\ \ \ "/>
    <numFmt numFmtId="179" formatCode="&quot;Ja&quot;;&quot;Ja&quot;;&quot;Nein&quot;"/>
    <numFmt numFmtId="180" formatCode="&quot;Wahr&quot;;&quot;Wahr&quot;;&quot;Falsch&quot;"/>
    <numFmt numFmtId="181" formatCode="&quot;Ein&quot;;&quot;Ein&quot;;&quot;Aus&quot;"/>
    <numFmt numFmtId="182" formatCode="[$€-2]\ #,##0.00_);[Red]\([$€-2]\ #,##0.00\)"/>
    <numFmt numFmtId="183" formatCode="#\ ##0\ \ \ \ "/>
    <numFmt numFmtId="184" formatCode="###\ ##0"/>
    <numFmt numFmtId="185" formatCode="##\ ##0\ \ \ \ "/>
    <numFmt numFmtId="186" formatCode="###\ ##0\ \ \ \ \ \ \ \ "/>
    <numFmt numFmtId="187" formatCode="#\ ###\ ##0"/>
    <numFmt numFmtId="188" formatCode="#\ ##0"/>
    <numFmt numFmtId="189" formatCode="#\ ###\ ##0\ \ "/>
    <numFmt numFmtId="190" formatCode="#\ ###\ ###;#\ ###\ ###;0"/>
    <numFmt numFmtId="191" formatCode="#,##0;#,##0;0"/>
    <numFmt numFmtId="192" formatCode="#\ ###\ ###;\-#\ ###\ ###;0"/>
    <numFmt numFmtId="193" formatCode="[$-407]dddd\,\ d\.\ mmmm\ yyyy"/>
    <numFmt numFmtId="194" formatCode="#\ ###\ ###"/>
    <numFmt numFmtId="195" formatCode="#,##0;\-#,##0;0"/>
  </numFmts>
  <fonts count="51">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2"/>
    </font>
    <font>
      <b/>
      <sz val="8"/>
      <name val="Helvetica"/>
      <family val="2"/>
    </font>
    <font>
      <sz val="8"/>
      <name val="Arial"/>
      <family val="2"/>
    </font>
    <font>
      <u val="single"/>
      <sz val="10"/>
      <color indexed="12"/>
      <name val="Arial"/>
      <family val="2"/>
    </font>
    <font>
      <u val="single"/>
      <sz val="10"/>
      <color indexed="36"/>
      <name val="Arial"/>
      <family val="2"/>
    </font>
    <font>
      <vertAlign val="superscript"/>
      <sz val="8"/>
      <name val="Helvetica"/>
      <family val="2"/>
    </font>
    <font>
      <b/>
      <sz val="9"/>
      <color indexed="8"/>
      <name val="Helvetica"/>
      <family val="2"/>
    </font>
    <font>
      <b/>
      <sz val="11"/>
      <name val="Arial"/>
      <family val="2"/>
    </font>
    <font>
      <sz val="11"/>
      <name val="Arial"/>
      <family val="2"/>
    </font>
    <font>
      <b/>
      <sz val="12"/>
      <name val="Arial"/>
      <family val="2"/>
    </font>
    <font>
      <b/>
      <sz val="9"/>
      <name val="Helvetica"/>
      <family val="2"/>
    </font>
    <font>
      <sz val="9"/>
      <name val="Helvetica"/>
      <family val="2"/>
    </font>
    <font>
      <b/>
      <vertAlign val="superscript"/>
      <sz val="8"/>
      <name val="Helvetica"/>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style="medium"/>
      <right style="thin"/>
      <top style="thin"/>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9" fillId="0" borderId="0" applyNumberFormat="0" applyFill="0" applyBorder="0" applyAlignment="0" applyProtection="0"/>
    <xf numFmtId="169"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285">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187" fontId="4" fillId="0" borderId="0" xfId="0" applyNumberFormat="1" applyFont="1" applyAlignment="1">
      <alignment horizontal="right"/>
    </xf>
    <xf numFmtId="0" fontId="4" fillId="0" borderId="0" xfId="0" applyFont="1" applyFill="1" applyAlignment="1">
      <alignment/>
    </xf>
    <xf numFmtId="0" fontId="4" fillId="0" borderId="0" xfId="0" applyFont="1" applyFill="1" applyBorder="1" applyAlignment="1">
      <alignment/>
    </xf>
    <xf numFmtId="0" fontId="6" fillId="0" borderId="0" xfId="0" applyFont="1" applyFill="1" applyAlignment="1">
      <alignment/>
    </xf>
    <xf numFmtId="0" fontId="5" fillId="0" borderId="0" xfId="0" applyFont="1" applyAlignment="1">
      <alignment/>
    </xf>
    <xf numFmtId="0" fontId="4" fillId="0" borderId="14" xfId="0" applyFont="1" applyBorder="1" applyAlignment="1">
      <alignment/>
    </xf>
    <xf numFmtId="0" fontId="4" fillId="0" borderId="10" xfId="0" applyFont="1" applyBorder="1" applyAlignment="1">
      <alignment horizontal="left"/>
    </xf>
    <xf numFmtId="0" fontId="4" fillId="0" borderId="15"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5" xfId="0" applyFont="1" applyBorder="1" applyAlignment="1">
      <alignment/>
    </xf>
    <xf numFmtId="0" fontId="4" fillId="0" borderId="18" xfId="0" applyFont="1" applyBorder="1" applyAlignment="1">
      <alignment/>
    </xf>
    <xf numFmtId="0" fontId="6" fillId="0" borderId="10" xfId="0" applyFont="1" applyBorder="1" applyAlignment="1">
      <alignment horizontal="left" vertical="top"/>
    </xf>
    <xf numFmtId="0" fontId="6" fillId="0" borderId="15" xfId="0" applyFont="1" applyBorder="1" applyAlignment="1">
      <alignment/>
    </xf>
    <xf numFmtId="0" fontId="6" fillId="0" borderId="15" xfId="0" applyFont="1" applyBorder="1" applyAlignment="1">
      <alignment wrapText="1"/>
    </xf>
    <xf numFmtId="0" fontId="4" fillId="0" borderId="15" xfId="0" applyFont="1" applyBorder="1" applyAlignment="1">
      <alignment wrapText="1"/>
    </xf>
    <xf numFmtId="0" fontId="5" fillId="0" borderId="0" xfId="0" applyFont="1" applyFill="1" applyAlignment="1">
      <alignment horizontal="centerContinuous"/>
    </xf>
    <xf numFmtId="0" fontId="0" fillId="0" borderId="0" xfId="0" applyFill="1" applyAlignment="1">
      <alignment horizontal="centerContinuous"/>
    </xf>
    <xf numFmtId="0" fontId="5" fillId="0" borderId="0" xfId="0" applyFont="1" applyFill="1" applyAlignment="1">
      <alignment/>
    </xf>
    <xf numFmtId="0" fontId="4" fillId="0" borderId="0" xfId="0" applyFont="1" applyFill="1" applyAlignment="1">
      <alignment horizontal="centerContinuous"/>
    </xf>
    <xf numFmtId="0" fontId="4" fillId="0" borderId="19" xfId="0" applyFont="1" applyFill="1" applyBorder="1" applyAlignment="1">
      <alignment/>
    </xf>
    <xf numFmtId="0" fontId="4" fillId="0" borderId="19" xfId="0" applyFont="1" applyFill="1" applyBorder="1" applyAlignment="1">
      <alignment/>
    </xf>
    <xf numFmtId="0" fontId="4" fillId="0" borderId="18" xfId="0" applyFont="1" applyFill="1" applyBorder="1" applyAlignment="1">
      <alignment/>
    </xf>
    <xf numFmtId="0" fontId="4" fillId="0" borderId="18" xfId="0" applyFont="1" applyFill="1" applyBorder="1" applyAlignment="1">
      <alignment horizontal="centerContinuous"/>
    </xf>
    <xf numFmtId="0" fontId="7" fillId="0" borderId="18" xfId="0" applyFont="1" applyFill="1" applyBorder="1" applyAlignment="1">
      <alignment horizontal="centerContinuous"/>
    </xf>
    <xf numFmtId="0" fontId="0" fillId="0" borderId="0" xfId="0" applyFill="1" applyAlignment="1">
      <alignment/>
    </xf>
    <xf numFmtId="0" fontId="4" fillId="0" borderId="0" xfId="0" applyFont="1" applyFill="1" applyBorder="1" applyAlignment="1">
      <alignment horizontal="centerContinuous"/>
    </xf>
    <xf numFmtId="0" fontId="6" fillId="0" borderId="0" xfId="0" applyFont="1" applyFill="1" applyAlignment="1">
      <alignment horizontal="centerContinuous"/>
    </xf>
    <xf numFmtId="0" fontId="6" fillId="0" borderId="0" xfId="0" applyFont="1" applyFill="1" applyBorder="1" applyAlignment="1">
      <alignment horizontal="centerContinuous"/>
    </xf>
    <xf numFmtId="0" fontId="4" fillId="0" borderId="0" xfId="0" applyFont="1" applyFill="1" applyAlignment="1">
      <alignment/>
    </xf>
    <xf numFmtId="0" fontId="4" fillId="0" borderId="15" xfId="0" applyFont="1" applyFill="1" applyBorder="1" applyAlignment="1">
      <alignment/>
    </xf>
    <xf numFmtId="183" fontId="4" fillId="0" borderId="0" xfId="0" applyNumberFormat="1" applyFont="1" applyFill="1" applyAlignment="1">
      <alignment/>
    </xf>
    <xf numFmtId="183" fontId="4" fillId="0" borderId="0" xfId="0" applyNumberFormat="1" applyFont="1" applyFill="1" applyAlignment="1">
      <alignment/>
    </xf>
    <xf numFmtId="184" fontId="4" fillId="0" borderId="0" xfId="0" applyNumberFormat="1" applyFont="1" applyFill="1" applyAlignment="1">
      <alignment/>
    </xf>
    <xf numFmtId="184" fontId="4" fillId="0" borderId="0" xfId="0" applyNumberFormat="1" applyFont="1" applyFill="1" applyAlignment="1">
      <alignment/>
    </xf>
    <xf numFmtId="0" fontId="6" fillId="0" borderId="0" xfId="0" applyFont="1" applyFill="1" applyAlignment="1">
      <alignment/>
    </xf>
    <xf numFmtId="0" fontId="6" fillId="0" borderId="15" xfId="0" applyFont="1" applyFill="1" applyBorder="1" applyAlignment="1">
      <alignment/>
    </xf>
    <xf numFmtId="183" fontId="6" fillId="0" borderId="0" xfId="0" applyNumberFormat="1" applyFont="1" applyFill="1" applyAlignment="1">
      <alignment/>
    </xf>
    <xf numFmtId="0" fontId="6" fillId="0" borderId="0" xfId="0" applyFont="1" applyFill="1" applyBorder="1" applyAlignment="1">
      <alignment/>
    </xf>
    <xf numFmtId="184" fontId="6" fillId="0" borderId="0" xfId="0" applyNumberFormat="1" applyFont="1" applyFill="1" applyAlignment="1">
      <alignment/>
    </xf>
    <xf numFmtId="184" fontId="6" fillId="0" borderId="0" xfId="0" applyNumberFormat="1" applyFont="1" applyFill="1" applyAlignment="1">
      <alignment/>
    </xf>
    <xf numFmtId="184" fontId="6" fillId="0" borderId="0" xfId="0" applyNumberFormat="1" applyFont="1" applyFill="1" applyAlignment="1">
      <alignment horizontal="centerContinuous"/>
    </xf>
    <xf numFmtId="184" fontId="4" fillId="0" borderId="0" xfId="0" applyNumberFormat="1" applyFont="1" applyFill="1" applyAlignment="1">
      <alignment horizontal="centerContinuous"/>
    </xf>
    <xf numFmtId="184" fontId="0" fillId="0" borderId="0" xfId="0" applyNumberFormat="1" applyFill="1" applyAlignment="1">
      <alignment horizontal="centerContinuous"/>
    </xf>
    <xf numFmtId="184" fontId="4" fillId="0" borderId="0" xfId="0" applyNumberFormat="1" applyFont="1" applyFill="1" applyAlignment="1">
      <alignment horizontal="right"/>
    </xf>
    <xf numFmtId="184" fontId="4" fillId="0" borderId="0" xfId="0" applyNumberFormat="1" applyFont="1" applyFill="1" applyAlignment="1">
      <alignment horizontal="right"/>
    </xf>
    <xf numFmtId="184" fontId="0" fillId="0" borderId="0" xfId="0" applyNumberFormat="1" applyFill="1" applyAlignment="1">
      <alignment/>
    </xf>
    <xf numFmtId="184" fontId="0" fillId="0" borderId="0" xfId="0" applyNumberFormat="1" applyFill="1" applyAlignment="1">
      <alignment/>
    </xf>
    <xf numFmtId="0" fontId="0" fillId="0" borderId="0" xfId="0" applyFill="1" applyAlignment="1">
      <alignment/>
    </xf>
    <xf numFmtId="0" fontId="4" fillId="0" borderId="0" xfId="0" applyFont="1" applyAlignment="1">
      <alignment/>
    </xf>
    <xf numFmtId="0" fontId="6" fillId="0" borderId="0" xfId="0" applyFont="1" applyAlignment="1">
      <alignment/>
    </xf>
    <xf numFmtId="0" fontId="4" fillId="0" borderId="0" xfId="0" applyFont="1" applyAlignment="1">
      <alignment wrapText="1"/>
    </xf>
    <xf numFmtId="0" fontId="4" fillId="0" borderId="20" xfId="0" applyFont="1" applyBorder="1" applyAlignment="1">
      <alignment/>
    </xf>
    <xf numFmtId="0" fontId="4" fillId="0" borderId="14" xfId="0" applyFont="1" applyBorder="1" applyAlignment="1">
      <alignment wrapText="1"/>
    </xf>
    <xf numFmtId="0" fontId="4" fillId="0" borderId="15" xfId="0" applyFont="1" applyBorder="1" applyAlignment="1">
      <alignment horizontal="center" wrapText="1"/>
    </xf>
    <xf numFmtId="0" fontId="4" fillId="0" borderId="21" xfId="0" applyFont="1" applyBorder="1" applyAlignment="1">
      <alignment horizontal="center"/>
    </xf>
    <xf numFmtId="0" fontId="4" fillId="0" borderId="17" xfId="0" applyFont="1" applyBorder="1" applyAlignment="1">
      <alignment/>
    </xf>
    <xf numFmtId="0" fontId="4" fillId="0" borderId="16" xfId="0" applyFont="1" applyBorder="1" applyAlignment="1">
      <alignment wrapText="1"/>
    </xf>
    <xf numFmtId="0" fontId="4" fillId="0" borderId="10" xfId="0" applyFont="1" applyBorder="1" applyAlignment="1">
      <alignment/>
    </xf>
    <xf numFmtId="0" fontId="4" fillId="0" borderId="22" xfId="0" applyFont="1" applyBorder="1" applyAlignment="1">
      <alignment/>
    </xf>
    <xf numFmtId="0" fontId="4" fillId="0" borderId="18" xfId="0" applyFont="1" applyBorder="1" applyAlignment="1">
      <alignment/>
    </xf>
    <xf numFmtId="0" fontId="6" fillId="0" borderId="10" xfId="0" applyFont="1" applyBorder="1" applyAlignment="1">
      <alignment/>
    </xf>
    <xf numFmtId="189" fontId="4" fillId="0" borderId="0" xfId="0" applyNumberFormat="1" applyFont="1" applyAlignment="1">
      <alignment horizontal="right"/>
    </xf>
    <xf numFmtId="3" fontId="4" fillId="0" borderId="0" xfId="0" applyNumberFormat="1" applyFont="1" applyAlignment="1">
      <alignment/>
    </xf>
    <xf numFmtId="183" fontId="6" fillId="0" borderId="0" xfId="0" applyNumberFormat="1" applyFont="1" applyFill="1" applyAlignment="1">
      <alignment/>
    </xf>
    <xf numFmtId="0" fontId="6" fillId="0" borderId="15" xfId="0" applyFont="1" applyFill="1" applyBorder="1" applyAlignment="1">
      <alignment/>
    </xf>
    <xf numFmtId="0" fontId="5"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0" fontId="0" fillId="0" borderId="19" xfId="0" applyBorder="1" applyAlignment="1">
      <alignment/>
    </xf>
    <xf numFmtId="0" fontId="4" fillId="0" borderId="0" xfId="0" applyFont="1" applyBorder="1" applyAlignment="1">
      <alignment horizontal="centerContinuous"/>
    </xf>
    <xf numFmtId="0" fontId="4" fillId="0" borderId="15" xfId="0" applyFont="1" applyBorder="1" applyAlignment="1">
      <alignment horizontal="centerContinuous"/>
    </xf>
    <xf numFmtId="0" fontId="4" fillId="0" borderId="23" xfId="0" applyFont="1" applyBorder="1" applyAlignment="1">
      <alignment horizontal="center"/>
    </xf>
    <xf numFmtId="0" fontId="4" fillId="0" borderId="18" xfId="0" applyFont="1" applyBorder="1" applyAlignment="1">
      <alignment horizontal="center"/>
    </xf>
    <xf numFmtId="0" fontId="0" fillId="0" borderId="18" xfId="0" applyBorder="1" applyAlignment="1">
      <alignment/>
    </xf>
    <xf numFmtId="0" fontId="6" fillId="0" borderId="0" xfId="0" applyFont="1" applyAlignment="1">
      <alignment horizontal="centerContinuous"/>
    </xf>
    <xf numFmtId="0" fontId="6" fillId="0" borderId="0" xfId="0" applyFont="1" applyAlignment="1">
      <alignment/>
    </xf>
    <xf numFmtId="0" fontId="6" fillId="0" borderId="15" xfId="0" applyFont="1" applyBorder="1" applyAlignment="1">
      <alignment/>
    </xf>
    <xf numFmtId="173" fontId="4" fillId="0" borderId="0" xfId="0" applyNumberFormat="1" applyFont="1" applyAlignment="1">
      <alignment horizontal="center"/>
    </xf>
    <xf numFmtId="183" fontId="4" fillId="0" borderId="0" xfId="0" applyNumberFormat="1" applyFont="1" applyFill="1" applyBorder="1" applyAlignment="1">
      <alignment/>
    </xf>
    <xf numFmtId="0" fontId="6" fillId="0" borderId="0" xfId="0" applyFont="1" applyAlignment="1">
      <alignment horizontal="center"/>
    </xf>
    <xf numFmtId="183" fontId="6" fillId="0" borderId="0" xfId="0" applyNumberFormat="1" applyFont="1" applyFill="1" applyBorder="1" applyAlignment="1">
      <alignment/>
    </xf>
    <xf numFmtId="184" fontId="4" fillId="0" borderId="0" xfId="0" applyNumberFormat="1" applyFont="1" applyAlignment="1">
      <alignment/>
    </xf>
    <xf numFmtId="0" fontId="7" fillId="0" borderId="0" xfId="0" applyFont="1" applyAlignment="1">
      <alignment/>
    </xf>
    <xf numFmtId="183" fontId="4" fillId="0" borderId="0" xfId="0" applyNumberFormat="1" applyFont="1" applyAlignment="1">
      <alignment/>
    </xf>
    <xf numFmtId="175" fontId="4" fillId="0" borderId="0" xfId="0" applyNumberFormat="1" applyFont="1" applyAlignment="1">
      <alignment horizontal="right"/>
    </xf>
    <xf numFmtId="0" fontId="4" fillId="0" borderId="0" xfId="0" applyFont="1" applyBorder="1" applyAlignment="1">
      <alignment/>
    </xf>
    <xf numFmtId="187" fontId="6" fillId="0" borderId="0" xfId="0" applyNumberFormat="1" applyFont="1" applyAlignment="1">
      <alignment horizontal="right"/>
    </xf>
    <xf numFmtId="189" fontId="6" fillId="0" borderId="0" xfId="0" applyNumberFormat="1" applyFont="1" applyAlignment="1">
      <alignment horizontal="right"/>
    </xf>
    <xf numFmtId="189" fontId="6" fillId="0" borderId="0" xfId="0" applyNumberFormat="1" applyFont="1" applyBorder="1" applyAlignment="1">
      <alignment horizontal="right"/>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2" xfId="0" applyFont="1" applyFill="1" applyBorder="1" applyAlignment="1">
      <alignment horizontal="center"/>
    </xf>
    <xf numFmtId="0" fontId="4" fillId="0" borderId="11" xfId="0" applyFont="1" applyFill="1" applyBorder="1" applyAlignment="1">
      <alignment horizontal="center"/>
    </xf>
    <xf numFmtId="0" fontId="4" fillId="0" borderId="13" xfId="0" applyFont="1" applyFill="1" applyBorder="1" applyAlignment="1">
      <alignment horizontal="center"/>
    </xf>
    <xf numFmtId="187" fontId="4" fillId="0" borderId="0" xfId="0" applyNumberFormat="1" applyFont="1" applyFill="1" applyAlignment="1">
      <alignment horizontal="right"/>
    </xf>
    <xf numFmtId="187" fontId="4" fillId="0" borderId="0" xfId="0" applyNumberFormat="1" applyFont="1" applyFill="1" applyAlignment="1">
      <alignment/>
    </xf>
    <xf numFmtId="0" fontId="5" fillId="0" borderId="0" xfId="0" applyFont="1" applyFill="1" applyAlignment="1">
      <alignment/>
    </xf>
    <xf numFmtId="0" fontId="5" fillId="0" borderId="0" xfId="0" applyFont="1" applyFill="1" applyAlignment="1">
      <alignment horizontal="left"/>
    </xf>
    <xf numFmtId="0" fontId="4" fillId="0" borderId="25" xfId="0" applyFont="1" applyFill="1" applyBorder="1" applyAlignment="1">
      <alignment/>
    </xf>
    <xf numFmtId="0" fontId="4" fillId="0" borderId="26" xfId="0" applyFont="1" applyFill="1" applyBorder="1" applyAlignment="1">
      <alignment/>
    </xf>
    <xf numFmtId="0" fontId="4" fillId="0" borderId="23" xfId="0" applyFont="1" applyFill="1" applyBorder="1" applyAlignment="1">
      <alignment/>
    </xf>
    <xf numFmtId="0" fontId="4" fillId="0" borderId="27" xfId="0" applyFont="1" applyFill="1" applyBorder="1" applyAlignment="1">
      <alignment/>
    </xf>
    <xf numFmtId="0" fontId="4" fillId="0" borderId="28" xfId="0" applyFont="1" applyFill="1" applyBorder="1" applyAlignment="1">
      <alignment/>
    </xf>
    <xf numFmtId="0" fontId="4" fillId="0" borderId="0" xfId="0" applyFont="1" applyFill="1" applyBorder="1" applyAlignment="1">
      <alignment horizontal="center"/>
    </xf>
    <xf numFmtId="0" fontId="4" fillId="0" borderId="10" xfId="0" applyFont="1" applyFill="1" applyBorder="1" applyAlignment="1">
      <alignment/>
    </xf>
    <xf numFmtId="0" fontId="4" fillId="0" borderId="10" xfId="0" applyFont="1" applyFill="1" applyBorder="1" applyAlignment="1">
      <alignment horizontal="center"/>
    </xf>
    <xf numFmtId="0" fontId="4" fillId="0" borderId="24" xfId="0" applyFont="1" applyFill="1" applyBorder="1" applyAlignment="1">
      <alignment/>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xf>
    <xf numFmtId="0" fontId="6" fillId="0" borderId="0" xfId="0" applyFont="1" applyFill="1" applyBorder="1" applyAlignment="1">
      <alignment horizontal="right"/>
    </xf>
    <xf numFmtId="0" fontId="6" fillId="0" borderId="10" xfId="0" applyFont="1" applyFill="1" applyBorder="1" applyAlignment="1">
      <alignment horizontal="center"/>
    </xf>
    <xf numFmtId="0" fontId="6" fillId="0" borderId="10" xfId="0" applyFont="1" applyFill="1" applyBorder="1" applyAlignment="1">
      <alignment/>
    </xf>
    <xf numFmtId="187" fontId="6" fillId="0" borderId="0" xfId="0" applyNumberFormat="1" applyFont="1" applyFill="1" applyAlignment="1">
      <alignment/>
    </xf>
    <xf numFmtId="0" fontId="6" fillId="0" borderId="31" xfId="0" applyFont="1" applyFill="1" applyBorder="1" applyAlignment="1">
      <alignment/>
    </xf>
    <xf numFmtId="0" fontId="6" fillId="0" borderId="31" xfId="0" applyFont="1" applyFill="1" applyBorder="1" applyAlignment="1">
      <alignment horizontal="right"/>
    </xf>
    <xf numFmtId="0" fontId="4" fillId="0" borderId="0" xfId="0" applyFont="1" applyFill="1" applyBorder="1" applyAlignment="1">
      <alignment horizontal="right"/>
    </xf>
    <xf numFmtId="0" fontId="4" fillId="0" borderId="31" xfId="0" applyFont="1" applyFill="1" applyBorder="1" applyAlignment="1">
      <alignment horizontal="right"/>
    </xf>
    <xf numFmtId="0" fontId="6" fillId="0" borderId="10" xfId="0" applyFont="1" applyBorder="1" applyAlignment="1">
      <alignment vertical="top"/>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189" fontId="4" fillId="0" borderId="0" xfId="0" applyNumberFormat="1" applyFont="1" applyFill="1" applyAlignment="1">
      <alignment horizontal="right"/>
    </xf>
    <xf numFmtId="189" fontId="6" fillId="0" borderId="0" xfId="0" applyNumberFormat="1" applyFont="1" applyFill="1" applyAlignment="1">
      <alignment/>
    </xf>
    <xf numFmtId="189" fontId="4" fillId="0" borderId="0" xfId="0" applyNumberFormat="1" applyFont="1" applyFill="1" applyAlignment="1">
      <alignment/>
    </xf>
    <xf numFmtId="0" fontId="6" fillId="0" borderId="0" xfId="0" applyFont="1" applyFill="1" applyBorder="1" applyAlignment="1">
      <alignment horizontal="center"/>
    </xf>
    <xf numFmtId="0" fontId="4" fillId="0" borderId="0" xfId="0" applyFont="1" applyBorder="1" applyAlignment="1">
      <alignment horizontal="left"/>
    </xf>
    <xf numFmtId="0" fontId="4" fillId="0" borderId="19" xfId="0" applyFont="1" applyBorder="1" applyAlignment="1">
      <alignment/>
    </xf>
    <xf numFmtId="0" fontId="6" fillId="0" borderId="0" xfId="0" applyFont="1" applyBorder="1" applyAlignment="1">
      <alignment horizontal="left" vertical="top"/>
    </xf>
    <xf numFmtId="0" fontId="4" fillId="0" borderId="0" xfId="0" applyFont="1" applyBorder="1" applyAlignment="1">
      <alignment horizontal="left" vertical="top"/>
    </xf>
    <xf numFmtId="0" fontId="4" fillId="0" borderId="19" xfId="0" applyFont="1" applyBorder="1" applyAlignment="1">
      <alignment/>
    </xf>
    <xf numFmtId="0" fontId="6" fillId="0" borderId="0" xfId="0" applyFont="1" applyBorder="1" applyAlignment="1">
      <alignment/>
    </xf>
    <xf numFmtId="0" fontId="4" fillId="0" borderId="0" xfId="0" applyFont="1" applyBorder="1" applyAlignment="1" quotePrefix="1">
      <alignment vertical="top"/>
    </xf>
    <xf numFmtId="0" fontId="6" fillId="0" borderId="0" xfId="0" applyFont="1" applyBorder="1" applyAlignment="1">
      <alignment vertical="top"/>
    </xf>
    <xf numFmtId="189" fontId="4" fillId="0" borderId="0" xfId="0" applyNumberFormat="1" applyFont="1" applyFill="1" applyAlignment="1">
      <alignment/>
    </xf>
    <xf numFmtId="0" fontId="12" fillId="0" borderId="0" xfId="0" applyFont="1" applyAlignment="1">
      <alignment/>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0" fillId="0" borderId="0" xfId="0" applyAlignment="1">
      <alignment horizontal="center"/>
    </xf>
    <xf numFmtId="0" fontId="14" fillId="0" borderId="0" xfId="0" applyFont="1" applyAlignment="1">
      <alignment horizontal="center" wrapText="1"/>
    </xf>
    <xf numFmtId="0" fontId="0" fillId="0" borderId="0" xfId="0" applyAlignment="1">
      <alignment wrapText="1"/>
    </xf>
    <xf numFmtId="0" fontId="1" fillId="0" borderId="0" xfId="0" applyFont="1" applyAlignment="1">
      <alignment/>
    </xf>
    <xf numFmtId="0" fontId="13"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4" fillId="0" borderId="31" xfId="0" applyFont="1" applyFill="1" applyBorder="1" applyAlignment="1">
      <alignment horizontal="center"/>
    </xf>
    <xf numFmtId="0" fontId="4" fillId="0" borderId="0" xfId="0" applyFont="1" applyFill="1" applyBorder="1" applyAlignment="1">
      <alignment horizontal="right"/>
    </xf>
    <xf numFmtId="0" fontId="4" fillId="0" borderId="1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Alignment="1">
      <alignment/>
    </xf>
    <xf numFmtId="0" fontId="4" fillId="0" borderId="10" xfId="0" applyFont="1" applyFill="1" applyBorder="1" applyAlignment="1">
      <alignment/>
    </xf>
    <xf numFmtId="189" fontId="4" fillId="0" borderId="0" xfId="0" applyNumberFormat="1" applyFont="1" applyFill="1" applyAlignment="1">
      <alignment/>
    </xf>
    <xf numFmtId="189" fontId="4" fillId="0" borderId="0" xfId="0" applyNumberFormat="1" applyFont="1" applyFill="1" applyAlignment="1" quotePrefix="1">
      <alignment horizontal="right"/>
    </xf>
    <xf numFmtId="189" fontId="6" fillId="0" borderId="0" xfId="0" applyNumberFormat="1" applyFont="1" applyFill="1" applyAlignment="1">
      <alignment/>
    </xf>
    <xf numFmtId="189" fontId="4" fillId="0" borderId="0" xfId="0" applyNumberFormat="1" applyFont="1" applyFill="1" applyAlignment="1">
      <alignment/>
    </xf>
    <xf numFmtId="184" fontId="6" fillId="0" borderId="0" xfId="0" applyNumberFormat="1" applyFont="1" applyFill="1" applyAlignment="1">
      <alignment horizontal="centerContinuous"/>
    </xf>
    <xf numFmtId="0" fontId="5" fillId="0" borderId="0" xfId="0" applyFont="1" applyFill="1" applyAlignment="1">
      <alignment horizontal="centerContinuous"/>
    </xf>
    <xf numFmtId="189" fontId="6" fillId="0" borderId="0" xfId="0" applyNumberFormat="1" applyFont="1" applyAlignment="1">
      <alignment horizontal="right"/>
    </xf>
    <xf numFmtId="187" fontId="6" fillId="0" borderId="0" xfId="0" applyNumberFormat="1" applyFont="1" applyAlignment="1">
      <alignment/>
    </xf>
    <xf numFmtId="187" fontId="0" fillId="0" borderId="0" xfId="0" applyNumberFormat="1" applyAlignment="1">
      <alignment/>
    </xf>
    <xf numFmtId="188" fontId="0" fillId="0" borderId="0" xfId="0" applyNumberFormat="1" applyAlignment="1">
      <alignment/>
    </xf>
    <xf numFmtId="189" fontId="6" fillId="0" borderId="0" xfId="0" applyNumberFormat="1" applyFont="1" applyFill="1" applyAlignment="1">
      <alignment horizontal="right"/>
    </xf>
    <xf numFmtId="189" fontId="4" fillId="0" borderId="0" xfId="0" applyNumberFormat="1" applyFont="1" applyFill="1" applyAlignment="1">
      <alignment horizontal="right"/>
    </xf>
    <xf numFmtId="189" fontId="6" fillId="0" borderId="0" xfId="0" applyNumberFormat="1" applyFont="1" applyAlignment="1">
      <alignment/>
    </xf>
    <xf numFmtId="183" fontId="6" fillId="0" borderId="0" xfId="0" applyNumberFormat="1" applyFont="1" applyFill="1" applyBorder="1" applyAlignment="1">
      <alignment/>
    </xf>
    <xf numFmtId="183" fontId="0" fillId="0" borderId="0" xfId="0" applyNumberFormat="1" applyAlignment="1">
      <alignment/>
    </xf>
    <xf numFmtId="183" fontId="4" fillId="0" borderId="0" xfId="0" applyNumberFormat="1" applyFont="1" applyFill="1" applyBorder="1" applyAlignment="1">
      <alignment/>
    </xf>
    <xf numFmtId="0" fontId="4" fillId="0" borderId="0" xfId="0" applyFont="1" applyAlignment="1">
      <alignment/>
    </xf>
    <xf numFmtId="189" fontId="6" fillId="0" borderId="0" xfId="0" applyNumberFormat="1" applyFont="1" applyFill="1" applyAlignment="1" quotePrefix="1">
      <alignment horizontal="right"/>
    </xf>
    <xf numFmtId="175" fontId="4" fillId="0" borderId="0" xfId="0" applyNumberFormat="1" applyFont="1" applyAlignment="1" quotePrefix="1">
      <alignment horizontal="right"/>
    </xf>
    <xf numFmtId="183" fontId="4" fillId="0" borderId="0" xfId="0" applyNumberFormat="1" applyFont="1" applyFill="1" applyAlignment="1" quotePrefix="1">
      <alignment/>
    </xf>
    <xf numFmtId="189" fontId="4" fillId="0" borderId="0" xfId="0" applyNumberFormat="1" applyFont="1" applyAlignment="1">
      <alignment/>
    </xf>
    <xf numFmtId="189" fontId="6" fillId="0" borderId="0" xfId="0" applyNumberFormat="1" applyFont="1" applyFill="1" applyAlignment="1" quotePrefix="1">
      <alignment horizontal="right"/>
    </xf>
    <xf numFmtId="0" fontId="6" fillId="0" borderId="0" xfId="0" applyFont="1" applyFill="1" applyBorder="1" applyAlignment="1">
      <alignment/>
    </xf>
    <xf numFmtId="184" fontId="6" fillId="0" borderId="0" xfId="0" applyNumberFormat="1" applyFont="1" applyFill="1" applyAlignment="1">
      <alignment/>
    </xf>
    <xf numFmtId="184" fontId="6" fillId="0" borderId="0" xfId="0" applyNumberFormat="1" applyFont="1" applyFill="1" applyAlignment="1">
      <alignment/>
    </xf>
    <xf numFmtId="0" fontId="5" fillId="0" borderId="0" xfId="0" applyFont="1" applyAlignment="1">
      <alignment/>
    </xf>
    <xf numFmtId="0" fontId="6" fillId="0" borderId="10" xfId="0" applyFont="1" applyBorder="1" applyAlignment="1">
      <alignment horizontal="left"/>
    </xf>
    <xf numFmtId="0" fontId="0" fillId="0" borderId="19" xfId="0" applyBorder="1" applyAlignment="1">
      <alignment/>
    </xf>
    <xf numFmtId="0" fontId="6" fillId="0" borderId="0" xfId="0" applyFont="1" applyAlignment="1">
      <alignment/>
    </xf>
    <xf numFmtId="0" fontId="4" fillId="0" borderId="18"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25" xfId="0" applyFont="1" applyFill="1" applyBorder="1" applyAlignment="1">
      <alignment/>
    </xf>
    <xf numFmtId="0" fontId="4" fillId="0" borderId="0" xfId="0" applyFont="1" applyAlignment="1">
      <alignment vertical="top"/>
    </xf>
    <xf numFmtId="0" fontId="6" fillId="0" borderId="0" xfId="0" applyFont="1" applyAlignment="1">
      <alignment vertical="top"/>
    </xf>
    <xf numFmtId="0" fontId="11" fillId="0" borderId="0" xfId="0" applyFont="1" applyAlignment="1">
      <alignment vertical="top" wrapText="1"/>
    </xf>
    <xf numFmtId="0" fontId="4" fillId="0" borderId="0" xfId="0" applyFont="1" applyFill="1" applyAlignment="1">
      <alignment vertical="top"/>
    </xf>
    <xf numFmtId="0" fontId="6" fillId="0" borderId="0" xfId="0" applyFont="1" applyFill="1" applyAlignment="1">
      <alignment vertical="top"/>
    </xf>
    <xf numFmtId="0" fontId="4" fillId="0" borderId="10" xfId="0" applyFont="1" applyBorder="1" applyAlignment="1">
      <alignment vertical="top"/>
    </xf>
    <xf numFmtId="0" fontId="4" fillId="0" borderId="0" xfId="0" applyFont="1" applyFill="1" applyBorder="1" applyAlignment="1">
      <alignment horizontal="right" vertical="top"/>
    </xf>
    <xf numFmtId="0" fontId="6" fillId="0" borderId="0" xfId="0" applyFont="1" applyFill="1" applyBorder="1" applyAlignment="1">
      <alignment horizontal="right" vertical="top"/>
    </xf>
    <xf numFmtId="0" fontId="4" fillId="0" borderId="10" xfId="0" applyFont="1" applyBorder="1" applyAlignment="1" quotePrefix="1">
      <alignment vertical="top"/>
    </xf>
    <xf numFmtId="0" fontId="15" fillId="0" borderId="0" xfId="53" applyFont="1" applyAlignment="1">
      <alignment/>
      <protection/>
    </xf>
    <xf numFmtId="0" fontId="0" fillId="0" borderId="0" xfId="53" applyFont="1">
      <alignment/>
      <protection/>
    </xf>
    <xf numFmtId="0" fontId="16" fillId="0" borderId="0" xfId="53" applyFont="1" applyAlignment="1">
      <alignment/>
      <protection/>
    </xf>
    <xf numFmtId="0" fontId="0" fillId="0" borderId="0" xfId="53" applyFont="1" applyAlignment="1">
      <alignment wrapText="1"/>
      <protection/>
    </xf>
    <xf numFmtId="0" fontId="0" fillId="0" borderId="0" xfId="53" applyFont="1" applyAlignment="1">
      <alignment/>
      <protection/>
    </xf>
    <xf numFmtId="0" fontId="0" fillId="0" borderId="0" xfId="53" applyFont="1" applyAlignment="1">
      <alignment vertical="center"/>
      <protection/>
    </xf>
    <xf numFmtId="0" fontId="16" fillId="0" borderId="0" xfId="53" applyFont="1" applyAlignment="1" quotePrefix="1">
      <alignment/>
      <protection/>
    </xf>
    <xf numFmtId="0" fontId="16" fillId="0" borderId="0" xfId="53" applyFont="1" applyAlignment="1">
      <alignment vertical="top"/>
      <protection/>
    </xf>
    <xf numFmtId="0" fontId="0" fillId="0" borderId="0" xfId="53" applyFont="1" applyAlignment="1">
      <alignment vertical="top"/>
      <protection/>
    </xf>
    <xf numFmtId="0" fontId="4" fillId="0" borderId="10" xfId="0" applyFont="1" applyBorder="1" applyAlignment="1">
      <alignment horizontal="left" vertical="top"/>
    </xf>
    <xf numFmtId="0" fontId="4" fillId="0" borderId="0" xfId="0" applyFont="1" applyFill="1" applyBorder="1" applyAlignment="1">
      <alignment horizontal="left"/>
    </xf>
    <xf numFmtId="0" fontId="15" fillId="0" borderId="0" xfId="53" applyFont="1" applyAlignment="1">
      <alignment horizontal="left" vertical="top" wrapText="1"/>
      <protection/>
    </xf>
    <xf numFmtId="0" fontId="16" fillId="0" borderId="0" xfId="53" applyFont="1" applyAlignment="1">
      <alignment horizontal="left" wrapText="1"/>
      <protection/>
    </xf>
    <xf numFmtId="0" fontId="15" fillId="0" borderId="0" xfId="53" applyFont="1" applyAlignment="1">
      <alignment horizontal="left" wrapText="1"/>
      <protection/>
    </xf>
    <xf numFmtId="0" fontId="16" fillId="0" borderId="0" xfId="53" applyFont="1" applyAlignment="1" quotePrefix="1">
      <alignment horizontal="left" vertical="top" wrapText="1"/>
      <protection/>
    </xf>
    <xf numFmtId="0" fontId="15" fillId="0" borderId="0" xfId="53" applyFont="1" applyAlignment="1">
      <alignment wrapText="1"/>
      <protection/>
    </xf>
    <xf numFmtId="0" fontId="16" fillId="0" borderId="0" xfId="53" applyFont="1" applyAlignment="1">
      <alignment wrapText="1"/>
      <protection/>
    </xf>
    <xf numFmtId="0" fontId="5" fillId="0" borderId="0" xfId="0" applyFont="1" applyFill="1" applyAlignment="1">
      <alignment horizontal="right"/>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xf>
    <xf numFmtId="0" fontId="4" fillId="0" borderId="32" xfId="0" applyFont="1" applyFill="1" applyBorder="1" applyAlignment="1">
      <alignment horizontal="center"/>
    </xf>
    <xf numFmtId="0" fontId="4" fillId="0" borderId="11"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5" fillId="0" borderId="0" xfId="0" applyFont="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27"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Alignment="1">
      <alignment horizontal="center" vertical="center" wrapText="1"/>
    </xf>
    <xf numFmtId="0" fontId="0" fillId="0" borderId="1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6" xfId="0"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4" fillId="0" borderId="43" xfId="0"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4" xfId="0" applyFill="1" applyBorder="1" applyAlignment="1">
      <alignment horizontal="center" vertical="center" wrapText="1"/>
    </xf>
    <xf numFmtId="0" fontId="4" fillId="0" borderId="45" xfId="0" applyFont="1" applyBorder="1" applyAlignment="1">
      <alignment horizontal="center"/>
    </xf>
    <xf numFmtId="0" fontId="4" fillId="0" borderId="34" xfId="0" applyFont="1" applyBorder="1" applyAlignment="1">
      <alignment horizontal="center"/>
    </xf>
    <xf numFmtId="0" fontId="4" fillId="0" borderId="46" xfId="0" applyFont="1" applyBorder="1" applyAlignment="1">
      <alignment horizont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7" xfId="0" applyFont="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48"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4" fillId="0" borderId="39" xfId="0" applyFont="1" applyBorder="1" applyAlignment="1">
      <alignment horizontal="center" vertical="center" wrapText="1"/>
    </xf>
    <xf numFmtId="0" fontId="0" fillId="0" borderId="30" xfId="0" applyBorder="1" applyAlignment="1">
      <alignment horizontal="center" vertical="center" wrapText="1"/>
    </xf>
    <xf numFmtId="0" fontId="6" fillId="0" borderId="0" xfId="0" applyFont="1"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0</xdr:col>
      <xdr:colOff>0</xdr:colOff>
      <xdr:row>40</xdr:row>
      <xdr:rowOff>0</xdr:rowOff>
    </xdr:to>
    <xdr:sp>
      <xdr:nvSpPr>
        <xdr:cNvPr id="1" name="Line 1"/>
        <xdr:cNvSpPr>
          <a:spLocks/>
        </xdr:cNvSpPr>
      </xdr:nvSpPr>
      <xdr:spPr>
        <a:xfrm>
          <a:off x="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45</xdr:row>
      <xdr:rowOff>133350</xdr:rowOff>
    </xdr:from>
    <xdr:to>
      <xdr:col>4</xdr:col>
      <xdr:colOff>190500</xdr:colOff>
      <xdr:row>45</xdr:row>
      <xdr:rowOff>133350</xdr:rowOff>
    </xdr:to>
    <xdr:sp>
      <xdr:nvSpPr>
        <xdr:cNvPr id="2" name="Line 3"/>
        <xdr:cNvSpPr>
          <a:spLocks/>
        </xdr:cNvSpPr>
      </xdr:nvSpPr>
      <xdr:spPr>
        <a:xfrm>
          <a:off x="0" y="759142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123825</xdr:rowOff>
    </xdr:from>
    <xdr:to>
      <xdr:col>2</xdr:col>
      <xdr:colOff>76200</xdr:colOff>
      <xdr:row>54</xdr:row>
      <xdr:rowOff>0</xdr:rowOff>
    </xdr:to>
    <xdr:sp>
      <xdr:nvSpPr>
        <xdr:cNvPr id="1" name="Line 1"/>
        <xdr:cNvSpPr>
          <a:spLocks/>
        </xdr:cNvSpPr>
      </xdr:nvSpPr>
      <xdr:spPr>
        <a:xfrm>
          <a:off x="9525" y="89344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68</xdr:row>
      <xdr:rowOff>0</xdr:rowOff>
    </xdr:from>
    <xdr:to>
      <xdr:col>0</xdr:col>
      <xdr:colOff>38100</xdr:colOff>
      <xdr:row>68</xdr:row>
      <xdr:rowOff>0</xdr:rowOff>
    </xdr:to>
    <xdr:sp>
      <xdr:nvSpPr>
        <xdr:cNvPr id="1" name="Line 1"/>
        <xdr:cNvSpPr>
          <a:spLocks/>
        </xdr:cNvSpPr>
      </xdr:nvSpPr>
      <xdr:spPr>
        <a:xfrm>
          <a:off x="38100" y="8886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68</xdr:row>
      <xdr:rowOff>114300</xdr:rowOff>
    </xdr:from>
    <xdr:to>
      <xdr:col>2</xdr:col>
      <xdr:colOff>66675</xdr:colOff>
      <xdr:row>68</xdr:row>
      <xdr:rowOff>114300</xdr:rowOff>
    </xdr:to>
    <xdr:sp>
      <xdr:nvSpPr>
        <xdr:cNvPr id="2" name="Line 3"/>
        <xdr:cNvSpPr>
          <a:spLocks/>
        </xdr:cNvSpPr>
      </xdr:nvSpPr>
      <xdr:spPr>
        <a:xfrm>
          <a:off x="9525" y="90011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5</xdr:row>
      <xdr:rowOff>85725</xdr:rowOff>
    </xdr:from>
    <xdr:to>
      <xdr:col>4</xdr:col>
      <xdr:colOff>47625</xdr:colOff>
      <xdr:row>5</xdr:row>
      <xdr:rowOff>85725</xdr:rowOff>
    </xdr:to>
    <xdr:sp>
      <xdr:nvSpPr>
        <xdr:cNvPr id="1" name="Line 1"/>
        <xdr:cNvSpPr>
          <a:spLocks/>
        </xdr:cNvSpPr>
      </xdr:nvSpPr>
      <xdr:spPr>
        <a:xfrm>
          <a:off x="847725" y="904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0"/>
  <sheetViews>
    <sheetView zoomScalePageLayoutView="0" workbookViewId="0" topLeftCell="A1">
      <selection activeCell="A1" sqref="A1"/>
    </sheetView>
  </sheetViews>
  <sheetFormatPr defaultColWidth="80.28125" defaultRowHeight="12.75"/>
  <cols>
    <col min="1" max="16384" width="80.28125" style="153" customWidth="1"/>
  </cols>
  <sheetData>
    <row r="1" spans="1:2" ht="15.75">
      <c r="A1" s="152" t="s">
        <v>182</v>
      </c>
      <c r="B1" s="152"/>
    </row>
    <row r="4" spans="1:2" ht="12.75">
      <c r="A4" s="154" t="s">
        <v>248</v>
      </c>
      <c r="B4" s="154"/>
    </row>
    <row r="5" spans="1:2" ht="14.25">
      <c r="A5" s="155"/>
      <c r="B5" s="155"/>
    </row>
    <row r="6" spans="1:2" ht="14.25">
      <c r="A6" s="155"/>
      <c r="B6" s="155"/>
    </row>
    <row r="7" spans="1:2" ht="12.75">
      <c r="A7" s="153" t="s">
        <v>183</v>
      </c>
      <c r="B7" s="156"/>
    </row>
    <row r="10" spans="1:2" ht="12.75">
      <c r="A10" s="156" t="s">
        <v>195</v>
      </c>
      <c r="B10" s="156"/>
    </row>
    <row r="11" ht="12.75">
      <c r="A11" s="153" t="s">
        <v>184</v>
      </c>
    </row>
    <row r="14" ht="12.75">
      <c r="A14" s="153" t="s">
        <v>185</v>
      </c>
    </row>
    <row r="17" ht="12.75">
      <c r="A17" s="153" t="s">
        <v>186</v>
      </c>
    </row>
    <row r="18" ht="12.75">
      <c r="A18" s="153" t="s">
        <v>187</v>
      </c>
    </row>
    <row r="19" ht="12.75">
      <c r="A19" s="153" t="s">
        <v>188</v>
      </c>
    </row>
    <row r="20" ht="12.75">
      <c r="A20" s="153" t="s">
        <v>189</v>
      </c>
    </row>
    <row r="21" ht="12.75">
      <c r="A21" s="153" t="s">
        <v>190</v>
      </c>
    </row>
    <row r="24" spans="1:2" ht="12.75">
      <c r="A24" s="157" t="s">
        <v>191</v>
      </c>
      <c r="B24" s="157"/>
    </row>
    <row r="25" spans="1:2" ht="38.25">
      <c r="A25" s="158" t="s">
        <v>192</v>
      </c>
      <c r="B25" s="158"/>
    </row>
    <row r="28" spans="1:2" ht="12.75">
      <c r="A28" s="157" t="s">
        <v>249</v>
      </c>
      <c r="B28" s="157"/>
    </row>
    <row r="29" spans="1:2" ht="51">
      <c r="A29" s="158" t="s">
        <v>193</v>
      </c>
      <c r="B29" s="158"/>
    </row>
    <row r="30" ht="12.75">
      <c r="A30" s="153" t="s">
        <v>194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7" t="s">
        <v>160</v>
      </c>
      <c r="B1" s="148"/>
    </row>
    <row r="6" spans="1:2" ht="14.25">
      <c r="A6" s="149">
        <v>0</v>
      </c>
      <c r="B6" s="150" t="s">
        <v>161</v>
      </c>
    </row>
    <row r="7" spans="1:2" ht="14.25">
      <c r="A7" s="151"/>
      <c r="B7" s="150" t="s">
        <v>162</v>
      </c>
    </row>
    <row r="8" spans="1:2" ht="14.25">
      <c r="A8" s="149" t="s">
        <v>2</v>
      </c>
      <c r="B8" s="150" t="s">
        <v>163</v>
      </c>
    </row>
    <row r="9" spans="1:2" ht="14.25">
      <c r="A9" s="149" t="s">
        <v>164</v>
      </c>
      <c r="B9" s="150" t="s">
        <v>165</v>
      </c>
    </row>
    <row r="10" spans="1:2" ht="14.25">
      <c r="A10" s="149" t="s">
        <v>166</v>
      </c>
      <c r="B10" s="150" t="s">
        <v>167</v>
      </c>
    </row>
    <row r="11" spans="1:2" ht="14.25">
      <c r="A11" s="149" t="s">
        <v>168</v>
      </c>
      <c r="B11" s="150" t="s">
        <v>169</v>
      </c>
    </row>
    <row r="12" spans="1:2" ht="14.25">
      <c r="A12" s="149" t="s">
        <v>170</v>
      </c>
      <c r="B12" s="150" t="s">
        <v>171</v>
      </c>
    </row>
    <row r="13" spans="1:2" ht="14.25">
      <c r="A13" s="149" t="s">
        <v>172</v>
      </c>
      <c r="B13" s="150" t="s">
        <v>173</v>
      </c>
    </row>
    <row r="14" spans="1:2" ht="14.25">
      <c r="A14" s="149" t="s">
        <v>174</v>
      </c>
      <c r="B14" s="150" t="s">
        <v>175</v>
      </c>
    </row>
    <row r="15" spans="1:2" ht="14.25">
      <c r="A15" s="149" t="s">
        <v>176</v>
      </c>
      <c r="B15" s="150" t="s">
        <v>177</v>
      </c>
    </row>
    <row r="16" ht="14.25">
      <c r="A16" s="150"/>
    </row>
    <row r="17" spans="1:2" ht="14.25">
      <c r="A17" s="150" t="s">
        <v>178</v>
      </c>
      <c r="B17" s="150" t="s">
        <v>179</v>
      </c>
    </row>
    <row r="18" spans="1:2" ht="14.25">
      <c r="A18" s="150" t="s">
        <v>180</v>
      </c>
      <c r="B18" s="150" t="s">
        <v>181</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45"/>
  <sheetViews>
    <sheetView tabSelected="1" zoomScalePageLayoutView="0" workbookViewId="0" topLeftCell="A1">
      <selection activeCell="A1" sqref="A1"/>
    </sheetView>
  </sheetViews>
  <sheetFormatPr defaultColWidth="11.421875" defaultRowHeight="12.75"/>
  <cols>
    <col min="1" max="1" width="11.421875" style="212" customWidth="1"/>
    <col min="2" max="6" width="11.421875" style="209" customWidth="1"/>
    <col min="7" max="7" width="18.421875" style="209" customWidth="1"/>
    <col min="8" max="8" width="95.00390625" style="209" customWidth="1"/>
    <col min="9" max="16384" width="11.421875" style="209" customWidth="1"/>
  </cols>
  <sheetData>
    <row r="1" ht="12.75" customHeight="1">
      <c r="A1" s="208" t="s">
        <v>146</v>
      </c>
    </row>
    <row r="2" ht="9" customHeight="1">
      <c r="A2" s="210"/>
    </row>
    <row r="3" spans="1:7" ht="25.5" customHeight="1">
      <c r="A3" s="220" t="s">
        <v>196</v>
      </c>
      <c r="B3" s="220"/>
      <c r="C3" s="220"/>
      <c r="D3" s="220"/>
      <c r="E3" s="220"/>
      <c r="F3" s="220"/>
      <c r="G3" s="220"/>
    </row>
    <row r="4" ht="12.75" customHeight="1">
      <c r="A4" s="210"/>
    </row>
    <row r="5" ht="12.75" customHeight="1">
      <c r="A5" s="208" t="s">
        <v>147</v>
      </c>
    </row>
    <row r="6" ht="9" customHeight="1">
      <c r="A6" s="210"/>
    </row>
    <row r="7" spans="1:15" ht="51" customHeight="1">
      <c r="A7" s="220" t="s">
        <v>232</v>
      </c>
      <c r="B7" s="220"/>
      <c r="C7" s="220"/>
      <c r="D7" s="220"/>
      <c r="E7" s="220"/>
      <c r="F7" s="220"/>
      <c r="G7" s="220"/>
      <c r="H7" s="211"/>
      <c r="I7" s="212"/>
      <c r="J7" s="212"/>
      <c r="K7" s="212"/>
      <c r="L7" s="212"/>
      <c r="M7" s="212"/>
      <c r="N7" s="212"/>
      <c r="O7" s="212"/>
    </row>
    <row r="8" ht="12.75" customHeight="1">
      <c r="A8" s="210"/>
    </row>
    <row r="9" ht="12.75" customHeight="1">
      <c r="A9" s="208" t="s">
        <v>148</v>
      </c>
    </row>
    <row r="10" ht="9" customHeight="1">
      <c r="A10" s="208"/>
    </row>
    <row r="11" spans="1:7" ht="12.75" customHeight="1">
      <c r="A11" s="220" t="s">
        <v>233</v>
      </c>
      <c r="B11" s="220"/>
      <c r="C11" s="220"/>
      <c r="D11" s="220"/>
      <c r="E11" s="220"/>
      <c r="F11" s="220"/>
      <c r="G11" s="220"/>
    </row>
    <row r="12" spans="1:7" ht="48.75" customHeight="1">
      <c r="A12" s="220" t="s">
        <v>242</v>
      </c>
      <c r="B12" s="220"/>
      <c r="C12" s="220"/>
      <c r="D12" s="220"/>
      <c r="E12" s="220"/>
      <c r="F12" s="220"/>
      <c r="G12" s="220"/>
    </row>
    <row r="13" spans="1:7" ht="48.75" customHeight="1">
      <c r="A13" s="220" t="s">
        <v>243</v>
      </c>
      <c r="B13" s="220"/>
      <c r="C13" s="220"/>
      <c r="D13" s="220"/>
      <c r="E13" s="220"/>
      <c r="F13" s="220"/>
      <c r="G13" s="220"/>
    </row>
    <row r="14" ht="12.75" customHeight="1">
      <c r="A14" s="213"/>
    </row>
    <row r="15" ht="12.75" customHeight="1">
      <c r="A15" s="208" t="s">
        <v>149</v>
      </c>
    </row>
    <row r="16" ht="9" customHeight="1">
      <c r="A16" s="210"/>
    </row>
    <row r="17" spans="1:7" ht="47.25" customHeight="1">
      <c r="A17" s="220" t="s">
        <v>234</v>
      </c>
      <c r="B17" s="220"/>
      <c r="C17" s="220"/>
      <c r="D17" s="220"/>
      <c r="E17" s="220"/>
      <c r="F17" s="220"/>
      <c r="G17" s="220"/>
    </row>
    <row r="18" ht="12.75" customHeight="1">
      <c r="A18" s="210"/>
    </row>
    <row r="19" ht="12.75" customHeight="1">
      <c r="A19" s="208" t="s">
        <v>150</v>
      </c>
    </row>
    <row r="20" ht="9" customHeight="1">
      <c r="A20" s="208"/>
    </row>
    <row r="21" spans="1:7" ht="62.25" customHeight="1">
      <c r="A21" s="219" t="s">
        <v>235</v>
      </c>
      <c r="B21" s="220"/>
      <c r="C21" s="220"/>
      <c r="D21" s="220"/>
      <c r="E21" s="220"/>
      <c r="F21" s="220"/>
      <c r="G21" s="220"/>
    </row>
    <row r="22" ht="9" customHeight="1">
      <c r="A22" s="210"/>
    </row>
    <row r="23" spans="1:7" ht="37.5" customHeight="1">
      <c r="A23" s="221" t="s">
        <v>236</v>
      </c>
      <c r="B23" s="220"/>
      <c r="C23" s="220"/>
      <c r="D23" s="220"/>
      <c r="E23" s="220"/>
      <c r="F23" s="220"/>
      <c r="G23" s="220"/>
    </row>
    <row r="24" ht="9" customHeight="1">
      <c r="A24" s="210"/>
    </row>
    <row r="25" ht="12.75" customHeight="1">
      <c r="A25" s="210" t="s">
        <v>151</v>
      </c>
    </row>
    <row r="26" ht="12.75" customHeight="1">
      <c r="A26" s="214" t="s">
        <v>152</v>
      </c>
    </row>
    <row r="27" spans="1:7" s="216" customFormat="1" ht="25.5" customHeight="1">
      <c r="A27" s="222" t="s">
        <v>241</v>
      </c>
      <c r="B27" s="222"/>
      <c r="C27" s="222"/>
      <c r="D27" s="222"/>
      <c r="E27" s="222"/>
      <c r="F27" s="222"/>
      <c r="G27" s="222"/>
    </row>
    <row r="28" ht="12.75" customHeight="1">
      <c r="A28" s="210"/>
    </row>
    <row r="29" ht="12.75" customHeight="1">
      <c r="A29" s="208" t="s">
        <v>153</v>
      </c>
    </row>
    <row r="30" ht="9" customHeight="1">
      <c r="A30" s="210"/>
    </row>
    <row r="31" spans="1:7" ht="25.5" customHeight="1">
      <c r="A31" s="221" t="s">
        <v>237</v>
      </c>
      <c r="B31" s="220"/>
      <c r="C31" s="220"/>
      <c r="D31" s="220"/>
      <c r="E31" s="220"/>
      <c r="F31" s="220"/>
      <c r="G31" s="220"/>
    </row>
    <row r="32" ht="9" customHeight="1">
      <c r="A32" s="210"/>
    </row>
    <row r="33" spans="1:7" ht="25.5" customHeight="1">
      <c r="A33" s="223" t="s">
        <v>238</v>
      </c>
      <c r="B33" s="224"/>
      <c r="C33" s="224"/>
      <c r="D33" s="224"/>
      <c r="E33" s="224"/>
      <c r="F33" s="224"/>
      <c r="G33" s="224"/>
    </row>
    <row r="34" ht="9" customHeight="1">
      <c r="A34" s="215"/>
    </row>
    <row r="35" spans="1:7" ht="26.25" customHeight="1">
      <c r="A35" s="220" t="s">
        <v>239</v>
      </c>
      <c r="B35" s="220"/>
      <c r="C35" s="220"/>
      <c r="D35" s="220"/>
      <c r="E35" s="220"/>
      <c r="F35" s="220"/>
      <c r="G35" s="220"/>
    </row>
    <row r="36" ht="12.75" customHeight="1">
      <c r="A36" s="210"/>
    </row>
    <row r="37" ht="12.75" customHeight="1">
      <c r="A37" s="208" t="s">
        <v>154</v>
      </c>
    </row>
    <row r="38" ht="9" customHeight="1">
      <c r="A38" s="215"/>
    </row>
    <row r="39" ht="12.75" customHeight="1">
      <c r="A39" s="210" t="s">
        <v>240</v>
      </c>
    </row>
    <row r="40" ht="12.75" customHeight="1">
      <c r="A40" s="210" t="s">
        <v>155</v>
      </c>
    </row>
    <row r="41" ht="9" customHeight="1"/>
    <row r="44" ht="9" customHeight="1"/>
    <row r="45" ht="12.75">
      <c r="A45" s="216"/>
    </row>
    <row r="47" ht="9" customHeight="1"/>
    <row r="56" ht="9" customHeight="1"/>
    <row r="58" ht="9" customHeight="1"/>
  </sheetData>
  <sheetProtection/>
  <mergeCells count="12">
    <mergeCell ref="A3:G3"/>
    <mergeCell ref="A7:G7"/>
    <mergeCell ref="A11:G11"/>
    <mergeCell ref="A12:G12"/>
    <mergeCell ref="A13:G13"/>
    <mergeCell ref="A17:G17"/>
    <mergeCell ref="A21:G21"/>
    <mergeCell ref="A23:G23"/>
    <mergeCell ref="A27:G27"/>
    <mergeCell ref="A31:G31"/>
    <mergeCell ref="A33:G33"/>
    <mergeCell ref="A35:G35"/>
  </mergeCells>
  <printOptions/>
  <pageMargins left="0.5905511811023623" right="0.5905511811023623" top="0.7874015748031497" bottom="0.3937007874015748" header="0.5118110236220472" footer="0.3937007874015748"/>
  <pageSetup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U147"/>
  <sheetViews>
    <sheetView zoomScalePageLayoutView="0" workbookViewId="0" topLeftCell="A1">
      <pane xSplit="6" ySplit="7" topLeftCell="G8" activePane="bottomRight" state="frozen"/>
      <selection pane="topLeft" activeCell="K10" sqref="K10"/>
      <selection pane="topRight" activeCell="K10" sqref="K10"/>
      <selection pane="bottomLeft" activeCell="K10" sqref="K10"/>
      <selection pane="bottomRight" activeCell="A1" sqref="A1:J1"/>
    </sheetView>
  </sheetViews>
  <sheetFormatPr defaultColWidth="9.140625" defaultRowHeight="12.75"/>
  <cols>
    <col min="1" max="1" width="3.00390625" style="39" customWidth="1"/>
    <col min="2" max="3" width="0.71875" style="11" customWidth="1"/>
    <col min="4" max="4" width="0.9921875" style="11" customWidth="1"/>
    <col min="5" max="5" width="37.28125" style="11" customWidth="1"/>
    <col min="6" max="6" width="2.28125" style="11" bestFit="1" customWidth="1"/>
    <col min="7" max="10" width="10.421875" style="11" customWidth="1"/>
    <col min="11" max="19" width="9.7109375" style="11" customWidth="1"/>
    <col min="20" max="20" width="3.421875" style="11" customWidth="1"/>
    <col min="21" max="16384" width="9.140625" style="11" customWidth="1"/>
  </cols>
  <sheetData>
    <row r="1" spans="1:19" ht="11.25" customHeight="1">
      <c r="A1" s="225" t="s">
        <v>159</v>
      </c>
      <c r="B1" s="225"/>
      <c r="C1" s="225"/>
      <c r="D1" s="225"/>
      <c r="E1" s="225"/>
      <c r="F1" s="225"/>
      <c r="G1" s="225"/>
      <c r="H1" s="225"/>
      <c r="I1" s="225"/>
      <c r="J1" s="225"/>
      <c r="K1" s="109" t="s">
        <v>22</v>
      </c>
      <c r="L1" s="108"/>
      <c r="N1" s="108"/>
      <c r="O1" s="108"/>
      <c r="P1" s="108"/>
      <c r="Q1" s="108"/>
      <c r="R1" s="108"/>
      <c r="S1" s="108"/>
    </row>
    <row r="2" ht="11.25" customHeight="1"/>
    <row r="3" spans="1:3" ht="11.25" customHeight="1">
      <c r="A3" s="198"/>
      <c r="B3" s="110"/>
      <c r="C3" s="12"/>
    </row>
    <row r="4" spans="1:20" ht="11.25" customHeight="1">
      <c r="A4" s="226" t="s">
        <v>23</v>
      </c>
      <c r="B4" s="102"/>
      <c r="C4" s="131"/>
      <c r="D4" s="111"/>
      <c r="E4" s="111"/>
      <c r="F4" s="112"/>
      <c r="G4" s="113"/>
      <c r="H4" s="113"/>
      <c r="I4" s="114"/>
      <c r="J4" s="114"/>
      <c r="K4" s="233">
        <v>2013</v>
      </c>
      <c r="L4" s="233"/>
      <c r="M4" s="233"/>
      <c r="N4" s="233"/>
      <c r="O4" s="233"/>
      <c r="P4" s="233"/>
      <c r="Q4" s="233"/>
      <c r="R4" s="233"/>
      <c r="S4" s="234"/>
      <c r="T4" s="229" t="s">
        <v>23</v>
      </c>
    </row>
    <row r="5" spans="1:20" ht="11.25" customHeight="1">
      <c r="A5" s="227"/>
      <c r="B5" s="100"/>
      <c r="C5" s="132"/>
      <c r="D5" s="218" t="s">
        <v>3</v>
      </c>
      <c r="E5" s="115"/>
      <c r="F5" s="116"/>
      <c r="G5" s="117">
        <v>2009</v>
      </c>
      <c r="H5" s="117">
        <v>2010</v>
      </c>
      <c r="I5" s="115">
        <v>2011</v>
      </c>
      <c r="J5" s="159">
        <v>2012</v>
      </c>
      <c r="K5" s="233" t="s">
        <v>1</v>
      </c>
      <c r="L5" s="233"/>
      <c r="M5" s="234"/>
      <c r="N5" s="232" t="s">
        <v>4</v>
      </c>
      <c r="O5" s="233"/>
      <c r="P5" s="234"/>
      <c r="Q5" s="232" t="s">
        <v>5</v>
      </c>
      <c r="R5" s="233"/>
      <c r="S5" s="234"/>
      <c r="T5" s="230"/>
    </row>
    <row r="6" spans="1:20" ht="11.25" customHeight="1">
      <c r="A6" s="228"/>
      <c r="B6" s="101"/>
      <c r="C6" s="133"/>
      <c r="D6" s="110"/>
      <c r="E6" s="110"/>
      <c r="F6" s="118"/>
      <c r="G6" s="119"/>
      <c r="H6" s="119"/>
      <c r="I6" s="120"/>
      <c r="J6" s="120"/>
      <c r="K6" s="104" t="s">
        <v>6</v>
      </c>
      <c r="L6" s="103" t="s">
        <v>7</v>
      </c>
      <c r="M6" s="104" t="s">
        <v>8</v>
      </c>
      <c r="N6" s="103" t="s">
        <v>6</v>
      </c>
      <c r="O6" s="103" t="s">
        <v>7</v>
      </c>
      <c r="P6" s="103" t="s">
        <v>8</v>
      </c>
      <c r="Q6" s="103" t="s">
        <v>6</v>
      </c>
      <c r="R6" s="103" t="s">
        <v>7</v>
      </c>
      <c r="S6" s="103" t="s">
        <v>8</v>
      </c>
      <c r="T6" s="231"/>
    </row>
    <row r="7" spans="1:20" ht="11.25" customHeight="1">
      <c r="A7" s="197"/>
      <c r="B7" s="116"/>
      <c r="C7" s="12"/>
      <c r="F7" s="116"/>
      <c r="T7" s="121"/>
    </row>
    <row r="8" spans="1:20" s="13" customFormat="1" ht="13.5" customHeight="1">
      <c r="A8" s="122">
        <v>1</v>
      </c>
      <c r="B8" s="123"/>
      <c r="C8" s="137"/>
      <c r="D8" s="13" t="s">
        <v>9</v>
      </c>
      <c r="F8" s="124" t="s">
        <v>10</v>
      </c>
      <c r="G8" s="135">
        <v>103417</v>
      </c>
      <c r="H8" s="135">
        <v>102704</v>
      </c>
      <c r="I8" s="135">
        <v>102986</v>
      </c>
      <c r="J8" s="135">
        <v>102360</v>
      </c>
      <c r="K8" s="135">
        <f>K11+K24+K35</f>
        <v>102796</v>
      </c>
      <c r="L8" s="135">
        <f aca="true" t="shared" si="0" ref="L8:S8">L11+L24+L35</f>
        <v>65817</v>
      </c>
      <c r="M8" s="135">
        <f t="shared" si="0"/>
        <v>36979</v>
      </c>
      <c r="N8" s="135">
        <f t="shared" si="0"/>
        <v>33970</v>
      </c>
      <c r="O8" s="135">
        <f t="shared" si="0"/>
        <v>27282</v>
      </c>
      <c r="P8" s="135">
        <f t="shared" si="0"/>
        <v>6688</v>
      </c>
      <c r="Q8" s="135">
        <f t="shared" si="0"/>
        <v>68826</v>
      </c>
      <c r="R8" s="135">
        <f t="shared" si="0"/>
        <v>38535</v>
      </c>
      <c r="S8" s="135">
        <f t="shared" si="0"/>
        <v>30291</v>
      </c>
      <c r="T8" s="126"/>
    </row>
    <row r="9" spans="1:21" s="13" customFormat="1" ht="13.5" customHeight="1">
      <c r="A9" s="122"/>
      <c r="B9" s="123"/>
      <c r="C9" s="137"/>
      <c r="F9" s="124" t="s">
        <v>11</v>
      </c>
      <c r="G9" s="135">
        <v>64333</v>
      </c>
      <c r="H9" s="135">
        <v>63790</v>
      </c>
      <c r="I9" s="135">
        <v>64042</v>
      </c>
      <c r="J9" s="135">
        <v>63841</v>
      </c>
      <c r="K9" s="135">
        <f>K12+K25+K36</f>
        <v>64286</v>
      </c>
      <c r="L9" s="135">
        <f aca="true" t="shared" si="1" ref="L9:S9">L12+L25+L36</f>
        <v>34483</v>
      </c>
      <c r="M9" s="135">
        <f t="shared" si="1"/>
        <v>29803</v>
      </c>
      <c r="N9" s="135">
        <f t="shared" si="1"/>
        <v>18976</v>
      </c>
      <c r="O9" s="135">
        <f t="shared" si="1"/>
        <v>13264</v>
      </c>
      <c r="P9" s="135">
        <f t="shared" si="1"/>
        <v>5712</v>
      </c>
      <c r="Q9" s="135">
        <f t="shared" si="1"/>
        <v>45310</v>
      </c>
      <c r="R9" s="135">
        <f t="shared" si="1"/>
        <v>21219</v>
      </c>
      <c r="S9" s="135">
        <f t="shared" si="1"/>
        <v>24091</v>
      </c>
      <c r="T9" s="127">
        <v>1</v>
      </c>
      <c r="U9" s="135"/>
    </row>
    <row r="10" spans="1:20" s="13" customFormat="1" ht="13.5" customHeight="1">
      <c r="A10" s="122"/>
      <c r="B10" s="123"/>
      <c r="C10" s="137"/>
      <c r="F10" s="124"/>
      <c r="G10" s="125"/>
      <c r="H10" s="125"/>
      <c r="I10" s="125"/>
      <c r="J10" s="125"/>
      <c r="K10" s="125"/>
      <c r="L10" s="125"/>
      <c r="M10" s="125"/>
      <c r="N10" s="125"/>
      <c r="O10" s="125"/>
      <c r="P10" s="125"/>
      <c r="Q10" s="125"/>
      <c r="R10" s="125"/>
      <c r="S10" s="125"/>
      <c r="T10" s="127"/>
    </row>
    <row r="11" spans="1:21" s="13" customFormat="1" ht="13.5" customHeight="1">
      <c r="A11" s="122">
        <v>2</v>
      </c>
      <c r="B11" s="123"/>
      <c r="C11" s="137"/>
      <c r="D11" s="13" t="s">
        <v>197</v>
      </c>
      <c r="F11" s="124" t="s">
        <v>10</v>
      </c>
      <c r="G11" s="135">
        <v>65383</v>
      </c>
      <c r="H11" s="135">
        <v>64787</v>
      </c>
      <c r="I11" s="135">
        <v>64864</v>
      </c>
      <c r="J11" s="135">
        <v>64131</v>
      </c>
      <c r="K11" s="135">
        <f>SUM(K13,K21)</f>
        <v>64530</v>
      </c>
      <c r="L11" s="135">
        <f aca="true" t="shared" si="2" ref="L11:S11">SUM(L13,L21)</f>
        <v>43263</v>
      </c>
      <c r="M11" s="135">
        <f t="shared" si="2"/>
        <v>21267</v>
      </c>
      <c r="N11" s="135">
        <f t="shared" si="2"/>
        <v>30914</v>
      </c>
      <c r="O11" s="135">
        <f t="shared" si="2"/>
        <v>24648</v>
      </c>
      <c r="P11" s="135">
        <f t="shared" si="2"/>
        <v>6266</v>
      </c>
      <c r="Q11" s="135">
        <f t="shared" si="2"/>
        <v>33616</v>
      </c>
      <c r="R11" s="135">
        <f t="shared" si="2"/>
        <v>18615</v>
      </c>
      <c r="S11" s="135">
        <f t="shared" si="2"/>
        <v>15001</v>
      </c>
      <c r="T11" s="127"/>
      <c r="U11" s="135"/>
    </row>
    <row r="12" spans="1:21" s="13" customFormat="1" ht="13.5" customHeight="1">
      <c r="A12" s="122"/>
      <c r="B12" s="123"/>
      <c r="C12" s="137"/>
      <c r="F12" s="124" t="s">
        <v>11</v>
      </c>
      <c r="G12" s="135">
        <v>40705</v>
      </c>
      <c r="H12" s="135">
        <v>40211</v>
      </c>
      <c r="I12" s="135">
        <v>40172</v>
      </c>
      <c r="J12" s="135">
        <v>39765</v>
      </c>
      <c r="K12" s="135">
        <f>SUM(K14,K22)</f>
        <v>40061</v>
      </c>
      <c r="L12" s="135">
        <f aca="true" t="shared" si="3" ref="L12:S12">SUM(L14,L22)</f>
        <v>23140</v>
      </c>
      <c r="M12" s="135">
        <f t="shared" si="3"/>
        <v>16921</v>
      </c>
      <c r="N12" s="135">
        <f t="shared" si="3"/>
        <v>17651</v>
      </c>
      <c r="O12" s="135">
        <f t="shared" si="3"/>
        <v>12277</v>
      </c>
      <c r="P12" s="135">
        <f t="shared" si="3"/>
        <v>5374</v>
      </c>
      <c r="Q12" s="135">
        <f t="shared" si="3"/>
        <v>22410</v>
      </c>
      <c r="R12" s="135">
        <f t="shared" si="3"/>
        <v>10863</v>
      </c>
      <c r="S12" s="135">
        <f t="shared" si="3"/>
        <v>11547</v>
      </c>
      <c r="T12" s="127">
        <v>2</v>
      </c>
      <c r="U12" s="135"/>
    </row>
    <row r="13" spans="1:20" s="163" customFormat="1" ht="13.5" customHeight="1">
      <c r="A13" s="160">
        <v>3</v>
      </c>
      <c r="B13" s="161"/>
      <c r="C13" s="162"/>
      <c r="D13" s="163" t="s">
        <v>202</v>
      </c>
      <c r="F13" s="164" t="s">
        <v>10</v>
      </c>
      <c r="G13" s="165">
        <v>64678</v>
      </c>
      <c r="H13" s="165">
        <v>64030</v>
      </c>
      <c r="I13" s="165">
        <v>64010</v>
      </c>
      <c r="J13" s="165">
        <v>61703</v>
      </c>
      <c r="K13" s="165">
        <f>K15+K17+K19</f>
        <v>61303</v>
      </c>
      <c r="L13" s="165">
        <f aca="true" t="shared" si="4" ref="L13:S13">L15+L17+L19</f>
        <v>40839</v>
      </c>
      <c r="M13" s="165">
        <f t="shared" si="4"/>
        <v>20464</v>
      </c>
      <c r="N13" s="165">
        <f t="shared" si="4"/>
        <v>30393</v>
      </c>
      <c r="O13" s="165">
        <f t="shared" si="4"/>
        <v>24188</v>
      </c>
      <c r="P13" s="165">
        <f t="shared" si="4"/>
        <v>6205</v>
      </c>
      <c r="Q13" s="165">
        <f t="shared" si="4"/>
        <v>30910</v>
      </c>
      <c r="R13" s="165">
        <f t="shared" si="4"/>
        <v>16651</v>
      </c>
      <c r="S13" s="165">
        <f t="shared" si="4"/>
        <v>14259</v>
      </c>
      <c r="T13" s="129"/>
    </row>
    <row r="14" spans="1:20" s="163" customFormat="1" ht="13.5" customHeight="1">
      <c r="A14" s="160"/>
      <c r="B14" s="161"/>
      <c r="C14" s="162"/>
      <c r="F14" s="164" t="s">
        <v>11</v>
      </c>
      <c r="G14" s="165">
        <v>40358</v>
      </c>
      <c r="H14" s="165">
        <v>39816</v>
      </c>
      <c r="I14" s="165">
        <v>39730</v>
      </c>
      <c r="J14" s="165">
        <v>39053</v>
      </c>
      <c r="K14" s="165">
        <f>K16+K18+K20</f>
        <v>38763</v>
      </c>
      <c r="L14" s="165">
        <f aca="true" t="shared" si="5" ref="L14:S14">L16+L18+L20</f>
        <v>22386</v>
      </c>
      <c r="M14" s="165">
        <f t="shared" si="5"/>
        <v>16377</v>
      </c>
      <c r="N14" s="165">
        <f t="shared" si="5"/>
        <v>17561</v>
      </c>
      <c r="O14" s="165">
        <f t="shared" si="5"/>
        <v>12208</v>
      </c>
      <c r="P14" s="165">
        <f t="shared" si="5"/>
        <v>5353</v>
      </c>
      <c r="Q14" s="165">
        <f t="shared" si="5"/>
        <v>21202</v>
      </c>
      <c r="R14" s="165">
        <f t="shared" si="5"/>
        <v>10178</v>
      </c>
      <c r="S14" s="165">
        <f t="shared" si="5"/>
        <v>11024</v>
      </c>
      <c r="T14" s="129">
        <v>3</v>
      </c>
    </row>
    <row r="15" spans="1:20" ht="13.5" customHeight="1">
      <c r="A15" s="128">
        <v>4</v>
      </c>
      <c r="B15" s="117"/>
      <c r="C15" s="115"/>
      <c r="E15" s="11" t="s">
        <v>15</v>
      </c>
      <c r="F15" s="116" t="s">
        <v>10</v>
      </c>
      <c r="G15" s="136">
        <v>52403</v>
      </c>
      <c r="H15" s="136">
        <v>51287</v>
      </c>
      <c r="I15" s="136">
        <v>50944</v>
      </c>
      <c r="J15" s="136">
        <v>48456</v>
      </c>
      <c r="K15" s="136">
        <v>47856</v>
      </c>
      <c r="L15" s="136">
        <v>32015</v>
      </c>
      <c r="M15" s="136">
        <v>15841</v>
      </c>
      <c r="N15" s="136">
        <v>29112</v>
      </c>
      <c r="O15" s="136">
        <v>22978</v>
      </c>
      <c r="P15" s="136">
        <v>6134</v>
      </c>
      <c r="Q15" s="136">
        <v>18744</v>
      </c>
      <c r="R15" s="136">
        <v>9037</v>
      </c>
      <c r="S15" s="136">
        <v>9707</v>
      </c>
      <c r="T15" s="127"/>
    </row>
    <row r="16" spans="1:20" ht="13.5" customHeight="1">
      <c r="A16" s="205"/>
      <c r="B16" s="117"/>
      <c r="C16" s="115"/>
      <c r="E16" s="11" t="s">
        <v>16</v>
      </c>
      <c r="F16" s="116" t="s">
        <v>11</v>
      </c>
      <c r="G16" s="136">
        <v>33442</v>
      </c>
      <c r="H16" s="136">
        <v>32674</v>
      </c>
      <c r="I16" s="136">
        <v>32393</v>
      </c>
      <c r="J16" s="136">
        <v>31640</v>
      </c>
      <c r="K16" s="136">
        <v>31276</v>
      </c>
      <c r="L16" s="136">
        <v>18107</v>
      </c>
      <c r="M16" s="136">
        <v>13169</v>
      </c>
      <c r="N16" s="136">
        <v>17272</v>
      </c>
      <c r="O16" s="136">
        <v>11964</v>
      </c>
      <c r="P16" s="136">
        <v>5308</v>
      </c>
      <c r="Q16" s="136">
        <v>14004</v>
      </c>
      <c r="R16" s="136">
        <v>6143</v>
      </c>
      <c r="S16" s="136">
        <v>7861</v>
      </c>
      <c r="T16" s="129">
        <v>4</v>
      </c>
    </row>
    <row r="17" spans="1:20" ht="13.5" customHeight="1">
      <c r="A17" s="128">
        <v>5</v>
      </c>
      <c r="B17" s="117"/>
      <c r="C17" s="115"/>
      <c r="E17" s="11" t="s">
        <v>205</v>
      </c>
      <c r="F17" s="116" t="s">
        <v>10</v>
      </c>
      <c r="G17" s="136">
        <v>7352</v>
      </c>
      <c r="H17" s="136">
        <v>7725</v>
      </c>
      <c r="I17" s="136">
        <v>7835</v>
      </c>
      <c r="J17" s="136">
        <v>8029</v>
      </c>
      <c r="K17" s="136">
        <v>8116</v>
      </c>
      <c r="L17" s="136">
        <v>5341</v>
      </c>
      <c r="M17" s="136">
        <v>2775</v>
      </c>
      <c r="N17" s="136">
        <v>1220</v>
      </c>
      <c r="O17" s="136">
        <v>1153</v>
      </c>
      <c r="P17" s="136">
        <v>67</v>
      </c>
      <c r="Q17" s="136">
        <v>6896</v>
      </c>
      <c r="R17" s="136">
        <v>4188</v>
      </c>
      <c r="S17" s="136">
        <v>2708</v>
      </c>
      <c r="T17" s="129"/>
    </row>
    <row r="18" spans="1:20" ht="13.5" customHeight="1">
      <c r="A18" s="128"/>
      <c r="B18" s="117"/>
      <c r="C18" s="115"/>
      <c r="F18" s="116" t="s">
        <v>11</v>
      </c>
      <c r="G18" s="136">
        <v>3310</v>
      </c>
      <c r="H18" s="136">
        <v>3450</v>
      </c>
      <c r="I18" s="136">
        <v>3519</v>
      </c>
      <c r="J18" s="136">
        <v>3625</v>
      </c>
      <c r="K18" s="136">
        <v>3643</v>
      </c>
      <c r="L18" s="136">
        <v>2015</v>
      </c>
      <c r="M18" s="136">
        <v>1628</v>
      </c>
      <c r="N18" s="136">
        <v>277</v>
      </c>
      <c r="O18" s="136">
        <v>235</v>
      </c>
      <c r="P18" s="136">
        <v>42</v>
      </c>
      <c r="Q18" s="136">
        <v>3366</v>
      </c>
      <c r="R18" s="136">
        <v>1780</v>
      </c>
      <c r="S18" s="136">
        <v>1586</v>
      </c>
      <c r="T18" s="129">
        <v>5</v>
      </c>
    </row>
    <row r="19" spans="1:20" ht="13.5" customHeight="1">
      <c r="A19" s="128">
        <v>6</v>
      </c>
      <c r="B19" s="117"/>
      <c r="C19" s="115"/>
      <c r="E19" s="11" t="s">
        <v>156</v>
      </c>
      <c r="F19" s="116" t="s">
        <v>10</v>
      </c>
      <c r="G19" s="136">
        <v>4923</v>
      </c>
      <c r="H19" s="136">
        <v>5018</v>
      </c>
      <c r="I19" s="136">
        <v>5231</v>
      </c>
      <c r="J19" s="136">
        <v>5218</v>
      </c>
      <c r="K19" s="136">
        <v>5331</v>
      </c>
      <c r="L19" s="136">
        <v>3483</v>
      </c>
      <c r="M19" s="136">
        <v>1848</v>
      </c>
      <c r="N19" s="136">
        <v>61</v>
      </c>
      <c r="O19" s="136">
        <v>57</v>
      </c>
      <c r="P19" s="136">
        <v>4</v>
      </c>
      <c r="Q19" s="136">
        <v>5270</v>
      </c>
      <c r="R19" s="136">
        <v>3426</v>
      </c>
      <c r="S19" s="136">
        <v>1844</v>
      </c>
      <c r="T19" s="129"/>
    </row>
    <row r="20" spans="1:20" ht="13.5" customHeight="1">
      <c r="A20" s="128"/>
      <c r="B20" s="117"/>
      <c r="C20" s="115"/>
      <c r="F20" s="116" t="s">
        <v>11</v>
      </c>
      <c r="G20" s="136">
        <v>3606</v>
      </c>
      <c r="H20" s="136">
        <v>3692</v>
      </c>
      <c r="I20" s="136">
        <v>3818</v>
      </c>
      <c r="J20" s="136">
        <v>3788</v>
      </c>
      <c r="K20" s="136">
        <v>3844</v>
      </c>
      <c r="L20" s="136">
        <v>2264</v>
      </c>
      <c r="M20" s="136">
        <v>1580</v>
      </c>
      <c r="N20" s="136">
        <v>12</v>
      </c>
      <c r="O20" s="136">
        <v>9</v>
      </c>
      <c r="P20" s="136">
        <v>3</v>
      </c>
      <c r="Q20" s="136">
        <v>3832</v>
      </c>
      <c r="R20" s="136">
        <v>2255</v>
      </c>
      <c r="S20" s="136">
        <v>1577</v>
      </c>
      <c r="T20" s="129">
        <v>6</v>
      </c>
    </row>
    <row r="21" spans="1:20" ht="13.5" customHeight="1">
      <c r="A21" s="160">
        <v>7</v>
      </c>
      <c r="B21" s="161"/>
      <c r="C21" s="162"/>
      <c r="D21" s="163" t="s">
        <v>18</v>
      </c>
      <c r="E21" s="163"/>
      <c r="F21" s="164" t="s">
        <v>10</v>
      </c>
      <c r="G21" s="165">
        <v>705</v>
      </c>
      <c r="H21" s="165">
        <v>757</v>
      </c>
      <c r="I21" s="165">
        <v>854</v>
      </c>
      <c r="J21" s="165">
        <v>2428</v>
      </c>
      <c r="K21" s="136">
        <v>3227</v>
      </c>
      <c r="L21" s="136">
        <v>2424</v>
      </c>
      <c r="M21" s="136">
        <v>803</v>
      </c>
      <c r="N21" s="136">
        <v>521</v>
      </c>
      <c r="O21" s="136">
        <v>460</v>
      </c>
      <c r="P21" s="136">
        <v>61</v>
      </c>
      <c r="Q21" s="136">
        <v>2706</v>
      </c>
      <c r="R21" s="136">
        <v>1964</v>
      </c>
      <c r="S21" s="136">
        <v>742</v>
      </c>
      <c r="T21" s="129"/>
    </row>
    <row r="22" spans="1:20" ht="13.5" customHeight="1">
      <c r="A22" s="160"/>
      <c r="B22" s="161"/>
      <c r="C22" s="162"/>
      <c r="D22" s="163" t="s">
        <v>19</v>
      </c>
      <c r="E22" s="163"/>
      <c r="F22" s="164" t="s">
        <v>11</v>
      </c>
      <c r="G22" s="165">
        <v>347</v>
      </c>
      <c r="H22" s="165">
        <v>395</v>
      </c>
      <c r="I22" s="165">
        <v>442</v>
      </c>
      <c r="J22" s="165">
        <v>712</v>
      </c>
      <c r="K22" s="136">
        <v>1298</v>
      </c>
      <c r="L22" s="136">
        <v>754</v>
      </c>
      <c r="M22" s="136">
        <v>544</v>
      </c>
      <c r="N22" s="136">
        <v>90</v>
      </c>
      <c r="O22" s="136">
        <v>69</v>
      </c>
      <c r="P22" s="136">
        <v>21</v>
      </c>
      <c r="Q22" s="136">
        <v>1208</v>
      </c>
      <c r="R22" s="136">
        <v>685</v>
      </c>
      <c r="S22" s="136">
        <v>523</v>
      </c>
      <c r="T22" s="129">
        <v>7</v>
      </c>
    </row>
    <row r="23" spans="1:20" ht="13.5" customHeight="1">
      <c r="A23" s="205"/>
      <c r="B23" s="117"/>
      <c r="C23" s="115"/>
      <c r="D23" s="13"/>
      <c r="E23" s="13"/>
      <c r="F23" s="124"/>
      <c r="G23" s="125"/>
      <c r="H23" s="125"/>
      <c r="I23" s="125"/>
      <c r="J23" s="125"/>
      <c r="K23" s="107"/>
      <c r="L23" s="107"/>
      <c r="M23" s="107"/>
      <c r="N23" s="107"/>
      <c r="O23" s="107"/>
      <c r="P23" s="107"/>
      <c r="Q23" s="107"/>
      <c r="R23" s="107"/>
      <c r="S23" s="107"/>
      <c r="T23" s="127"/>
    </row>
    <row r="24" spans="1:21" ht="13.5" customHeight="1">
      <c r="A24" s="122">
        <v>8</v>
      </c>
      <c r="B24" s="123"/>
      <c r="C24" s="137"/>
      <c r="D24" s="13" t="s">
        <v>199</v>
      </c>
      <c r="E24" s="13"/>
      <c r="F24" s="124" t="s">
        <v>10</v>
      </c>
      <c r="G24" s="167">
        <v>37233</v>
      </c>
      <c r="H24" s="167">
        <v>37786</v>
      </c>
      <c r="I24" s="167">
        <v>37989</v>
      </c>
      <c r="J24" s="167">
        <v>38093</v>
      </c>
      <c r="K24" s="167">
        <f>SUM(K26,K32)</f>
        <v>38123</v>
      </c>
      <c r="L24" s="167">
        <f aca="true" t="shared" si="6" ref="L24:S24">SUM(L26,L32)</f>
        <v>22456</v>
      </c>
      <c r="M24" s="167">
        <f t="shared" si="6"/>
        <v>15667</v>
      </c>
      <c r="N24" s="167">
        <f t="shared" si="6"/>
        <v>3048</v>
      </c>
      <c r="O24" s="167">
        <f t="shared" si="6"/>
        <v>2629</v>
      </c>
      <c r="P24" s="167">
        <f t="shared" si="6"/>
        <v>419</v>
      </c>
      <c r="Q24" s="167">
        <f t="shared" si="6"/>
        <v>35075</v>
      </c>
      <c r="R24" s="167">
        <f t="shared" si="6"/>
        <v>19827</v>
      </c>
      <c r="S24" s="167">
        <f t="shared" si="6"/>
        <v>15248</v>
      </c>
      <c r="T24" s="127"/>
      <c r="U24" s="135"/>
    </row>
    <row r="25" spans="1:21" ht="13.5" customHeight="1">
      <c r="A25" s="122"/>
      <c r="B25" s="123"/>
      <c r="C25" s="137"/>
      <c r="D25" s="13"/>
      <c r="E25" s="13"/>
      <c r="F25" s="124" t="s">
        <v>11</v>
      </c>
      <c r="G25" s="167">
        <v>22995</v>
      </c>
      <c r="H25" s="167">
        <v>23475</v>
      </c>
      <c r="I25" s="167">
        <v>23764</v>
      </c>
      <c r="J25" s="167">
        <v>23972</v>
      </c>
      <c r="K25" s="167">
        <f>SUM(K27,K33)</f>
        <v>24113</v>
      </c>
      <c r="L25" s="167">
        <f aca="true" t="shared" si="7" ref="L25:S25">SUM(L27,L33)</f>
        <v>11273</v>
      </c>
      <c r="M25" s="167">
        <f t="shared" si="7"/>
        <v>12840</v>
      </c>
      <c r="N25" s="167">
        <f t="shared" si="7"/>
        <v>1319</v>
      </c>
      <c r="O25" s="167">
        <f t="shared" si="7"/>
        <v>984</v>
      </c>
      <c r="P25" s="167">
        <f t="shared" si="7"/>
        <v>335</v>
      </c>
      <c r="Q25" s="167">
        <f t="shared" si="7"/>
        <v>22794</v>
      </c>
      <c r="R25" s="167">
        <f t="shared" si="7"/>
        <v>10289</v>
      </c>
      <c r="S25" s="167">
        <f t="shared" si="7"/>
        <v>12505</v>
      </c>
      <c r="T25" s="127">
        <v>8</v>
      </c>
      <c r="U25" s="135"/>
    </row>
    <row r="26" spans="1:21" s="13" customFormat="1" ht="13.5" customHeight="1">
      <c r="A26" s="160">
        <v>9</v>
      </c>
      <c r="B26" s="161"/>
      <c r="C26" s="162"/>
      <c r="D26" s="163" t="s">
        <v>203</v>
      </c>
      <c r="E26" s="163"/>
      <c r="F26" s="164" t="s">
        <v>10</v>
      </c>
      <c r="G26" s="165">
        <v>34692</v>
      </c>
      <c r="H26" s="165">
        <v>35204</v>
      </c>
      <c r="I26" s="165">
        <v>35392</v>
      </c>
      <c r="J26" s="165">
        <v>35494</v>
      </c>
      <c r="K26" s="165">
        <f>K28+K30</f>
        <v>35526</v>
      </c>
      <c r="L26" s="165">
        <f aca="true" t="shared" si="8" ref="L26:S26">L28+L30</f>
        <v>20276</v>
      </c>
      <c r="M26" s="165">
        <f t="shared" si="8"/>
        <v>15250</v>
      </c>
      <c r="N26" s="165">
        <f t="shared" si="8"/>
        <v>3042</v>
      </c>
      <c r="O26" s="165">
        <f t="shared" si="8"/>
        <v>2623</v>
      </c>
      <c r="P26" s="165">
        <f t="shared" si="8"/>
        <v>419</v>
      </c>
      <c r="Q26" s="165">
        <f t="shared" si="8"/>
        <v>32484</v>
      </c>
      <c r="R26" s="165">
        <f t="shared" si="8"/>
        <v>17653</v>
      </c>
      <c r="S26" s="165">
        <f t="shared" si="8"/>
        <v>14831</v>
      </c>
      <c r="T26" s="129"/>
      <c r="U26" s="135"/>
    </row>
    <row r="27" spans="1:21" s="13" customFormat="1" ht="13.5" customHeight="1">
      <c r="A27" s="160"/>
      <c r="B27" s="161"/>
      <c r="C27" s="162"/>
      <c r="D27" s="163"/>
      <c r="E27" s="163"/>
      <c r="F27" s="164" t="s">
        <v>11</v>
      </c>
      <c r="G27" s="165">
        <v>22201</v>
      </c>
      <c r="H27" s="165">
        <v>22664</v>
      </c>
      <c r="I27" s="165">
        <v>22946</v>
      </c>
      <c r="J27" s="165">
        <v>23140</v>
      </c>
      <c r="K27" s="165">
        <f>K29+K31</f>
        <v>23263</v>
      </c>
      <c r="L27" s="165">
        <f aca="true" t="shared" si="9" ref="L27:S27">L29+L31</f>
        <v>10694</v>
      </c>
      <c r="M27" s="165">
        <f t="shared" si="9"/>
        <v>12569</v>
      </c>
      <c r="N27" s="165">
        <f t="shared" si="9"/>
        <v>1318</v>
      </c>
      <c r="O27" s="165">
        <f t="shared" si="9"/>
        <v>983</v>
      </c>
      <c r="P27" s="165">
        <f t="shared" si="9"/>
        <v>335</v>
      </c>
      <c r="Q27" s="165">
        <f t="shared" si="9"/>
        <v>21945</v>
      </c>
      <c r="R27" s="165">
        <f t="shared" si="9"/>
        <v>9711</v>
      </c>
      <c r="S27" s="165">
        <f t="shared" si="9"/>
        <v>12234</v>
      </c>
      <c r="T27" s="129">
        <v>9</v>
      </c>
      <c r="U27" s="135"/>
    </row>
    <row r="28" spans="1:21" ht="13.5" customHeight="1">
      <c r="A28" s="128">
        <v>10</v>
      </c>
      <c r="B28" s="117"/>
      <c r="C28" s="115"/>
      <c r="E28" s="11" t="s">
        <v>17</v>
      </c>
      <c r="F28" s="116" t="s">
        <v>10</v>
      </c>
      <c r="G28" s="136">
        <v>32001</v>
      </c>
      <c r="H28" s="136">
        <v>32544</v>
      </c>
      <c r="I28" s="136">
        <v>32681</v>
      </c>
      <c r="J28" s="136">
        <v>32778</v>
      </c>
      <c r="K28" s="136">
        <v>32784</v>
      </c>
      <c r="L28" s="136">
        <v>18168</v>
      </c>
      <c r="M28" s="136">
        <v>14616</v>
      </c>
      <c r="N28" s="136">
        <v>3021</v>
      </c>
      <c r="O28" s="136">
        <v>2603</v>
      </c>
      <c r="P28" s="136">
        <v>418</v>
      </c>
      <c r="Q28" s="136">
        <v>29763</v>
      </c>
      <c r="R28" s="136">
        <v>15565</v>
      </c>
      <c r="S28" s="136">
        <v>14198</v>
      </c>
      <c r="T28" s="129"/>
      <c r="U28" s="135"/>
    </row>
    <row r="29" spans="1:21" ht="13.5" customHeight="1">
      <c r="A29" s="128"/>
      <c r="B29" s="117"/>
      <c r="C29" s="115"/>
      <c r="E29" s="11" t="s">
        <v>16</v>
      </c>
      <c r="F29" s="116" t="s">
        <v>11</v>
      </c>
      <c r="G29" s="136">
        <v>21107</v>
      </c>
      <c r="H29" s="136">
        <v>21580</v>
      </c>
      <c r="I29" s="136">
        <v>21858</v>
      </c>
      <c r="J29" s="136">
        <v>22093</v>
      </c>
      <c r="K29" s="168">
        <v>22218</v>
      </c>
      <c r="L29" s="136">
        <v>10041</v>
      </c>
      <c r="M29" s="136">
        <v>12177</v>
      </c>
      <c r="N29" s="136">
        <v>1311</v>
      </c>
      <c r="O29" s="136">
        <v>977</v>
      </c>
      <c r="P29" s="136">
        <v>334</v>
      </c>
      <c r="Q29" s="136">
        <v>20907</v>
      </c>
      <c r="R29" s="136">
        <v>9064</v>
      </c>
      <c r="S29" s="136">
        <v>11843</v>
      </c>
      <c r="T29" s="129">
        <v>10</v>
      </c>
      <c r="U29" s="135"/>
    </row>
    <row r="30" spans="1:21" ht="13.5" customHeight="1">
      <c r="A30" s="205">
        <v>11</v>
      </c>
      <c r="B30" s="117"/>
      <c r="C30" s="115"/>
      <c r="E30" s="11" t="s">
        <v>206</v>
      </c>
      <c r="F30" s="116" t="s">
        <v>10</v>
      </c>
      <c r="G30" s="136">
        <v>2691</v>
      </c>
      <c r="H30" s="136">
        <v>2660</v>
      </c>
      <c r="I30" s="136">
        <v>2711</v>
      </c>
      <c r="J30" s="136">
        <v>2716</v>
      </c>
      <c r="K30" s="136">
        <v>2742</v>
      </c>
      <c r="L30" s="136">
        <v>2108</v>
      </c>
      <c r="M30" s="136">
        <v>634</v>
      </c>
      <c r="N30" s="136">
        <v>21</v>
      </c>
      <c r="O30" s="136">
        <v>20</v>
      </c>
      <c r="P30" s="136">
        <v>1</v>
      </c>
      <c r="Q30" s="136">
        <v>2721</v>
      </c>
      <c r="R30" s="136">
        <v>2088</v>
      </c>
      <c r="S30" s="136">
        <v>633</v>
      </c>
      <c r="T30" s="129"/>
      <c r="U30" s="135"/>
    </row>
    <row r="31" spans="1:21" ht="13.5" customHeight="1">
      <c r="A31" s="128"/>
      <c r="B31" s="117"/>
      <c r="C31" s="115"/>
      <c r="F31" s="116" t="s">
        <v>11</v>
      </c>
      <c r="G31" s="136">
        <v>1094</v>
      </c>
      <c r="H31" s="136">
        <v>1084</v>
      </c>
      <c r="I31" s="136">
        <v>1088</v>
      </c>
      <c r="J31" s="136">
        <v>1047</v>
      </c>
      <c r="K31" s="136">
        <v>1045</v>
      </c>
      <c r="L31" s="136">
        <v>653</v>
      </c>
      <c r="M31" s="136">
        <v>392</v>
      </c>
      <c r="N31" s="136">
        <v>7</v>
      </c>
      <c r="O31" s="136">
        <v>6</v>
      </c>
      <c r="P31" s="136">
        <v>1</v>
      </c>
      <c r="Q31" s="136">
        <v>1038</v>
      </c>
      <c r="R31" s="136">
        <v>647</v>
      </c>
      <c r="S31" s="136">
        <v>391</v>
      </c>
      <c r="T31" s="129">
        <v>11</v>
      </c>
      <c r="U31" s="135"/>
    </row>
    <row r="32" spans="1:21" s="13" customFormat="1" ht="13.5" customHeight="1">
      <c r="A32" s="160">
        <v>12</v>
      </c>
      <c r="B32" s="161"/>
      <c r="C32" s="162"/>
      <c r="D32" s="163" t="s">
        <v>18</v>
      </c>
      <c r="E32" s="163"/>
      <c r="F32" s="164" t="s">
        <v>10</v>
      </c>
      <c r="G32" s="165">
        <v>2541</v>
      </c>
      <c r="H32" s="165">
        <v>2582</v>
      </c>
      <c r="I32" s="165">
        <v>2597</v>
      </c>
      <c r="J32" s="165">
        <v>2599</v>
      </c>
      <c r="K32" s="165">
        <v>2597</v>
      </c>
      <c r="L32" s="165">
        <v>2180</v>
      </c>
      <c r="M32" s="165">
        <v>417</v>
      </c>
      <c r="N32" s="165">
        <v>6</v>
      </c>
      <c r="O32" s="165">
        <v>6</v>
      </c>
      <c r="P32" s="166" t="s">
        <v>210</v>
      </c>
      <c r="Q32" s="165">
        <v>2591</v>
      </c>
      <c r="R32" s="165">
        <v>2174</v>
      </c>
      <c r="S32" s="165">
        <v>417</v>
      </c>
      <c r="T32" s="129"/>
      <c r="U32" s="135"/>
    </row>
    <row r="33" spans="1:21" s="13" customFormat="1" ht="13.5" customHeight="1">
      <c r="A33" s="160"/>
      <c r="B33" s="161"/>
      <c r="C33" s="162"/>
      <c r="D33" s="163" t="s">
        <v>200</v>
      </c>
      <c r="E33" s="163"/>
      <c r="F33" s="164" t="s">
        <v>11</v>
      </c>
      <c r="G33" s="165">
        <v>794</v>
      </c>
      <c r="H33" s="165">
        <v>811</v>
      </c>
      <c r="I33" s="165">
        <v>818</v>
      </c>
      <c r="J33" s="165">
        <v>832</v>
      </c>
      <c r="K33" s="165">
        <v>850</v>
      </c>
      <c r="L33" s="165">
        <v>579</v>
      </c>
      <c r="M33" s="165">
        <v>271</v>
      </c>
      <c r="N33" s="165">
        <v>1</v>
      </c>
      <c r="O33" s="165">
        <v>1</v>
      </c>
      <c r="P33" s="166" t="s">
        <v>210</v>
      </c>
      <c r="Q33" s="165">
        <v>849</v>
      </c>
      <c r="R33" s="165">
        <v>578</v>
      </c>
      <c r="S33" s="165">
        <v>271</v>
      </c>
      <c r="T33" s="129">
        <v>12</v>
      </c>
      <c r="U33" s="135"/>
    </row>
    <row r="34" spans="1:21" s="13" customFormat="1" ht="13.5" customHeight="1">
      <c r="A34" s="160"/>
      <c r="B34" s="161"/>
      <c r="C34" s="162"/>
      <c r="D34" s="163"/>
      <c r="E34" s="163"/>
      <c r="F34" s="164"/>
      <c r="G34" s="165"/>
      <c r="H34" s="165"/>
      <c r="I34" s="165"/>
      <c r="J34" s="165"/>
      <c r="K34" s="165"/>
      <c r="L34" s="165"/>
      <c r="M34" s="165"/>
      <c r="N34" s="165"/>
      <c r="O34" s="165"/>
      <c r="P34" s="166"/>
      <c r="Q34" s="165"/>
      <c r="R34" s="165"/>
      <c r="S34" s="165"/>
      <c r="T34" s="129"/>
      <c r="U34" s="163"/>
    </row>
    <row r="35" spans="1:21" s="13" customFormat="1" ht="13.5" customHeight="1">
      <c r="A35" s="122">
        <v>13</v>
      </c>
      <c r="B35" s="123"/>
      <c r="C35" s="137"/>
      <c r="D35" s="13" t="s">
        <v>198</v>
      </c>
      <c r="F35" s="124" t="s">
        <v>10</v>
      </c>
      <c r="G35" s="135">
        <v>801</v>
      </c>
      <c r="H35" s="135">
        <v>131</v>
      </c>
      <c r="I35" s="135">
        <v>133</v>
      </c>
      <c r="J35" s="135">
        <v>136</v>
      </c>
      <c r="K35" s="135">
        <f aca="true" t="shared" si="10" ref="K35:M36">K37+K39</f>
        <v>143</v>
      </c>
      <c r="L35" s="135">
        <f t="shared" si="10"/>
        <v>98</v>
      </c>
      <c r="M35" s="135">
        <f t="shared" si="10"/>
        <v>45</v>
      </c>
      <c r="N35" s="135">
        <v>8</v>
      </c>
      <c r="O35" s="135">
        <v>5</v>
      </c>
      <c r="P35" s="135">
        <v>3</v>
      </c>
      <c r="Q35" s="135">
        <f aca="true" t="shared" si="11" ref="Q35:S36">Q37+Q39</f>
        <v>135</v>
      </c>
      <c r="R35" s="135">
        <f t="shared" si="11"/>
        <v>93</v>
      </c>
      <c r="S35" s="135">
        <f t="shared" si="11"/>
        <v>42</v>
      </c>
      <c r="T35" s="129"/>
      <c r="U35" s="135"/>
    </row>
    <row r="36" spans="1:21" s="13" customFormat="1" ht="13.5" customHeight="1">
      <c r="A36" s="206"/>
      <c r="B36" s="123"/>
      <c r="C36" s="137"/>
      <c r="F36" s="124" t="s">
        <v>11</v>
      </c>
      <c r="G36" s="135">
        <v>633</v>
      </c>
      <c r="H36" s="135">
        <v>104</v>
      </c>
      <c r="I36" s="135">
        <v>106</v>
      </c>
      <c r="J36" s="135">
        <v>104</v>
      </c>
      <c r="K36" s="135">
        <f t="shared" si="10"/>
        <v>112</v>
      </c>
      <c r="L36" s="135">
        <f t="shared" si="10"/>
        <v>70</v>
      </c>
      <c r="M36" s="135">
        <f t="shared" si="10"/>
        <v>42</v>
      </c>
      <c r="N36" s="135">
        <v>6</v>
      </c>
      <c r="O36" s="135">
        <v>3</v>
      </c>
      <c r="P36" s="135">
        <v>3</v>
      </c>
      <c r="Q36" s="135">
        <f t="shared" si="11"/>
        <v>106</v>
      </c>
      <c r="R36" s="135">
        <f t="shared" si="11"/>
        <v>67</v>
      </c>
      <c r="S36" s="135">
        <f t="shared" si="11"/>
        <v>39</v>
      </c>
      <c r="T36" s="127">
        <v>13</v>
      </c>
      <c r="U36" s="135"/>
    </row>
    <row r="37" spans="1:21" ht="13.5" customHeight="1">
      <c r="A37" s="128">
        <v>14</v>
      </c>
      <c r="B37" s="117"/>
      <c r="C37" s="115"/>
      <c r="D37" s="11" t="s">
        <v>13</v>
      </c>
      <c r="F37" s="116" t="s">
        <v>10</v>
      </c>
      <c r="G37" s="136">
        <v>696</v>
      </c>
      <c r="H37" s="136">
        <v>27</v>
      </c>
      <c r="I37" s="136">
        <v>30</v>
      </c>
      <c r="J37" s="136">
        <v>31</v>
      </c>
      <c r="K37" s="136">
        <v>35</v>
      </c>
      <c r="L37" s="136">
        <v>27</v>
      </c>
      <c r="M37" s="136">
        <v>8</v>
      </c>
      <c r="N37" s="166" t="s">
        <v>210</v>
      </c>
      <c r="O37" s="166" t="s">
        <v>210</v>
      </c>
      <c r="P37" s="166" t="s">
        <v>210</v>
      </c>
      <c r="Q37" s="136">
        <v>35</v>
      </c>
      <c r="R37" s="136">
        <v>27</v>
      </c>
      <c r="S37" s="136">
        <v>8</v>
      </c>
      <c r="T37" s="129"/>
      <c r="U37" s="135"/>
    </row>
    <row r="38" spans="1:21" ht="13.5" customHeight="1">
      <c r="A38" s="128"/>
      <c r="B38" s="117"/>
      <c r="C38" s="115"/>
      <c r="F38" s="116" t="s">
        <v>11</v>
      </c>
      <c r="G38" s="136">
        <v>554</v>
      </c>
      <c r="H38" s="136">
        <v>24</v>
      </c>
      <c r="I38" s="136">
        <v>27</v>
      </c>
      <c r="J38" s="136">
        <v>26</v>
      </c>
      <c r="K38" s="136">
        <v>32</v>
      </c>
      <c r="L38" s="136">
        <v>24</v>
      </c>
      <c r="M38" s="136">
        <v>8</v>
      </c>
      <c r="N38" s="166" t="s">
        <v>210</v>
      </c>
      <c r="O38" s="166" t="s">
        <v>210</v>
      </c>
      <c r="P38" s="166" t="s">
        <v>210</v>
      </c>
      <c r="Q38" s="136">
        <v>32</v>
      </c>
      <c r="R38" s="136">
        <v>24</v>
      </c>
      <c r="S38" s="136">
        <v>8</v>
      </c>
      <c r="T38" s="129">
        <v>14</v>
      </c>
      <c r="U38" s="135"/>
    </row>
    <row r="39" spans="1:21" ht="13.5" customHeight="1">
      <c r="A39" s="128">
        <v>15</v>
      </c>
      <c r="B39" s="117"/>
      <c r="C39" s="115"/>
      <c r="D39" s="11" t="s">
        <v>14</v>
      </c>
      <c r="F39" s="116" t="s">
        <v>10</v>
      </c>
      <c r="G39" s="136">
        <v>105</v>
      </c>
      <c r="H39" s="136">
        <v>104</v>
      </c>
      <c r="I39" s="136">
        <v>103</v>
      </c>
      <c r="J39" s="136">
        <v>105</v>
      </c>
      <c r="K39" s="136">
        <v>108</v>
      </c>
      <c r="L39" s="136">
        <v>71</v>
      </c>
      <c r="M39" s="136">
        <v>37</v>
      </c>
      <c r="N39" s="136">
        <v>8</v>
      </c>
      <c r="O39" s="136">
        <v>5</v>
      </c>
      <c r="P39" s="136">
        <v>3</v>
      </c>
      <c r="Q39" s="136">
        <v>100</v>
      </c>
      <c r="R39" s="136">
        <v>66</v>
      </c>
      <c r="S39" s="136">
        <v>34</v>
      </c>
      <c r="T39" s="129"/>
      <c r="U39" s="135"/>
    </row>
    <row r="40" spans="1:21" ht="13.5" customHeight="1">
      <c r="A40" s="128"/>
      <c r="B40" s="117"/>
      <c r="C40" s="115"/>
      <c r="F40" s="116" t="s">
        <v>11</v>
      </c>
      <c r="G40" s="136">
        <v>79</v>
      </c>
      <c r="H40" s="136">
        <v>80</v>
      </c>
      <c r="I40" s="136">
        <v>79</v>
      </c>
      <c r="J40" s="136">
        <v>78</v>
      </c>
      <c r="K40" s="136">
        <v>80</v>
      </c>
      <c r="L40" s="136">
        <v>46</v>
      </c>
      <c r="M40" s="136">
        <v>34</v>
      </c>
      <c r="N40" s="165">
        <v>6</v>
      </c>
      <c r="O40" s="165">
        <v>3</v>
      </c>
      <c r="P40" s="165">
        <v>3</v>
      </c>
      <c r="Q40" s="136">
        <v>74</v>
      </c>
      <c r="R40" s="136">
        <v>43</v>
      </c>
      <c r="S40" s="136">
        <v>31</v>
      </c>
      <c r="T40" s="121">
        <v>15</v>
      </c>
      <c r="U40" s="135"/>
    </row>
    <row r="41" spans="1:20" ht="13.5" customHeight="1">
      <c r="A41" s="128"/>
      <c r="B41" s="117"/>
      <c r="C41" s="115"/>
      <c r="F41" s="116"/>
      <c r="G41" s="107"/>
      <c r="H41" s="107"/>
      <c r="I41" s="107"/>
      <c r="J41" s="107"/>
      <c r="K41" s="107"/>
      <c r="L41" s="107"/>
      <c r="M41" s="107"/>
      <c r="N41" s="107"/>
      <c r="O41" s="107"/>
      <c r="P41" s="107"/>
      <c r="Q41" s="107"/>
      <c r="R41" s="107"/>
      <c r="S41" s="107"/>
      <c r="T41" s="127"/>
    </row>
    <row r="42" spans="1:20" ht="13.5" customHeight="1">
      <c r="A42" s="128">
        <v>16</v>
      </c>
      <c r="B42" s="117"/>
      <c r="C42" s="115"/>
      <c r="D42" s="11" t="s">
        <v>12</v>
      </c>
      <c r="F42" s="116"/>
      <c r="G42" s="107"/>
      <c r="H42" s="107"/>
      <c r="I42" s="107"/>
      <c r="J42" s="107"/>
      <c r="K42" s="107"/>
      <c r="L42" s="107"/>
      <c r="M42" s="107"/>
      <c r="N42" s="107"/>
      <c r="O42" s="107"/>
      <c r="P42" s="107"/>
      <c r="T42" s="129"/>
    </row>
    <row r="43" spans="1:21" ht="13.5" customHeight="1">
      <c r="A43" s="205"/>
      <c r="B43" s="117"/>
      <c r="C43" s="115"/>
      <c r="D43" s="11" t="s">
        <v>20</v>
      </c>
      <c r="F43" s="116" t="s">
        <v>10</v>
      </c>
      <c r="G43" s="136">
        <v>27709</v>
      </c>
      <c r="H43" s="136">
        <v>28409</v>
      </c>
      <c r="I43" s="136">
        <v>29178</v>
      </c>
      <c r="J43" s="136">
        <v>30062</v>
      </c>
      <c r="K43" s="136">
        <v>31451</v>
      </c>
      <c r="L43" s="136">
        <v>22322</v>
      </c>
      <c r="M43" s="136">
        <v>9129</v>
      </c>
      <c r="N43" s="166" t="s">
        <v>210</v>
      </c>
      <c r="O43" s="166" t="s">
        <v>210</v>
      </c>
      <c r="P43" s="166" t="s">
        <v>210</v>
      </c>
      <c r="Q43" s="136">
        <v>31451</v>
      </c>
      <c r="R43" s="136">
        <v>22322</v>
      </c>
      <c r="S43" s="136">
        <v>9129</v>
      </c>
      <c r="T43" s="129"/>
      <c r="U43" s="146"/>
    </row>
    <row r="44" spans="1:21" ht="13.5" customHeight="1">
      <c r="A44" s="128"/>
      <c r="B44" s="117"/>
      <c r="C44" s="115"/>
      <c r="D44" s="11" t="s">
        <v>21</v>
      </c>
      <c r="F44" s="116" t="s">
        <v>11</v>
      </c>
      <c r="G44" s="136">
        <v>15508</v>
      </c>
      <c r="H44" s="136">
        <v>16143</v>
      </c>
      <c r="I44" s="136">
        <v>16862</v>
      </c>
      <c r="J44" s="136">
        <v>17361</v>
      </c>
      <c r="K44" s="136">
        <v>17713</v>
      </c>
      <c r="L44" s="136">
        <v>10168</v>
      </c>
      <c r="M44" s="136">
        <v>7545</v>
      </c>
      <c r="N44" s="166" t="s">
        <v>210</v>
      </c>
      <c r="O44" s="166" t="s">
        <v>210</v>
      </c>
      <c r="P44" s="166" t="s">
        <v>210</v>
      </c>
      <c r="Q44" s="136">
        <v>17713</v>
      </c>
      <c r="R44" s="136">
        <v>10168</v>
      </c>
      <c r="S44" s="136">
        <v>7545</v>
      </c>
      <c r="T44" s="129">
        <v>16</v>
      </c>
      <c r="U44" s="146"/>
    </row>
    <row r="45" ht="9" customHeight="1">
      <c r="K45" s="146"/>
    </row>
    <row r="46" ht="11.25" customHeight="1">
      <c r="K46" s="146"/>
    </row>
    <row r="47" ht="11.25" customHeight="1">
      <c r="A47" s="11" t="s">
        <v>0</v>
      </c>
    </row>
    <row r="48" ht="11.25">
      <c r="A48" s="11" t="s">
        <v>201</v>
      </c>
    </row>
    <row r="50" spans="7:19" ht="11.25">
      <c r="G50" s="146"/>
      <c r="H50" s="146"/>
      <c r="I50" s="146"/>
      <c r="J50" s="146"/>
      <c r="K50" s="146"/>
      <c r="L50" s="146"/>
      <c r="M50" s="146"/>
      <c r="N50" s="146"/>
      <c r="O50" s="146"/>
      <c r="P50" s="146"/>
      <c r="Q50" s="146"/>
      <c r="R50" s="146"/>
      <c r="S50" s="146"/>
    </row>
    <row r="51" spans="7:21" ht="11.25">
      <c r="G51" s="146"/>
      <c r="H51" s="146"/>
      <c r="I51" s="146"/>
      <c r="J51" s="146"/>
      <c r="K51" s="146"/>
      <c r="L51" s="146"/>
      <c r="M51" s="146"/>
      <c r="N51" s="146"/>
      <c r="O51" s="146"/>
      <c r="P51" s="146"/>
      <c r="Q51" s="146"/>
      <c r="R51" s="146"/>
      <c r="S51" s="146"/>
      <c r="U51" s="135"/>
    </row>
    <row r="52" spans="7:19" ht="11.25">
      <c r="G52" s="146"/>
      <c r="H52" s="146"/>
      <c r="I52" s="146"/>
      <c r="J52" s="146"/>
      <c r="K52" s="146"/>
      <c r="L52" s="146"/>
      <c r="M52" s="146"/>
      <c r="N52" s="146"/>
      <c r="O52" s="146"/>
      <c r="P52" s="146"/>
      <c r="Q52" s="146"/>
      <c r="R52" s="146"/>
      <c r="S52" s="146"/>
    </row>
    <row r="53" spans="7:19" ht="11.25">
      <c r="G53" s="146"/>
      <c r="H53" s="146"/>
      <c r="I53" s="146"/>
      <c r="J53" s="146"/>
      <c r="K53" s="146"/>
      <c r="L53" s="146"/>
      <c r="M53" s="146"/>
      <c r="N53" s="146"/>
      <c r="O53" s="146"/>
      <c r="P53" s="146"/>
      <c r="Q53" s="146"/>
      <c r="R53" s="146"/>
      <c r="S53" s="146"/>
    </row>
    <row r="54" spans="7:19" ht="9" customHeight="1">
      <c r="G54" s="146"/>
      <c r="H54" s="146"/>
      <c r="I54" s="146"/>
      <c r="J54" s="146"/>
      <c r="K54" s="146"/>
      <c r="L54" s="146"/>
      <c r="M54" s="146"/>
      <c r="N54" s="146"/>
      <c r="O54" s="146"/>
      <c r="P54" s="146"/>
      <c r="Q54" s="146"/>
      <c r="R54" s="146"/>
      <c r="S54" s="146"/>
    </row>
    <row r="55" spans="7:19" ht="11.25">
      <c r="G55" s="146"/>
      <c r="H55" s="146"/>
      <c r="I55" s="146"/>
      <c r="J55" s="146"/>
      <c r="K55" s="146"/>
      <c r="L55" s="146"/>
      <c r="M55" s="146"/>
      <c r="N55" s="146"/>
      <c r="O55" s="146"/>
      <c r="P55" s="146"/>
      <c r="Q55" s="146"/>
      <c r="R55" s="146"/>
      <c r="S55" s="146"/>
    </row>
    <row r="56" spans="7:19" ht="9" customHeight="1">
      <c r="G56" s="146"/>
      <c r="H56" s="146"/>
      <c r="I56" s="146"/>
      <c r="J56" s="146"/>
      <c r="K56" s="146"/>
      <c r="L56" s="146"/>
      <c r="M56" s="146"/>
      <c r="N56" s="146"/>
      <c r="O56" s="146"/>
      <c r="P56" s="146"/>
      <c r="Q56" s="146"/>
      <c r="R56" s="146"/>
      <c r="S56" s="146"/>
    </row>
    <row r="57" spans="7:19" ht="11.25">
      <c r="G57" s="146"/>
      <c r="H57" s="146"/>
      <c r="I57" s="146"/>
      <c r="J57" s="146"/>
      <c r="K57" s="146"/>
      <c r="L57" s="146"/>
      <c r="M57" s="146"/>
      <c r="N57" s="146"/>
      <c r="O57" s="146"/>
      <c r="P57" s="146"/>
      <c r="Q57" s="146"/>
      <c r="R57" s="146"/>
      <c r="S57" s="146"/>
    </row>
    <row r="58" spans="7:19" ht="11.25">
      <c r="G58" s="146"/>
      <c r="H58" s="146"/>
      <c r="I58" s="146"/>
      <c r="J58" s="146"/>
      <c r="K58" s="146"/>
      <c r="L58" s="146"/>
      <c r="M58" s="146"/>
      <c r="N58" s="146"/>
      <c r="O58" s="146"/>
      <c r="P58" s="146"/>
      <c r="Q58" s="146"/>
      <c r="R58" s="146"/>
      <c r="S58" s="146"/>
    </row>
    <row r="59" spans="7:19" ht="11.25">
      <c r="G59" s="146"/>
      <c r="H59" s="146"/>
      <c r="I59" s="146"/>
      <c r="J59" s="146"/>
      <c r="K59" s="146"/>
      <c r="L59" s="146"/>
      <c r="M59" s="146"/>
      <c r="N59" s="146"/>
      <c r="O59" s="146"/>
      <c r="P59" s="146"/>
      <c r="Q59" s="146"/>
      <c r="R59" s="146"/>
      <c r="S59" s="146"/>
    </row>
    <row r="60" spans="7:19" ht="11.25">
      <c r="G60" s="146"/>
      <c r="H60" s="146"/>
      <c r="I60" s="146"/>
      <c r="J60" s="146"/>
      <c r="K60" s="146"/>
      <c r="L60" s="146"/>
      <c r="M60" s="146"/>
      <c r="N60" s="146"/>
      <c r="O60" s="146"/>
      <c r="P60" s="146"/>
      <c r="Q60" s="146"/>
      <c r="R60" s="146"/>
      <c r="S60" s="146"/>
    </row>
    <row r="61" spans="7:19" ht="11.25">
      <c r="G61" s="146"/>
      <c r="H61" s="146"/>
      <c r="I61" s="146"/>
      <c r="J61" s="146"/>
      <c r="K61" s="146"/>
      <c r="L61" s="146"/>
      <c r="M61" s="146"/>
      <c r="N61" s="146"/>
      <c r="O61" s="146"/>
      <c r="P61" s="146"/>
      <c r="Q61" s="146"/>
      <c r="R61" s="146"/>
      <c r="S61" s="146"/>
    </row>
    <row r="62" spans="7:19" ht="11.25">
      <c r="G62" s="146"/>
      <c r="H62" s="146"/>
      <c r="I62" s="146"/>
      <c r="J62" s="146"/>
      <c r="K62" s="146"/>
      <c r="L62" s="146"/>
      <c r="M62" s="146"/>
      <c r="N62" s="146"/>
      <c r="O62" s="146"/>
      <c r="P62" s="146"/>
      <c r="Q62" s="146"/>
      <c r="R62" s="146"/>
      <c r="S62" s="146"/>
    </row>
    <row r="63" spans="7:19" ht="11.25">
      <c r="G63" s="146"/>
      <c r="H63" s="146"/>
      <c r="I63" s="146"/>
      <c r="J63" s="146"/>
      <c r="K63" s="146"/>
      <c r="L63" s="146"/>
      <c r="M63" s="146"/>
      <c r="N63" s="146"/>
      <c r="O63" s="146"/>
      <c r="P63" s="146"/>
      <c r="Q63" s="146"/>
      <c r="R63" s="146"/>
      <c r="S63" s="146"/>
    </row>
    <row r="64" spans="7:19" ht="11.25">
      <c r="G64" s="146"/>
      <c r="H64" s="146"/>
      <c r="I64" s="146"/>
      <c r="J64" s="146"/>
      <c r="K64" s="146"/>
      <c r="L64" s="146"/>
      <c r="M64" s="146"/>
      <c r="N64" s="146"/>
      <c r="O64" s="146"/>
      <c r="P64" s="146"/>
      <c r="Q64" s="146"/>
      <c r="R64" s="146"/>
      <c r="S64" s="146"/>
    </row>
    <row r="65" spans="7:19" ht="11.25">
      <c r="G65" s="146"/>
      <c r="H65" s="146"/>
      <c r="I65" s="146"/>
      <c r="J65" s="146"/>
      <c r="K65" s="146"/>
      <c r="L65" s="146"/>
      <c r="M65" s="146"/>
      <c r="N65" s="146"/>
      <c r="O65" s="146"/>
      <c r="P65" s="146"/>
      <c r="Q65" s="146"/>
      <c r="R65" s="146"/>
      <c r="S65" s="146"/>
    </row>
    <row r="66" spans="7:19" ht="11.25">
      <c r="G66" s="146"/>
      <c r="H66" s="146"/>
      <c r="I66" s="146"/>
      <c r="J66" s="146"/>
      <c r="K66" s="146"/>
      <c r="L66" s="146"/>
      <c r="M66" s="146"/>
      <c r="N66" s="146"/>
      <c r="O66" s="146"/>
      <c r="P66" s="146"/>
      <c r="Q66" s="146"/>
      <c r="R66" s="146"/>
      <c r="S66" s="146"/>
    </row>
    <row r="67" spans="7:19" ht="11.25">
      <c r="G67" s="146"/>
      <c r="H67" s="146"/>
      <c r="I67" s="146"/>
      <c r="J67" s="146"/>
      <c r="K67" s="146"/>
      <c r="L67" s="146"/>
      <c r="M67" s="146"/>
      <c r="N67" s="146"/>
      <c r="O67" s="146"/>
      <c r="P67" s="146"/>
      <c r="Q67" s="146"/>
      <c r="R67" s="146"/>
      <c r="S67" s="146"/>
    </row>
    <row r="68" spans="7:19" ht="11.25">
      <c r="G68" s="146"/>
      <c r="H68" s="146"/>
      <c r="I68" s="146"/>
      <c r="J68" s="146"/>
      <c r="K68" s="146"/>
      <c r="L68" s="146"/>
      <c r="M68" s="146"/>
      <c r="N68" s="146"/>
      <c r="O68" s="146"/>
      <c r="P68" s="146"/>
      <c r="Q68" s="146"/>
      <c r="R68" s="146"/>
      <c r="S68" s="146"/>
    </row>
    <row r="69" spans="7:19" ht="11.25">
      <c r="G69" s="146"/>
      <c r="H69" s="146"/>
      <c r="I69" s="146"/>
      <c r="J69" s="146"/>
      <c r="K69" s="146"/>
      <c r="L69" s="146"/>
      <c r="M69" s="146"/>
      <c r="N69" s="146"/>
      <c r="O69" s="146"/>
      <c r="P69" s="146"/>
      <c r="Q69" s="146"/>
      <c r="R69" s="146"/>
      <c r="S69" s="146"/>
    </row>
    <row r="70" spans="7:19" ht="11.25">
      <c r="G70" s="146"/>
      <c r="H70" s="146"/>
      <c r="I70" s="146"/>
      <c r="J70" s="146"/>
      <c r="K70" s="146"/>
      <c r="L70" s="146"/>
      <c r="M70" s="146"/>
      <c r="N70" s="146"/>
      <c r="O70" s="146"/>
      <c r="P70" s="146"/>
      <c r="Q70" s="146"/>
      <c r="R70" s="146"/>
      <c r="S70" s="146"/>
    </row>
    <row r="71" spans="7:19" ht="11.25">
      <c r="G71" s="146"/>
      <c r="H71" s="146"/>
      <c r="I71" s="146"/>
      <c r="J71" s="146"/>
      <c r="K71" s="146"/>
      <c r="L71" s="146"/>
      <c r="M71" s="146"/>
      <c r="N71" s="146"/>
      <c r="O71" s="146"/>
      <c r="P71" s="146"/>
      <c r="Q71" s="146"/>
      <c r="R71" s="146"/>
      <c r="S71" s="146"/>
    </row>
    <row r="72" spans="7:19" ht="11.25">
      <c r="G72" s="146"/>
      <c r="H72" s="146"/>
      <c r="I72" s="146"/>
      <c r="J72" s="146"/>
      <c r="K72" s="146"/>
      <c r="L72" s="146"/>
      <c r="M72" s="146"/>
      <c r="N72" s="146"/>
      <c r="O72" s="146"/>
      <c r="P72" s="146"/>
      <c r="Q72" s="146"/>
      <c r="R72" s="146"/>
      <c r="S72" s="146"/>
    </row>
    <row r="73" spans="7:19" ht="11.25">
      <c r="G73" s="146"/>
      <c r="H73" s="146"/>
      <c r="I73" s="146"/>
      <c r="J73" s="146"/>
      <c r="K73" s="146"/>
      <c r="L73" s="146"/>
      <c r="M73" s="146"/>
      <c r="N73" s="146"/>
      <c r="O73" s="146"/>
      <c r="P73" s="146"/>
      <c r="Q73" s="146"/>
      <c r="R73" s="146"/>
      <c r="S73" s="146"/>
    </row>
    <row r="74" spans="7:19" ht="11.25">
      <c r="G74" s="146"/>
      <c r="H74" s="146"/>
      <c r="I74" s="146"/>
      <c r="J74" s="146"/>
      <c r="K74" s="146"/>
      <c r="L74" s="146"/>
      <c r="M74" s="146"/>
      <c r="N74" s="146"/>
      <c r="O74" s="146"/>
      <c r="P74" s="146"/>
      <c r="Q74" s="146"/>
      <c r="R74" s="146"/>
      <c r="S74" s="146"/>
    </row>
    <row r="75" spans="7:19" ht="11.25">
      <c r="G75" s="146"/>
      <c r="H75" s="146"/>
      <c r="I75" s="146"/>
      <c r="J75" s="146"/>
      <c r="K75" s="146"/>
      <c r="L75" s="146"/>
      <c r="M75" s="146"/>
      <c r="N75" s="146"/>
      <c r="O75" s="146"/>
      <c r="P75" s="146"/>
      <c r="Q75" s="146"/>
      <c r="R75" s="146"/>
      <c r="S75" s="146"/>
    </row>
    <row r="76" spans="7:19" ht="11.25">
      <c r="G76" s="146"/>
      <c r="H76" s="146"/>
      <c r="I76" s="146"/>
      <c r="J76" s="146"/>
      <c r="K76" s="146"/>
      <c r="L76" s="146"/>
      <c r="M76" s="146"/>
      <c r="N76" s="146"/>
      <c r="O76" s="146"/>
      <c r="P76" s="146"/>
      <c r="Q76" s="146"/>
      <c r="R76" s="146"/>
      <c r="S76" s="146"/>
    </row>
    <row r="77" spans="7:19" ht="11.25">
      <c r="G77" s="146"/>
      <c r="H77" s="146"/>
      <c r="I77" s="146"/>
      <c r="J77" s="146"/>
      <c r="K77" s="146"/>
      <c r="L77" s="146"/>
      <c r="M77" s="146"/>
      <c r="N77" s="146"/>
      <c r="O77" s="146"/>
      <c r="P77" s="146"/>
      <c r="Q77" s="146"/>
      <c r="R77" s="146"/>
      <c r="S77" s="146"/>
    </row>
    <row r="78" spans="7:19" ht="11.25">
      <c r="G78" s="146"/>
      <c r="H78" s="146"/>
      <c r="I78" s="146"/>
      <c r="J78" s="146"/>
      <c r="K78" s="146"/>
      <c r="L78" s="146"/>
      <c r="M78" s="146"/>
      <c r="N78" s="146"/>
      <c r="O78" s="146"/>
      <c r="P78" s="146"/>
      <c r="Q78" s="146"/>
      <c r="R78" s="146"/>
      <c r="S78" s="146"/>
    </row>
    <row r="79" spans="7:19" ht="11.25">
      <c r="G79" s="146"/>
      <c r="H79" s="146"/>
      <c r="I79" s="146"/>
      <c r="J79" s="146"/>
      <c r="K79" s="146"/>
      <c r="L79" s="146"/>
      <c r="M79" s="146"/>
      <c r="N79" s="146"/>
      <c r="O79" s="146"/>
      <c r="P79" s="146"/>
      <c r="Q79" s="146"/>
      <c r="R79" s="146"/>
      <c r="S79" s="146"/>
    </row>
    <row r="80" spans="7:19" ht="11.25">
      <c r="G80" s="146"/>
      <c r="H80" s="146"/>
      <c r="I80" s="146"/>
      <c r="J80" s="146"/>
      <c r="K80" s="146"/>
      <c r="L80" s="146"/>
      <c r="M80" s="146"/>
      <c r="N80" s="146"/>
      <c r="O80" s="146"/>
      <c r="P80" s="146"/>
      <c r="Q80" s="146"/>
      <c r="R80" s="146"/>
      <c r="S80" s="146"/>
    </row>
    <row r="81" spans="7:19" ht="11.25">
      <c r="G81" s="146"/>
      <c r="H81" s="146"/>
      <c r="I81" s="146"/>
      <c r="J81" s="146"/>
      <c r="K81" s="146"/>
      <c r="L81" s="146"/>
      <c r="M81" s="146"/>
      <c r="N81" s="146"/>
      <c r="O81" s="146"/>
      <c r="P81" s="146"/>
      <c r="Q81" s="146"/>
      <c r="R81" s="146"/>
      <c r="S81" s="146"/>
    </row>
    <row r="82" spans="7:19" ht="11.25">
      <c r="G82" s="146"/>
      <c r="H82" s="146"/>
      <c r="I82" s="146"/>
      <c r="J82" s="146"/>
      <c r="K82" s="146"/>
      <c r="L82" s="146"/>
      <c r="M82" s="146"/>
      <c r="N82" s="146"/>
      <c r="O82" s="146"/>
      <c r="P82" s="146"/>
      <c r="Q82" s="146"/>
      <c r="R82" s="146"/>
      <c r="S82" s="146"/>
    </row>
    <row r="83" spans="7:19" ht="11.25">
      <c r="G83" s="146"/>
      <c r="H83" s="146"/>
      <c r="I83" s="146"/>
      <c r="J83" s="146"/>
      <c r="K83" s="146"/>
      <c r="L83" s="146"/>
      <c r="M83" s="146"/>
      <c r="N83" s="146"/>
      <c r="O83" s="146"/>
      <c r="P83" s="146"/>
      <c r="Q83" s="146"/>
      <c r="R83" s="146"/>
      <c r="S83" s="146"/>
    </row>
    <row r="84" spans="7:19" ht="11.25">
      <c r="G84" s="146"/>
      <c r="H84" s="146"/>
      <c r="I84" s="146"/>
      <c r="J84" s="146"/>
      <c r="K84" s="146"/>
      <c r="L84" s="146"/>
      <c r="M84" s="146"/>
      <c r="N84" s="146"/>
      <c r="O84" s="146"/>
      <c r="P84" s="146"/>
      <c r="Q84" s="146"/>
      <c r="R84" s="146"/>
      <c r="S84" s="146"/>
    </row>
    <row r="85" spans="7:19" ht="11.25">
      <c r="G85" s="146"/>
      <c r="H85" s="146"/>
      <c r="I85" s="146"/>
      <c r="J85" s="146"/>
      <c r="K85" s="146"/>
      <c r="L85" s="146"/>
      <c r="M85" s="146"/>
      <c r="N85" s="146"/>
      <c r="O85" s="146"/>
      <c r="P85" s="146"/>
      <c r="Q85" s="146"/>
      <c r="R85" s="146"/>
      <c r="S85" s="146"/>
    </row>
    <row r="86" spans="7:19" ht="11.25">
      <c r="G86" s="146"/>
      <c r="H86" s="146"/>
      <c r="I86" s="146"/>
      <c r="J86" s="146"/>
      <c r="K86" s="146"/>
      <c r="L86" s="146"/>
      <c r="M86" s="146"/>
      <c r="N86" s="146"/>
      <c r="O86" s="146"/>
      <c r="P86" s="146"/>
      <c r="Q86" s="146"/>
      <c r="R86" s="146"/>
      <c r="S86" s="146"/>
    </row>
    <row r="87" spans="7:19" ht="11.25">
      <c r="G87" s="146"/>
      <c r="H87" s="146"/>
      <c r="I87" s="146"/>
      <c r="J87" s="146"/>
      <c r="K87" s="146"/>
      <c r="L87" s="146"/>
      <c r="M87" s="146"/>
      <c r="N87" s="146"/>
      <c r="O87" s="146"/>
      <c r="P87" s="146"/>
      <c r="Q87" s="146"/>
      <c r="R87" s="146"/>
      <c r="S87" s="146"/>
    </row>
    <row r="88" spans="7:19" ht="11.25">
      <c r="G88" s="146"/>
      <c r="H88" s="146"/>
      <c r="I88" s="146"/>
      <c r="J88" s="146"/>
      <c r="K88" s="146"/>
      <c r="L88" s="146"/>
      <c r="M88" s="146"/>
      <c r="N88" s="146"/>
      <c r="O88" s="146"/>
      <c r="P88" s="146"/>
      <c r="Q88" s="146"/>
      <c r="R88" s="146"/>
      <c r="S88" s="146"/>
    </row>
    <row r="89" spans="7:19" ht="11.25">
      <c r="G89" s="146"/>
      <c r="H89" s="146"/>
      <c r="I89" s="146"/>
      <c r="J89" s="146"/>
      <c r="K89" s="146"/>
      <c r="L89" s="146"/>
      <c r="M89" s="146"/>
      <c r="N89" s="146"/>
      <c r="O89" s="146"/>
      <c r="P89" s="146"/>
      <c r="Q89" s="146"/>
      <c r="R89" s="146"/>
      <c r="S89" s="146"/>
    </row>
    <row r="90" spans="7:19" ht="11.25">
      <c r="G90" s="146"/>
      <c r="H90" s="146"/>
      <c r="I90" s="146"/>
      <c r="J90" s="146"/>
      <c r="K90" s="146"/>
      <c r="L90" s="146"/>
      <c r="M90" s="146"/>
      <c r="N90" s="146"/>
      <c r="O90" s="146"/>
      <c r="P90" s="146"/>
      <c r="Q90" s="146"/>
      <c r="R90" s="146"/>
      <c r="S90" s="146"/>
    </row>
    <row r="91" spans="7:19" ht="11.25">
      <c r="G91" s="146"/>
      <c r="H91" s="146"/>
      <c r="I91" s="146"/>
      <c r="J91" s="146"/>
      <c r="K91" s="146"/>
      <c r="L91" s="146"/>
      <c r="M91" s="146"/>
      <c r="N91" s="146"/>
      <c r="O91" s="146"/>
      <c r="P91" s="146"/>
      <c r="Q91" s="146"/>
      <c r="R91" s="146"/>
      <c r="S91" s="146"/>
    </row>
    <row r="92" spans="7:19" ht="11.25">
      <c r="G92" s="146"/>
      <c r="H92" s="146"/>
      <c r="I92" s="146"/>
      <c r="J92" s="146"/>
      <c r="K92" s="146"/>
      <c r="L92" s="146"/>
      <c r="M92" s="146"/>
      <c r="N92" s="146"/>
      <c r="O92" s="146"/>
      <c r="P92" s="146"/>
      <c r="Q92" s="146"/>
      <c r="R92" s="146"/>
      <c r="S92" s="146"/>
    </row>
    <row r="93" spans="7:19" ht="11.25">
      <c r="G93" s="146"/>
      <c r="H93" s="146"/>
      <c r="I93" s="146"/>
      <c r="J93" s="146"/>
      <c r="K93" s="146"/>
      <c r="L93" s="146"/>
      <c r="M93" s="146"/>
      <c r="N93" s="146"/>
      <c r="O93" s="146"/>
      <c r="P93" s="146"/>
      <c r="Q93" s="146"/>
      <c r="R93" s="146"/>
      <c r="S93" s="146"/>
    </row>
    <row r="94" spans="7:19" ht="11.25">
      <c r="G94" s="146"/>
      <c r="H94" s="146"/>
      <c r="I94" s="146"/>
      <c r="J94" s="146"/>
      <c r="K94" s="146"/>
      <c r="L94" s="146"/>
      <c r="M94" s="146"/>
      <c r="N94" s="146"/>
      <c r="O94" s="146"/>
      <c r="P94" s="146"/>
      <c r="Q94" s="146"/>
      <c r="R94" s="146"/>
      <c r="S94" s="146"/>
    </row>
    <row r="95" spans="7:19" ht="11.25">
      <c r="G95" s="146"/>
      <c r="H95" s="146"/>
      <c r="I95" s="146"/>
      <c r="J95" s="146"/>
      <c r="K95" s="146"/>
      <c r="L95" s="146"/>
      <c r="M95" s="146"/>
      <c r="N95" s="146"/>
      <c r="O95" s="146"/>
      <c r="P95" s="146"/>
      <c r="Q95" s="146"/>
      <c r="R95" s="146"/>
      <c r="S95" s="146"/>
    </row>
    <row r="96" spans="7:19" ht="11.25">
      <c r="G96" s="146"/>
      <c r="H96" s="146"/>
      <c r="I96" s="146"/>
      <c r="J96" s="146"/>
      <c r="K96" s="146"/>
      <c r="L96" s="146"/>
      <c r="M96" s="146"/>
      <c r="N96" s="146"/>
      <c r="O96" s="146"/>
      <c r="P96" s="146"/>
      <c r="Q96" s="146"/>
      <c r="R96" s="146"/>
      <c r="S96" s="146"/>
    </row>
    <row r="97" spans="7:19" ht="11.25">
      <c r="G97" s="146"/>
      <c r="H97" s="146"/>
      <c r="I97" s="146"/>
      <c r="J97" s="146"/>
      <c r="K97" s="146"/>
      <c r="L97" s="146"/>
      <c r="M97" s="146"/>
      <c r="N97" s="146"/>
      <c r="O97" s="146"/>
      <c r="P97" s="146"/>
      <c r="Q97" s="146"/>
      <c r="R97" s="146"/>
      <c r="S97" s="146"/>
    </row>
    <row r="98" spans="7:19" ht="11.25">
      <c r="G98" s="146"/>
      <c r="H98" s="146"/>
      <c r="I98" s="146"/>
      <c r="J98" s="146"/>
      <c r="K98" s="146"/>
      <c r="L98" s="146"/>
      <c r="M98" s="146"/>
      <c r="N98" s="146"/>
      <c r="O98" s="146"/>
      <c r="P98" s="146"/>
      <c r="Q98" s="146"/>
      <c r="R98" s="146"/>
      <c r="S98" s="146"/>
    </row>
    <row r="99" spans="7:19" ht="11.25">
      <c r="G99" s="146"/>
      <c r="H99" s="146"/>
      <c r="I99" s="146"/>
      <c r="J99" s="146"/>
      <c r="K99" s="146"/>
      <c r="L99" s="146"/>
      <c r="M99" s="146"/>
      <c r="N99" s="146"/>
      <c r="O99" s="146"/>
      <c r="P99" s="146"/>
      <c r="Q99" s="146"/>
      <c r="R99" s="146"/>
      <c r="S99" s="146"/>
    </row>
    <row r="100" spans="7:19" ht="11.25">
      <c r="G100" s="146"/>
      <c r="H100" s="146"/>
      <c r="I100" s="146"/>
      <c r="J100" s="146"/>
      <c r="K100" s="146"/>
      <c r="L100" s="146"/>
      <c r="M100" s="146"/>
      <c r="N100" s="146"/>
      <c r="O100" s="146"/>
      <c r="P100" s="146"/>
      <c r="Q100" s="146"/>
      <c r="R100" s="146"/>
      <c r="S100" s="146"/>
    </row>
    <row r="101" spans="7:19" ht="11.25">
      <c r="G101" s="146"/>
      <c r="H101" s="146"/>
      <c r="I101" s="146"/>
      <c r="J101" s="146"/>
      <c r="K101" s="146"/>
      <c r="L101" s="146"/>
      <c r="M101" s="146"/>
      <c r="N101" s="146"/>
      <c r="O101" s="146"/>
      <c r="P101" s="146"/>
      <c r="Q101" s="146"/>
      <c r="R101" s="146"/>
      <c r="S101" s="146"/>
    </row>
    <row r="102" spans="7:19" ht="11.25">
      <c r="G102" s="146"/>
      <c r="H102" s="146"/>
      <c r="I102" s="146"/>
      <c r="J102" s="146"/>
      <c r="K102" s="146"/>
      <c r="L102" s="146"/>
      <c r="M102" s="146"/>
      <c r="N102" s="146"/>
      <c r="O102" s="146"/>
      <c r="P102" s="146"/>
      <c r="Q102" s="146"/>
      <c r="R102" s="146"/>
      <c r="S102" s="146"/>
    </row>
    <row r="103" spans="7:19" ht="11.25">
      <c r="G103" s="146"/>
      <c r="H103" s="146"/>
      <c r="I103" s="146"/>
      <c r="J103" s="146"/>
      <c r="K103" s="146"/>
      <c r="L103" s="146"/>
      <c r="M103" s="146"/>
      <c r="N103" s="146"/>
      <c r="O103" s="146"/>
      <c r="P103" s="146"/>
      <c r="Q103" s="146"/>
      <c r="R103" s="146"/>
      <c r="S103" s="146"/>
    </row>
    <row r="104" spans="7:19" ht="11.25">
      <c r="G104" s="146"/>
      <c r="H104" s="146"/>
      <c r="I104" s="146"/>
      <c r="J104" s="146"/>
      <c r="K104" s="146"/>
      <c r="L104" s="146"/>
      <c r="M104" s="146"/>
      <c r="N104" s="146"/>
      <c r="O104" s="146"/>
      <c r="P104" s="146"/>
      <c r="Q104" s="146"/>
      <c r="R104" s="146"/>
      <c r="S104" s="146"/>
    </row>
    <row r="105" spans="7:19" ht="11.25">
      <c r="G105" s="146"/>
      <c r="H105" s="146"/>
      <c r="I105" s="146"/>
      <c r="J105" s="146"/>
      <c r="K105" s="146"/>
      <c r="L105" s="146"/>
      <c r="M105" s="146"/>
      <c r="N105" s="146"/>
      <c r="O105" s="146"/>
      <c r="P105" s="146"/>
      <c r="Q105" s="146"/>
      <c r="R105" s="146"/>
      <c r="S105" s="146"/>
    </row>
    <row r="106" spans="7:19" ht="11.25">
      <c r="G106" s="146"/>
      <c r="H106" s="146"/>
      <c r="I106" s="146"/>
      <c r="J106" s="146"/>
      <c r="K106" s="146"/>
      <c r="L106" s="146"/>
      <c r="M106" s="146"/>
      <c r="N106" s="146"/>
      <c r="O106" s="146"/>
      <c r="P106" s="146"/>
      <c r="Q106" s="146"/>
      <c r="R106" s="146"/>
      <c r="S106" s="146"/>
    </row>
    <row r="107" spans="7:19" ht="11.25">
      <c r="G107" s="146"/>
      <c r="H107" s="146"/>
      <c r="I107" s="146"/>
      <c r="J107" s="146"/>
      <c r="K107" s="146"/>
      <c r="L107" s="146"/>
      <c r="M107" s="146"/>
      <c r="N107" s="146"/>
      <c r="O107" s="146"/>
      <c r="P107" s="146"/>
      <c r="Q107" s="146"/>
      <c r="R107" s="146"/>
      <c r="S107" s="146"/>
    </row>
    <row r="108" spans="7:19" ht="11.25">
      <c r="G108" s="146"/>
      <c r="H108" s="146"/>
      <c r="I108" s="146"/>
      <c r="J108" s="146"/>
      <c r="K108" s="146"/>
      <c r="L108" s="146"/>
      <c r="M108" s="146"/>
      <c r="N108" s="146"/>
      <c r="O108" s="146"/>
      <c r="P108" s="146"/>
      <c r="Q108" s="146"/>
      <c r="R108" s="146"/>
      <c r="S108" s="146"/>
    </row>
    <row r="109" spans="7:19" ht="11.25">
      <c r="G109" s="146"/>
      <c r="H109" s="146"/>
      <c r="I109" s="146"/>
      <c r="J109" s="146"/>
      <c r="K109" s="146"/>
      <c r="L109" s="146"/>
      <c r="M109" s="146"/>
      <c r="N109" s="146"/>
      <c r="O109" s="146"/>
      <c r="P109" s="146"/>
      <c r="Q109" s="146"/>
      <c r="R109" s="146"/>
      <c r="S109" s="146"/>
    </row>
    <row r="110" spans="7:19" ht="11.25">
      <c r="G110" s="146"/>
      <c r="H110" s="146"/>
      <c r="I110" s="146"/>
      <c r="J110" s="146"/>
      <c r="K110" s="146"/>
      <c r="L110" s="146"/>
      <c r="M110" s="146"/>
      <c r="N110" s="146"/>
      <c r="O110" s="146"/>
      <c r="P110" s="146"/>
      <c r="Q110" s="146"/>
      <c r="R110" s="146"/>
      <c r="S110" s="146"/>
    </row>
    <row r="111" spans="7:19" ht="11.25">
      <c r="G111" s="146"/>
      <c r="H111" s="146"/>
      <c r="I111" s="146"/>
      <c r="J111" s="146"/>
      <c r="K111" s="146"/>
      <c r="L111" s="146"/>
      <c r="M111" s="146"/>
      <c r="N111" s="146"/>
      <c r="O111" s="146"/>
      <c r="P111" s="146"/>
      <c r="Q111" s="146"/>
      <c r="R111" s="146"/>
      <c r="S111" s="146"/>
    </row>
    <row r="112" spans="7:19" ht="11.25">
      <c r="G112" s="146"/>
      <c r="H112" s="146"/>
      <c r="I112" s="146"/>
      <c r="J112" s="146"/>
      <c r="K112" s="146"/>
      <c r="L112" s="146"/>
      <c r="M112" s="146"/>
      <c r="N112" s="146"/>
      <c r="O112" s="146"/>
      <c r="P112" s="146"/>
      <c r="Q112" s="146"/>
      <c r="R112" s="146"/>
      <c r="S112" s="146"/>
    </row>
    <row r="113" spans="7:19" ht="11.25">
      <c r="G113" s="146"/>
      <c r="H113" s="146"/>
      <c r="I113" s="146"/>
      <c r="J113" s="146"/>
      <c r="K113" s="146"/>
      <c r="L113" s="146"/>
      <c r="M113" s="146"/>
      <c r="N113" s="146"/>
      <c r="O113" s="146"/>
      <c r="P113" s="146"/>
      <c r="Q113" s="146"/>
      <c r="R113" s="146"/>
      <c r="S113" s="146"/>
    </row>
    <row r="114" spans="7:19" ht="11.25">
      <c r="G114" s="146"/>
      <c r="H114" s="146"/>
      <c r="I114" s="146"/>
      <c r="J114" s="146"/>
      <c r="K114" s="146"/>
      <c r="L114" s="146"/>
      <c r="M114" s="146"/>
      <c r="N114" s="146"/>
      <c r="O114" s="146"/>
      <c r="P114" s="146"/>
      <c r="Q114" s="146"/>
      <c r="R114" s="146"/>
      <c r="S114" s="146"/>
    </row>
    <row r="115" spans="7:19" ht="11.25">
      <c r="G115" s="146"/>
      <c r="H115" s="146"/>
      <c r="I115" s="146"/>
      <c r="J115" s="146"/>
      <c r="K115" s="146"/>
      <c r="L115" s="146"/>
      <c r="M115" s="146"/>
      <c r="N115" s="146"/>
      <c r="O115" s="146"/>
      <c r="P115" s="146"/>
      <c r="Q115" s="146"/>
      <c r="R115" s="146"/>
      <c r="S115" s="146"/>
    </row>
    <row r="116" spans="7:19" ht="11.25">
      <c r="G116" s="146"/>
      <c r="H116" s="146"/>
      <c r="I116" s="146"/>
      <c r="J116" s="146"/>
      <c r="K116" s="146"/>
      <c r="L116" s="146"/>
      <c r="M116" s="146"/>
      <c r="N116" s="146"/>
      <c r="O116" s="146"/>
      <c r="P116" s="146"/>
      <c r="Q116" s="146"/>
      <c r="R116" s="146"/>
      <c r="S116" s="146"/>
    </row>
    <row r="117" spans="7:19" ht="11.25">
      <c r="G117" s="146"/>
      <c r="H117" s="146"/>
      <c r="I117" s="146"/>
      <c r="J117" s="146"/>
      <c r="K117" s="146"/>
      <c r="L117" s="146"/>
      <c r="M117" s="146"/>
      <c r="N117" s="146"/>
      <c r="O117" s="146"/>
      <c r="P117" s="146"/>
      <c r="Q117" s="146"/>
      <c r="R117" s="146"/>
      <c r="S117" s="146"/>
    </row>
    <row r="118" spans="7:19" ht="11.25">
      <c r="G118" s="146"/>
      <c r="H118" s="146"/>
      <c r="I118" s="146"/>
      <c r="J118" s="146"/>
      <c r="K118" s="146"/>
      <c r="L118" s="146"/>
      <c r="M118" s="146"/>
      <c r="N118" s="146"/>
      <c r="O118" s="146"/>
      <c r="P118" s="146"/>
      <c r="Q118" s="146"/>
      <c r="R118" s="146"/>
      <c r="S118" s="146"/>
    </row>
    <row r="119" spans="7:19" ht="11.25">
      <c r="G119" s="146"/>
      <c r="H119" s="146"/>
      <c r="I119" s="146"/>
      <c r="J119" s="146"/>
      <c r="K119" s="146"/>
      <c r="L119" s="146"/>
      <c r="M119" s="146"/>
      <c r="N119" s="146"/>
      <c r="O119" s="146"/>
      <c r="P119" s="146"/>
      <c r="Q119" s="146"/>
      <c r="R119" s="146"/>
      <c r="S119" s="146"/>
    </row>
    <row r="120" spans="7:19" ht="11.25">
      <c r="G120" s="146"/>
      <c r="H120" s="146"/>
      <c r="I120" s="146"/>
      <c r="J120" s="146"/>
      <c r="K120" s="146"/>
      <c r="L120" s="146"/>
      <c r="M120" s="146"/>
      <c r="N120" s="146"/>
      <c r="O120" s="146"/>
      <c r="P120" s="146"/>
      <c r="Q120" s="146"/>
      <c r="R120" s="146"/>
      <c r="S120" s="146"/>
    </row>
    <row r="121" spans="7:19" ht="11.25">
      <c r="G121" s="146"/>
      <c r="H121" s="146"/>
      <c r="I121" s="146"/>
      <c r="J121" s="146"/>
      <c r="K121" s="146"/>
      <c r="L121" s="146"/>
      <c r="M121" s="146"/>
      <c r="N121" s="146"/>
      <c r="O121" s="146"/>
      <c r="P121" s="146"/>
      <c r="Q121" s="146"/>
      <c r="R121" s="146"/>
      <c r="S121" s="146"/>
    </row>
    <row r="122" spans="7:19" ht="11.25">
      <c r="G122" s="146"/>
      <c r="H122" s="146"/>
      <c r="I122" s="146"/>
      <c r="J122" s="146"/>
      <c r="K122" s="146"/>
      <c r="L122" s="146"/>
      <c r="M122" s="146"/>
      <c r="N122" s="146"/>
      <c r="O122" s="146"/>
      <c r="P122" s="146"/>
      <c r="Q122" s="146"/>
      <c r="R122" s="146"/>
      <c r="S122" s="146"/>
    </row>
    <row r="123" spans="7:19" ht="11.25">
      <c r="G123" s="146"/>
      <c r="H123" s="146"/>
      <c r="I123" s="146"/>
      <c r="J123" s="146"/>
      <c r="K123" s="146"/>
      <c r="L123" s="146"/>
      <c r="M123" s="146"/>
      <c r="N123" s="146"/>
      <c r="O123" s="146"/>
      <c r="P123" s="146"/>
      <c r="Q123" s="146"/>
      <c r="R123" s="146"/>
      <c r="S123" s="146"/>
    </row>
    <row r="124" spans="7:19" ht="11.25">
      <c r="G124" s="146"/>
      <c r="H124" s="146"/>
      <c r="I124" s="146"/>
      <c r="J124" s="146"/>
      <c r="K124" s="146"/>
      <c r="L124" s="146"/>
      <c r="M124" s="146"/>
      <c r="N124" s="146"/>
      <c r="O124" s="146"/>
      <c r="P124" s="146"/>
      <c r="Q124" s="146"/>
      <c r="R124" s="146"/>
      <c r="S124" s="146"/>
    </row>
    <row r="125" spans="7:19" ht="11.25">
      <c r="G125" s="146"/>
      <c r="H125" s="146"/>
      <c r="I125" s="146"/>
      <c r="J125" s="146"/>
      <c r="K125" s="146"/>
      <c r="L125" s="146"/>
      <c r="M125" s="146"/>
      <c r="N125" s="146"/>
      <c r="O125" s="146"/>
      <c r="P125" s="146"/>
      <c r="Q125" s="146"/>
      <c r="R125" s="146"/>
      <c r="S125" s="146"/>
    </row>
    <row r="126" spans="7:19" ht="11.25">
      <c r="G126" s="146"/>
      <c r="H126" s="146"/>
      <c r="I126" s="146"/>
      <c r="J126" s="146"/>
      <c r="K126" s="146"/>
      <c r="L126" s="146"/>
      <c r="M126" s="146"/>
      <c r="N126" s="146"/>
      <c r="O126" s="146"/>
      <c r="P126" s="146"/>
      <c r="Q126" s="146"/>
      <c r="R126" s="146"/>
      <c r="S126" s="146"/>
    </row>
    <row r="127" spans="7:19" ht="11.25">
      <c r="G127" s="146"/>
      <c r="H127" s="146"/>
      <c r="I127" s="146"/>
      <c r="J127" s="146"/>
      <c r="K127" s="146"/>
      <c r="L127" s="146"/>
      <c r="M127" s="146"/>
      <c r="N127" s="146"/>
      <c r="O127" s="146"/>
      <c r="P127" s="146"/>
      <c r="Q127" s="146"/>
      <c r="R127" s="146"/>
      <c r="S127" s="146"/>
    </row>
    <row r="128" spans="7:19" ht="11.25">
      <c r="G128" s="146"/>
      <c r="H128" s="146"/>
      <c r="I128" s="146"/>
      <c r="J128" s="146"/>
      <c r="K128" s="146"/>
      <c r="L128" s="146"/>
      <c r="M128" s="146"/>
      <c r="N128" s="146"/>
      <c r="O128" s="146"/>
      <c r="P128" s="146"/>
      <c r="Q128" s="146"/>
      <c r="R128" s="146"/>
      <c r="S128" s="146"/>
    </row>
    <row r="129" spans="7:19" ht="11.25">
      <c r="G129" s="146"/>
      <c r="H129" s="146"/>
      <c r="I129" s="146"/>
      <c r="J129" s="146"/>
      <c r="K129" s="146"/>
      <c r="L129" s="146"/>
      <c r="M129" s="146"/>
      <c r="N129" s="146"/>
      <c r="O129" s="146"/>
      <c r="P129" s="146"/>
      <c r="Q129" s="146"/>
      <c r="R129" s="146"/>
      <c r="S129" s="146"/>
    </row>
    <row r="130" spans="7:19" ht="11.25">
      <c r="G130" s="146"/>
      <c r="H130" s="146"/>
      <c r="I130" s="146"/>
      <c r="J130" s="146"/>
      <c r="K130" s="146"/>
      <c r="L130" s="146"/>
      <c r="M130" s="146"/>
      <c r="N130" s="146"/>
      <c r="O130" s="146"/>
      <c r="P130" s="146"/>
      <c r="Q130" s="146"/>
      <c r="R130" s="146"/>
      <c r="S130" s="146"/>
    </row>
    <row r="131" spans="7:19" ht="11.25">
      <c r="G131" s="146"/>
      <c r="H131" s="146"/>
      <c r="I131" s="146"/>
      <c r="J131" s="146"/>
      <c r="K131" s="146"/>
      <c r="L131" s="146"/>
      <c r="M131" s="146"/>
      <c r="N131" s="146"/>
      <c r="O131" s="146"/>
      <c r="P131" s="146"/>
      <c r="Q131" s="146"/>
      <c r="R131" s="146"/>
      <c r="S131" s="146"/>
    </row>
    <row r="132" spans="7:19" ht="11.25">
      <c r="G132" s="146"/>
      <c r="H132" s="146"/>
      <c r="I132" s="146"/>
      <c r="J132" s="146"/>
      <c r="K132" s="146"/>
      <c r="L132" s="146"/>
      <c r="M132" s="146"/>
      <c r="N132" s="146"/>
      <c r="O132" s="146"/>
      <c r="P132" s="146"/>
      <c r="Q132" s="146"/>
      <c r="R132" s="146"/>
      <c r="S132" s="146"/>
    </row>
    <row r="133" spans="7:19" ht="11.25">
      <c r="G133" s="146"/>
      <c r="H133" s="146"/>
      <c r="I133" s="146"/>
      <c r="J133" s="146"/>
      <c r="K133" s="146"/>
      <c r="L133" s="146"/>
      <c r="M133" s="146"/>
      <c r="N133" s="146"/>
      <c r="O133" s="146"/>
      <c r="P133" s="146"/>
      <c r="Q133" s="146"/>
      <c r="R133" s="146"/>
      <c r="S133" s="146"/>
    </row>
    <row r="134" spans="7:19" ht="11.25">
      <c r="G134" s="146"/>
      <c r="H134" s="146"/>
      <c r="I134" s="146"/>
      <c r="J134" s="146"/>
      <c r="K134" s="146"/>
      <c r="L134" s="146"/>
      <c r="M134" s="146"/>
      <c r="N134" s="146"/>
      <c r="O134" s="146"/>
      <c r="P134" s="146"/>
      <c r="Q134" s="146"/>
      <c r="R134" s="146"/>
      <c r="S134" s="146"/>
    </row>
    <row r="135" spans="7:19" ht="11.25">
      <c r="G135" s="146"/>
      <c r="H135" s="146"/>
      <c r="I135" s="146"/>
      <c r="J135" s="146"/>
      <c r="K135" s="146"/>
      <c r="L135" s="146"/>
      <c r="M135" s="146"/>
      <c r="N135" s="146"/>
      <c r="O135" s="146"/>
      <c r="P135" s="146"/>
      <c r="Q135" s="146"/>
      <c r="R135" s="146"/>
      <c r="S135" s="146"/>
    </row>
    <row r="136" spans="7:19" ht="11.25">
      <c r="G136" s="146"/>
      <c r="H136" s="146"/>
      <c r="I136" s="146"/>
      <c r="J136" s="146"/>
      <c r="K136" s="146"/>
      <c r="L136" s="146"/>
      <c r="M136" s="146"/>
      <c r="N136" s="146"/>
      <c r="O136" s="146"/>
      <c r="P136" s="146"/>
      <c r="Q136" s="146"/>
      <c r="R136" s="146"/>
      <c r="S136" s="146"/>
    </row>
    <row r="137" spans="7:19" ht="11.25">
      <c r="G137" s="146"/>
      <c r="H137" s="146"/>
      <c r="I137" s="146"/>
      <c r="J137" s="146"/>
      <c r="K137" s="146"/>
      <c r="L137" s="146"/>
      <c r="M137" s="146"/>
      <c r="N137" s="146"/>
      <c r="O137" s="146"/>
      <c r="P137" s="146"/>
      <c r="Q137" s="146"/>
      <c r="R137" s="146"/>
      <c r="S137" s="146"/>
    </row>
    <row r="138" spans="7:19" ht="11.25">
      <c r="G138" s="146"/>
      <c r="H138" s="146"/>
      <c r="I138" s="146"/>
      <c r="J138" s="146"/>
      <c r="K138" s="146"/>
      <c r="L138" s="146"/>
      <c r="M138" s="146"/>
      <c r="N138" s="146"/>
      <c r="O138" s="146"/>
      <c r="P138" s="146"/>
      <c r="Q138" s="146"/>
      <c r="R138" s="146"/>
      <c r="S138" s="146"/>
    </row>
    <row r="139" spans="7:19" ht="11.25">
      <c r="G139" s="146"/>
      <c r="H139" s="146"/>
      <c r="I139" s="146"/>
      <c r="J139" s="146"/>
      <c r="K139" s="146"/>
      <c r="L139" s="146"/>
      <c r="M139" s="146"/>
      <c r="N139" s="146"/>
      <c r="O139" s="146"/>
      <c r="P139" s="146"/>
      <c r="Q139" s="146"/>
      <c r="R139" s="146"/>
      <c r="S139" s="146"/>
    </row>
    <row r="140" spans="7:19" ht="11.25">
      <c r="G140" s="146"/>
      <c r="H140" s="146"/>
      <c r="I140" s="146"/>
      <c r="J140" s="146"/>
      <c r="K140" s="146"/>
      <c r="L140" s="146"/>
      <c r="M140" s="146"/>
      <c r="N140" s="146"/>
      <c r="O140" s="146"/>
      <c r="P140" s="146"/>
      <c r="Q140" s="146"/>
      <c r="R140" s="146"/>
      <c r="S140" s="146"/>
    </row>
    <row r="141" spans="7:19" ht="11.25">
      <c r="G141" s="146"/>
      <c r="H141" s="146"/>
      <c r="I141" s="146"/>
      <c r="J141" s="146"/>
      <c r="K141" s="146"/>
      <c r="L141" s="146"/>
      <c r="M141" s="146"/>
      <c r="N141" s="146"/>
      <c r="O141" s="146"/>
      <c r="P141" s="146"/>
      <c r="Q141" s="146"/>
      <c r="R141" s="146"/>
      <c r="S141" s="146"/>
    </row>
    <row r="142" spans="7:19" ht="11.25">
      <c r="G142" s="146"/>
      <c r="H142" s="146"/>
      <c r="I142" s="146"/>
      <c r="J142" s="146"/>
      <c r="K142" s="146"/>
      <c r="L142" s="146"/>
      <c r="M142" s="146"/>
      <c r="N142" s="146"/>
      <c r="O142" s="146"/>
      <c r="P142" s="146"/>
      <c r="Q142" s="146"/>
      <c r="R142" s="146"/>
      <c r="S142" s="146"/>
    </row>
    <row r="143" spans="7:19" ht="11.25">
      <c r="G143" s="146"/>
      <c r="H143" s="146"/>
      <c r="I143" s="146"/>
      <c r="J143" s="146"/>
      <c r="K143" s="146"/>
      <c r="L143" s="146"/>
      <c r="M143" s="146"/>
      <c r="N143" s="146"/>
      <c r="O143" s="146"/>
      <c r="P143" s="146"/>
      <c r="Q143" s="146"/>
      <c r="R143" s="146"/>
      <c r="S143" s="146"/>
    </row>
    <row r="144" spans="7:19" ht="11.25">
      <c r="G144" s="146"/>
      <c r="H144" s="146"/>
      <c r="I144" s="146"/>
      <c r="J144" s="146"/>
      <c r="K144" s="146"/>
      <c r="L144" s="146"/>
      <c r="M144" s="146"/>
      <c r="N144" s="146"/>
      <c r="O144" s="146"/>
      <c r="P144" s="146"/>
      <c r="Q144" s="146"/>
      <c r="R144" s="146"/>
      <c r="S144" s="146"/>
    </row>
    <row r="145" spans="7:19" ht="11.25">
      <c r="G145" s="146"/>
      <c r="H145" s="146"/>
      <c r="I145" s="146"/>
      <c r="J145" s="146"/>
      <c r="K145" s="146"/>
      <c r="L145" s="146"/>
      <c r="M145" s="146"/>
      <c r="N145" s="146"/>
      <c r="O145" s="146"/>
      <c r="P145" s="146"/>
      <c r="Q145" s="146"/>
      <c r="R145" s="146"/>
      <c r="S145" s="146"/>
    </row>
    <row r="146" spans="7:19" ht="11.25">
      <c r="G146" s="146"/>
      <c r="H146" s="146"/>
      <c r="I146" s="146"/>
      <c r="J146" s="146"/>
      <c r="K146" s="146"/>
      <c r="L146" s="146"/>
      <c r="M146" s="146"/>
      <c r="N146" s="146"/>
      <c r="O146" s="146"/>
      <c r="P146" s="146"/>
      <c r="Q146" s="146"/>
      <c r="R146" s="146"/>
      <c r="S146" s="146"/>
    </row>
    <row r="147" spans="7:19" ht="11.25">
      <c r="G147" s="146"/>
      <c r="H147" s="146"/>
      <c r="I147" s="146"/>
      <c r="J147" s="146"/>
      <c r="K147" s="146"/>
      <c r="L147" s="146"/>
      <c r="M147" s="146"/>
      <c r="N147" s="146"/>
      <c r="O147" s="146"/>
      <c r="P147" s="146"/>
      <c r="Q147" s="146"/>
      <c r="R147" s="146"/>
      <c r="S147" s="146"/>
    </row>
  </sheetData>
  <sheetProtection/>
  <mergeCells count="7">
    <mergeCell ref="A1:J1"/>
    <mergeCell ref="A4:A6"/>
    <mergeCell ref="T4:T6"/>
    <mergeCell ref="N5:P5"/>
    <mergeCell ref="K5:M5"/>
    <mergeCell ref="Q5:S5"/>
    <mergeCell ref="K4:S4"/>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dimension ref="A1:I97"/>
  <sheetViews>
    <sheetView zoomScalePageLayoutView="0" workbookViewId="0" topLeftCell="A1">
      <selection activeCell="A1" sqref="A1:F1"/>
    </sheetView>
  </sheetViews>
  <sheetFormatPr defaultColWidth="9.140625" defaultRowHeight="12.75"/>
  <cols>
    <col min="1" max="1" width="4.8515625" style="59" customWidth="1"/>
    <col min="2" max="2" width="0.85546875" style="1" customWidth="1"/>
    <col min="3" max="3" width="40.421875" style="1" customWidth="1"/>
    <col min="4" max="6" width="15.28125" style="11" customWidth="1"/>
    <col min="7" max="16384" width="9.140625" style="1" customWidth="1"/>
  </cols>
  <sheetData>
    <row r="1" spans="1:6" ht="12.75">
      <c r="A1" s="237" t="s">
        <v>231</v>
      </c>
      <c r="B1" s="237"/>
      <c r="C1" s="237"/>
      <c r="D1" s="237"/>
      <c r="E1" s="237"/>
      <c r="F1" s="237"/>
    </row>
    <row r="2" spans="1:2" ht="9.75" customHeight="1">
      <c r="A2" s="190"/>
      <c r="B2" s="14"/>
    </row>
    <row r="3" ht="9.75" customHeight="1" thickBot="1"/>
    <row r="4" spans="1:6" ht="12.75" customHeight="1">
      <c r="A4" s="62"/>
      <c r="B4" s="21"/>
      <c r="C4" s="15"/>
      <c r="D4" s="238" t="s">
        <v>1</v>
      </c>
      <c r="E4" s="239"/>
      <c r="F4" s="239"/>
    </row>
    <row r="5" spans="1:6" ht="11.25">
      <c r="A5" s="16" t="s">
        <v>24</v>
      </c>
      <c r="B5" s="138"/>
      <c r="C5" s="17" t="s">
        <v>25</v>
      </c>
      <c r="D5" s="104" t="s">
        <v>26</v>
      </c>
      <c r="E5" s="103" t="s">
        <v>7</v>
      </c>
      <c r="F5" s="105" t="s">
        <v>8</v>
      </c>
    </row>
    <row r="6" spans="1:6" ht="12" thickBot="1">
      <c r="A6" s="66"/>
      <c r="B6" s="139"/>
      <c r="C6" s="18"/>
      <c r="D6" s="235">
        <v>2013</v>
      </c>
      <c r="E6" s="236"/>
      <c r="F6" s="236"/>
    </row>
    <row r="7" spans="1:3" ht="9.75" customHeight="1">
      <c r="A7" s="68"/>
      <c r="B7" s="3"/>
      <c r="C7" s="20"/>
    </row>
    <row r="8" spans="1:9" s="2" customFormat="1" ht="11.25">
      <c r="A8" s="22" t="s">
        <v>27</v>
      </c>
      <c r="B8" s="140"/>
      <c r="C8" s="23" t="s">
        <v>28</v>
      </c>
      <c r="D8" s="98">
        <f>D10+D16+D23+D27+D30+D33+D36</f>
        <v>47856</v>
      </c>
      <c r="E8" s="98">
        <f>E10+E16+E23+E27+E30+E33+E36</f>
        <v>32015</v>
      </c>
      <c r="F8" s="98">
        <f>F10+F16+F23+F27+F30+F33+F36</f>
        <v>15841</v>
      </c>
      <c r="G8" s="172"/>
      <c r="H8" s="172"/>
      <c r="I8" s="172"/>
    </row>
    <row r="9" spans="1:6" ht="9" customHeight="1">
      <c r="A9" s="217"/>
      <c r="B9" s="141"/>
      <c r="C9" s="20"/>
      <c r="D9" s="97"/>
      <c r="E9" s="97"/>
      <c r="F9" s="97"/>
    </row>
    <row r="10" spans="1:6" s="2" customFormat="1" ht="11.25">
      <c r="A10" s="22" t="s">
        <v>29</v>
      </c>
      <c r="B10" s="140"/>
      <c r="C10" s="24" t="s">
        <v>30</v>
      </c>
      <c r="D10" s="98">
        <v>19949</v>
      </c>
      <c r="E10" s="98">
        <v>15860</v>
      </c>
      <c r="F10" s="98">
        <v>4089</v>
      </c>
    </row>
    <row r="11" spans="1:6" ht="11.25">
      <c r="A11" s="217" t="s">
        <v>31</v>
      </c>
      <c r="B11" s="141"/>
      <c r="C11" s="25" t="s">
        <v>32</v>
      </c>
      <c r="D11" s="134">
        <v>4156</v>
      </c>
      <c r="E11" s="134">
        <v>2963</v>
      </c>
      <c r="F11" s="134">
        <v>1193</v>
      </c>
    </row>
    <row r="12" spans="1:6" ht="11.25">
      <c r="A12" s="217" t="s">
        <v>33</v>
      </c>
      <c r="B12" s="141"/>
      <c r="C12" s="25" t="s">
        <v>34</v>
      </c>
      <c r="D12" s="134">
        <v>7527</v>
      </c>
      <c r="E12" s="134">
        <v>6919</v>
      </c>
      <c r="F12" s="134">
        <v>608</v>
      </c>
    </row>
    <row r="13" spans="1:6" ht="11.25">
      <c r="A13" s="217" t="s">
        <v>35</v>
      </c>
      <c r="B13" s="141"/>
      <c r="C13" s="25" t="s">
        <v>36</v>
      </c>
      <c r="D13" s="134">
        <v>4415</v>
      </c>
      <c r="E13" s="134">
        <v>3603</v>
      </c>
      <c r="F13" s="134">
        <v>812</v>
      </c>
    </row>
    <row r="14" spans="1:6" ht="11.25">
      <c r="A14" s="217" t="s">
        <v>37</v>
      </c>
      <c r="B14" s="141"/>
      <c r="C14" s="25" t="s">
        <v>38</v>
      </c>
      <c r="D14" s="134">
        <v>3851</v>
      </c>
      <c r="E14" s="134">
        <v>2375</v>
      </c>
      <c r="F14" s="134">
        <v>1476</v>
      </c>
    </row>
    <row r="15" spans="1:6" ht="9" customHeight="1">
      <c r="A15" s="217"/>
      <c r="B15" s="141"/>
      <c r="C15" s="25"/>
      <c r="D15" s="10"/>
      <c r="E15" s="10"/>
      <c r="F15" s="10"/>
    </row>
    <row r="16" spans="1:6" s="2" customFormat="1" ht="22.5">
      <c r="A16" s="22" t="s">
        <v>39</v>
      </c>
      <c r="B16" s="140"/>
      <c r="C16" s="24" t="s">
        <v>40</v>
      </c>
      <c r="D16" s="98">
        <v>24213</v>
      </c>
      <c r="E16" s="98">
        <v>13550</v>
      </c>
      <c r="F16" s="98">
        <v>10663</v>
      </c>
    </row>
    <row r="17" spans="1:6" ht="11.25">
      <c r="A17" s="217" t="s">
        <v>41</v>
      </c>
      <c r="B17" s="141"/>
      <c r="C17" s="25" t="s">
        <v>220</v>
      </c>
      <c r="D17" s="134">
        <v>23425</v>
      </c>
      <c r="E17" s="134">
        <v>12951</v>
      </c>
      <c r="F17" s="134">
        <v>10474</v>
      </c>
    </row>
    <row r="18" spans="1:6" ht="22.5">
      <c r="A18" s="217">
        <v>16</v>
      </c>
      <c r="B18" s="141"/>
      <c r="C18" s="25" t="s">
        <v>215</v>
      </c>
      <c r="D18" s="134">
        <v>540</v>
      </c>
      <c r="E18" s="134">
        <v>394</v>
      </c>
      <c r="F18" s="134">
        <v>146</v>
      </c>
    </row>
    <row r="19" spans="1:6" ht="11.25">
      <c r="A19" s="217" t="s">
        <v>212</v>
      </c>
      <c r="B19" s="141"/>
      <c r="C19" s="25" t="s">
        <v>216</v>
      </c>
      <c r="D19" s="134">
        <v>151</v>
      </c>
      <c r="E19" s="134">
        <v>133</v>
      </c>
      <c r="F19" s="134">
        <v>18</v>
      </c>
    </row>
    <row r="20" spans="1:6" ht="9" customHeight="1">
      <c r="A20" s="217"/>
      <c r="B20" s="141"/>
      <c r="C20" s="25"/>
      <c r="D20" s="10"/>
      <c r="E20" s="10"/>
      <c r="F20" s="10"/>
    </row>
    <row r="21" spans="1:6" s="2" customFormat="1" ht="22.5">
      <c r="A21" s="22" t="s">
        <v>43</v>
      </c>
      <c r="B21" s="140"/>
      <c r="C21" s="24" t="s">
        <v>214</v>
      </c>
      <c r="D21" s="186" t="s">
        <v>210</v>
      </c>
      <c r="E21" s="186" t="s">
        <v>210</v>
      </c>
      <c r="F21" s="186" t="s">
        <v>210</v>
      </c>
    </row>
    <row r="22" spans="1:6" ht="9" customHeight="1">
      <c r="A22" s="217"/>
      <c r="B22" s="141"/>
      <c r="C22" s="25"/>
      <c r="D22" s="10"/>
      <c r="E22" s="10"/>
      <c r="F22" s="10"/>
    </row>
    <row r="23" spans="1:6" s="2" customFormat="1" ht="11.25">
      <c r="A23" s="22" t="s">
        <v>45</v>
      </c>
      <c r="B23" s="140"/>
      <c r="C23" s="24" t="s">
        <v>46</v>
      </c>
      <c r="D23" s="98">
        <v>1054</v>
      </c>
      <c r="E23" s="98">
        <v>720</v>
      </c>
      <c r="F23" s="98">
        <v>334</v>
      </c>
    </row>
    <row r="24" spans="1:6" ht="12.75" customHeight="1">
      <c r="A24" s="217">
        <v>31</v>
      </c>
      <c r="B24" s="141"/>
      <c r="C24" s="25" t="s">
        <v>221</v>
      </c>
      <c r="D24" s="134">
        <v>517</v>
      </c>
      <c r="E24" s="134">
        <v>332</v>
      </c>
      <c r="F24" s="134">
        <v>185</v>
      </c>
    </row>
    <row r="25" spans="1:6" ht="11.25">
      <c r="A25" s="217" t="s">
        <v>47</v>
      </c>
      <c r="B25" s="141"/>
      <c r="C25" s="25" t="s">
        <v>48</v>
      </c>
      <c r="D25" s="134">
        <v>537</v>
      </c>
      <c r="E25" s="134">
        <v>388</v>
      </c>
      <c r="F25" s="134">
        <v>149</v>
      </c>
    </row>
    <row r="26" spans="1:6" ht="9" customHeight="1">
      <c r="A26" s="217"/>
      <c r="B26" s="141"/>
      <c r="C26" s="25"/>
      <c r="D26" s="10"/>
      <c r="E26" s="10"/>
      <c r="F26" s="10"/>
    </row>
    <row r="27" spans="1:6" s="2" customFormat="1" ht="22.5">
      <c r="A27" s="22" t="s">
        <v>49</v>
      </c>
      <c r="B27" s="140"/>
      <c r="C27" s="24" t="s">
        <v>50</v>
      </c>
      <c r="D27" s="98">
        <v>858</v>
      </c>
      <c r="E27" s="98">
        <v>573</v>
      </c>
      <c r="F27" s="98">
        <v>285</v>
      </c>
    </row>
    <row r="28" spans="1:6" ht="22.5">
      <c r="A28" s="217">
        <v>42</v>
      </c>
      <c r="B28" s="141"/>
      <c r="C28" s="25" t="s">
        <v>217</v>
      </c>
      <c r="D28" s="134">
        <v>858</v>
      </c>
      <c r="E28" s="134">
        <v>573</v>
      </c>
      <c r="F28" s="134">
        <v>285</v>
      </c>
    </row>
    <row r="29" spans="1:6" ht="9" customHeight="1">
      <c r="A29" s="217"/>
      <c r="B29" s="141"/>
      <c r="C29" s="25"/>
      <c r="D29" s="134"/>
      <c r="E29" s="134"/>
      <c r="F29" s="134"/>
    </row>
    <row r="30" spans="1:6" s="2" customFormat="1" ht="11.25">
      <c r="A30" s="22" t="s">
        <v>51</v>
      </c>
      <c r="B30" s="140"/>
      <c r="C30" s="24" t="s">
        <v>52</v>
      </c>
      <c r="D30" s="98">
        <v>650</v>
      </c>
      <c r="E30" s="98">
        <v>474</v>
      </c>
      <c r="F30" s="98">
        <v>176</v>
      </c>
    </row>
    <row r="31" spans="1:6" ht="22.5">
      <c r="A31" s="217">
        <v>51</v>
      </c>
      <c r="B31" s="141"/>
      <c r="C31" s="25" t="s">
        <v>213</v>
      </c>
      <c r="D31" s="134">
        <v>650</v>
      </c>
      <c r="E31" s="134">
        <v>474</v>
      </c>
      <c r="F31" s="134">
        <v>176</v>
      </c>
    </row>
    <row r="32" spans="1:6" ht="9" customHeight="1">
      <c r="A32" s="217"/>
      <c r="B32" s="141"/>
      <c r="C32" s="25"/>
      <c r="D32" s="10"/>
      <c r="E32" s="10"/>
      <c r="F32" s="10"/>
    </row>
    <row r="33" spans="1:6" s="2" customFormat="1" ht="22.5">
      <c r="A33" s="22" t="s">
        <v>53</v>
      </c>
      <c r="B33" s="140"/>
      <c r="C33" s="24" t="s">
        <v>54</v>
      </c>
      <c r="D33" s="98">
        <v>121</v>
      </c>
      <c r="E33" s="98">
        <v>94</v>
      </c>
      <c r="F33" s="98">
        <v>27</v>
      </c>
    </row>
    <row r="34" spans="1:6" ht="22.5">
      <c r="A34" s="217">
        <v>61</v>
      </c>
      <c r="B34" s="141"/>
      <c r="C34" s="25" t="s">
        <v>218</v>
      </c>
      <c r="D34" s="134">
        <v>121</v>
      </c>
      <c r="E34" s="134">
        <v>94</v>
      </c>
      <c r="F34" s="134">
        <v>27</v>
      </c>
    </row>
    <row r="35" spans="1:6" ht="9" customHeight="1">
      <c r="A35" s="217"/>
      <c r="B35" s="141"/>
      <c r="C35" s="25"/>
      <c r="D35" s="10"/>
      <c r="E35" s="10"/>
      <c r="F35" s="10"/>
    </row>
    <row r="36" spans="1:6" s="2" customFormat="1" ht="11.25">
      <c r="A36" s="22" t="s">
        <v>56</v>
      </c>
      <c r="B36" s="140"/>
      <c r="C36" s="24" t="s">
        <v>57</v>
      </c>
      <c r="D36" s="98">
        <v>1011</v>
      </c>
      <c r="E36" s="98">
        <v>744</v>
      </c>
      <c r="F36" s="98">
        <v>267</v>
      </c>
    </row>
    <row r="37" spans="1:6" ht="11.25">
      <c r="A37" s="217">
        <v>71</v>
      </c>
      <c r="B37" s="141"/>
      <c r="C37" s="25" t="s">
        <v>223</v>
      </c>
      <c r="D37" s="134">
        <v>1011</v>
      </c>
      <c r="E37" s="134">
        <v>744</v>
      </c>
      <c r="F37" s="134">
        <v>267</v>
      </c>
    </row>
    <row r="38" spans="1:6" ht="9" customHeight="1">
      <c r="A38" s="217"/>
      <c r="B38" s="141"/>
      <c r="C38" s="25"/>
      <c r="D38" s="10"/>
      <c r="E38" s="10"/>
      <c r="F38" s="10"/>
    </row>
    <row r="39" spans="1:6" s="2" customFormat="1" ht="22.5">
      <c r="A39" s="22" t="s">
        <v>58</v>
      </c>
      <c r="B39" s="140"/>
      <c r="C39" s="24" t="s">
        <v>59</v>
      </c>
      <c r="D39" s="182" t="s">
        <v>210</v>
      </c>
      <c r="E39" s="182" t="s">
        <v>210</v>
      </c>
      <c r="F39" s="182" t="s">
        <v>210</v>
      </c>
    </row>
    <row r="40" spans="1:6" ht="9" customHeight="1">
      <c r="A40" s="217"/>
      <c r="B40" s="141"/>
      <c r="C40" s="25"/>
      <c r="D40" s="10"/>
      <c r="E40" s="10"/>
      <c r="F40" s="10"/>
    </row>
    <row r="41" spans="1:6" s="2" customFormat="1" ht="11.25">
      <c r="A41" s="22" t="s">
        <v>27</v>
      </c>
      <c r="B41" s="140"/>
      <c r="C41" s="24" t="s">
        <v>157</v>
      </c>
      <c r="D41" s="98">
        <v>13447</v>
      </c>
      <c r="E41" s="98">
        <v>8824</v>
      </c>
      <c r="F41" s="98">
        <v>4623</v>
      </c>
    </row>
    <row r="42" spans="1:6" ht="11.25">
      <c r="A42" s="217"/>
      <c r="B42" s="141"/>
      <c r="C42" s="25" t="s">
        <v>60</v>
      </c>
      <c r="D42" s="106"/>
      <c r="E42" s="106"/>
      <c r="F42" s="106"/>
    </row>
    <row r="43" spans="1:6" ht="22.5">
      <c r="A43" s="217">
        <v>1</v>
      </c>
      <c r="B43" s="141"/>
      <c r="C43" s="25" t="s">
        <v>40</v>
      </c>
      <c r="D43" s="176">
        <v>13125</v>
      </c>
      <c r="E43" s="176">
        <v>8573</v>
      </c>
      <c r="F43" s="176">
        <v>4552</v>
      </c>
    </row>
    <row r="44" spans="1:6" ht="11.25">
      <c r="A44" s="217">
        <v>13</v>
      </c>
      <c r="B44" s="141"/>
      <c r="C44" s="25" t="s">
        <v>42</v>
      </c>
      <c r="D44" s="176">
        <v>13033</v>
      </c>
      <c r="E44" s="176">
        <v>8498</v>
      </c>
      <c r="F44" s="176">
        <v>4535</v>
      </c>
    </row>
    <row r="45" spans="1:6" ht="11.25">
      <c r="A45" s="217">
        <v>133</v>
      </c>
      <c r="C45" s="25" t="s">
        <v>219</v>
      </c>
      <c r="D45" s="176">
        <v>7702</v>
      </c>
      <c r="E45" s="176">
        <v>5015</v>
      </c>
      <c r="F45" s="176">
        <v>2687</v>
      </c>
    </row>
    <row r="46" spans="1:6" ht="9" customHeight="1">
      <c r="A46" s="217"/>
      <c r="B46" s="141"/>
      <c r="C46" s="25"/>
      <c r="D46" s="176"/>
      <c r="E46" s="176"/>
      <c r="F46" s="176"/>
    </row>
    <row r="47" spans="1:6" s="2" customFormat="1" ht="11.25">
      <c r="A47" s="22" t="s">
        <v>27</v>
      </c>
      <c r="B47" s="140"/>
      <c r="C47" s="24" t="s">
        <v>18</v>
      </c>
      <c r="D47" s="98"/>
      <c r="E47" s="98"/>
      <c r="F47" s="98"/>
    </row>
    <row r="48" spans="1:6" s="2" customFormat="1" ht="11.25">
      <c r="A48" s="22"/>
      <c r="B48" s="140"/>
      <c r="C48" s="24" t="s">
        <v>246</v>
      </c>
      <c r="D48" s="98">
        <v>3227</v>
      </c>
      <c r="E48" s="98">
        <v>2424</v>
      </c>
      <c r="F48" s="98">
        <v>803</v>
      </c>
    </row>
    <row r="49" spans="1:6" ht="11.25">
      <c r="A49" s="217"/>
      <c r="B49" s="141"/>
      <c r="C49" s="20" t="s">
        <v>60</v>
      </c>
      <c r="D49" s="106"/>
      <c r="E49" s="106"/>
      <c r="F49" s="106"/>
    </row>
    <row r="50" spans="1:6" ht="22.5">
      <c r="A50" s="217">
        <v>1</v>
      </c>
      <c r="B50" s="141"/>
      <c r="C50" s="25" t="s">
        <v>40</v>
      </c>
      <c r="D50" s="176">
        <v>1217</v>
      </c>
      <c r="E50" s="176">
        <v>746</v>
      </c>
      <c r="F50" s="176">
        <v>471</v>
      </c>
    </row>
    <row r="51" spans="1:6" ht="11.25">
      <c r="A51" s="217">
        <v>5</v>
      </c>
      <c r="B51" s="141"/>
      <c r="C51" s="20" t="s">
        <v>52</v>
      </c>
      <c r="D51" s="176">
        <v>1552</v>
      </c>
      <c r="E51" s="176">
        <v>1323</v>
      </c>
      <c r="F51" s="176">
        <v>229</v>
      </c>
    </row>
    <row r="52" spans="1:6" ht="9" customHeight="1">
      <c r="A52" s="16"/>
      <c r="B52" s="141"/>
      <c r="C52" s="20"/>
      <c r="D52" s="106"/>
      <c r="E52" s="106"/>
      <c r="F52" s="106"/>
    </row>
    <row r="53" spans="1:9" s="2" customFormat="1" ht="11.25">
      <c r="A53" s="191"/>
      <c r="B53" s="140"/>
      <c r="C53" s="23" t="s">
        <v>26</v>
      </c>
      <c r="D53" s="98">
        <f>D41+D8+D48</f>
        <v>64530</v>
      </c>
      <c r="E53" s="98">
        <f>E41+E8+E48</f>
        <v>43263</v>
      </c>
      <c r="F53" s="98">
        <f>F41+F8+F48</f>
        <v>21267</v>
      </c>
      <c r="G53" s="172"/>
      <c r="H53" s="172"/>
      <c r="I53" s="172"/>
    </row>
    <row r="54" spans="4:6" ht="9.75" customHeight="1">
      <c r="D54" s="146"/>
      <c r="E54" s="146"/>
      <c r="F54" s="146"/>
    </row>
    <row r="55" ht="11.25">
      <c r="A55" s="59" t="s">
        <v>222</v>
      </c>
    </row>
    <row r="56" spans="4:6" ht="11.25">
      <c r="D56" s="185"/>
      <c r="E56" s="185"/>
      <c r="F56" s="185"/>
    </row>
    <row r="57" spans="4:6" ht="11.25">
      <c r="D57" s="185"/>
      <c r="E57" s="185"/>
      <c r="F57" s="185"/>
    </row>
    <row r="58" spans="4:6" ht="11.25">
      <c r="D58" s="185"/>
      <c r="E58" s="185"/>
      <c r="F58" s="185"/>
    </row>
    <row r="59" spans="4:6" ht="11.25">
      <c r="D59" s="185"/>
      <c r="E59" s="185"/>
      <c r="F59" s="185"/>
    </row>
    <row r="60" spans="4:6" ht="11.25">
      <c r="D60" s="185"/>
      <c r="E60" s="185"/>
      <c r="F60" s="185"/>
    </row>
    <row r="61" spans="4:6" ht="11.25">
      <c r="D61" s="185"/>
      <c r="E61" s="185"/>
      <c r="F61" s="185"/>
    </row>
    <row r="62" spans="4:6" ht="11.25">
      <c r="D62" s="185"/>
      <c r="E62" s="185"/>
      <c r="F62" s="185"/>
    </row>
    <row r="63" spans="4:6" ht="11.25">
      <c r="D63" s="185"/>
      <c r="E63" s="185"/>
      <c r="F63" s="185"/>
    </row>
    <row r="64" spans="4:6" ht="11.25">
      <c r="D64" s="185"/>
      <c r="E64" s="185"/>
      <c r="F64" s="185"/>
    </row>
    <row r="65" spans="4:6" ht="11.25">
      <c r="D65" s="185"/>
      <c r="E65" s="185"/>
      <c r="F65" s="185"/>
    </row>
    <row r="66" spans="4:6" ht="11.25">
      <c r="D66" s="185"/>
      <c r="E66" s="185"/>
      <c r="F66" s="185"/>
    </row>
    <row r="67" spans="4:6" ht="11.25">
      <c r="D67" s="185"/>
      <c r="E67" s="185"/>
      <c r="F67" s="185"/>
    </row>
    <row r="68" spans="4:6" ht="11.25">
      <c r="D68" s="185"/>
      <c r="E68" s="185"/>
      <c r="F68" s="185"/>
    </row>
    <row r="69" spans="4:6" ht="11.25">
      <c r="D69" s="185"/>
      <c r="E69" s="185"/>
      <c r="F69" s="185"/>
    </row>
    <row r="70" spans="4:6" ht="11.25">
      <c r="D70" s="185"/>
      <c r="E70" s="185"/>
      <c r="F70" s="185"/>
    </row>
    <row r="71" spans="4:6" ht="11.25">
      <c r="D71" s="185"/>
      <c r="E71" s="185"/>
      <c r="F71" s="185"/>
    </row>
    <row r="72" spans="4:6" ht="11.25">
      <c r="D72" s="185"/>
      <c r="E72" s="185"/>
      <c r="F72" s="185"/>
    </row>
    <row r="73" spans="4:6" ht="11.25">
      <c r="D73" s="185"/>
      <c r="E73" s="185"/>
      <c r="F73" s="185"/>
    </row>
    <row r="74" spans="4:6" ht="11.25">
      <c r="D74" s="185"/>
      <c r="E74" s="185"/>
      <c r="F74" s="185"/>
    </row>
    <row r="75" spans="4:6" ht="11.25">
      <c r="D75" s="185"/>
      <c r="E75" s="185"/>
      <c r="F75" s="185"/>
    </row>
    <row r="76" spans="4:6" ht="11.25">
      <c r="D76" s="185"/>
      <c r="E76" s="185"/>
      <c r="F76" s="185"/>
    </row>
    <row r="77" spans="4:6" ht="11.25">
      <c r="D77" s="185"/>
      <c r="E77" s="185"/>
      <c r="F77" s="185"/>
    </row>
    <row r="78" spans="4:6" ht="11.25">
      <c r="D78" s="185"/>
      <c r="E78" s="185"/>
      <c r="F78" s="185"/>
    </row>
    <row r="79" spans="4:6" ht="11.25">
      <c r="D79" s="185"/>
      <c r="E79" s="185"/>
      <c r="F79" s="185"/>
    </row>
    <row r="80" spans="4:6" ht="11.25">
      <c r="D80" s="185"/>
      <c r="E80" s="185"/>
      <c r="F80" s="185"/>
    </row>
    <row r="81" spans="4:6" ht="11.25">
      <c r="D81" s="185"/>
      <c r="E81" s="185"/>
      <c r="F81" s="185"/>
    </row>
    <row r="82" spans="4:6" ht="11.25">
      <c r="D82" s="185"/>
      <c r="E82" s="185"/>
      <c r="F82" s="185"/>
    </row>
    <row r="83" spans="4:6" ht="11.25">
      <c r="D83" s="185"/>
      <c r="E83" s="185"/>
      <c r="F83" s="185"/>
    </row>
    <row r="84" spans="4:6" ht="11.25">
      <c r="D84" s="185"/>
      <c r="E84" s="185"/>
      <c r="F84" s="185"/>
    </row>
    <row r="85" spans="4:6" ht="11.25">
      <c r="D85" s="185"/>
      <c r="E85" s="185"/>
      <c r="F85" s="185"/>
    </row>
    <row r="86" spans="4:6" ht="11.25">
      <c r="D86" s="185"/>
      <c r="E86" s="185"/>
      <c r="F86" s="185"/>
    </row>
    <row r="87" spans="4:6" ht="11.25">
      <c r="D87" s="185"/>
      <c r="E87" s="185"/>
      <c r="F87" s="185"/>
    </row>
    <row r="88" spans="4:6" ht="11.25">
      <c r="D88" s="185"/>
      <c r="E88" s="185"/>
      <c r="F88" s="185"/>
    </row>
    <row r="89" spans="4:6" ht="11.25">
      <c r="D89" s="185"/>
      <c r="E89" s="185"/>
      <c r="F89" s="185"/>
    </row>
    <row r="90" spans="4:6" ht="11.25">
      <c r="D90" s="185"/>
      <c r="E90" s="185"/>
      <c r="F90" s="185"/>
    </row>
    <row r="91" spans="4:6" ht="11.25">
      <c r="D91" s="185"/>
      <c r="E91" s="185"/>
      <c r="F91" s="185"/>
    </row>
    <row r="92" spans="4:6" ht="11.25">
      <c r="D92" s="185"/>
      <c r="E92" s="185"/>
      <c r="F92" s="185"/>
    </row>
    <row r="93" spans="4:6" ht="11.25">
      <c r="D93" s="185"/>
      <c r="E93" s="185"/>
      <c r="F93" s="185"/>
    </row>
    <row r="94" spans="4:6" ht="11.25">
      <c r="D94" s="185"/>
      <c r="E94" s="185"/>
      <c r="F94" s="185"/>
    </row>
    <row r="95" spans="4:6" ht="11.25">
      <c r="D95" s="185"/>
      <c r="E95" s="185"/>
      <c r="F95" s="185"/>
    </row>
    <row r="96" spans="4:6" ht="11.25">
      <c r="D96" s="185"/>
      <c r="E96" s="185"/>
      <c r="F96" s="185"/>
    </row>
    <row r="97" spans="4:6" ht="11.25">
      <c r="D97" s="185"/>
      <c r="E97" s="185"/>
      <c r="F97" s="185"/>
    </row>
  </sheetData>
  <sheetProtection/>
  <mergeCells count="3">
    <mergeCell ref="D6:F6"/>
    <mergeCell ref="A1:F1"/>
    <mergeCell ref="D4:F4"/>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dimension ref="A1:M258"/>
  <sheetViews>
    <sheetView zoomScalePageLayoutView="0" workbookViewId="0" topLeftCell="A1">
      <selection activeCell="A1" sqref="A1"/>
    </sheetView>
  </sheetViews>
  <sheetFormatPr defaultColWidth="11.421875" defaultRowHeight="12.75"/>
  <cols>
    <col min="1" max="1" width="1.7109375" style="58" customWidth="1"/>
    <col min="2" max="3" width="1.7109375" style="35" customWidth="1"/>
    <col min="4" max="4" width="11.7109375" style="35" customWidth="1"/>
    <col min="5" max="8" width="8.7109375" style="35" customWidth="1"/>
    <col min="9" max="12" width="8.7109375" style="58" customWidth="1"/>
    <col min="13" max="13" width="2.140625" style="35" customWidth="1"/>
    <col min="14" max="16384" width="11.421875" style="35" customWidth="1"/>
  </cols>
  <sheetData>
    <row r="1" spans="1:12" s="28" customFormat="1" ht="12.75">
      <c r="A1" s="170" t="s">
        <v>211</v>
      </c>
      <c r="B1" s="26"/>
      <c r="C1" s="26"/>
      <c r="D1" s="26"/>
      <c r="E1" s="26"/>
      <c r="F1" s="26"/>
      <c r="G1" s="26"/>
      <c r="H1" s="26"/>
      <c r="I1" s="26"/>
      <c r="J1" s="26"/>
      <c r="K1" s="27"/>
      <c r="L1" s="26"/>
    </row>
    <row r="2" spans="1:12" s="11" customFormat="1" ht="12.75" customHeight="1">
      <c r="A2" s="26" t="s">
        <v>61</v>
      </c>
      <c r="B2" s="29"/>
      <c r="C2" s="29"/>
      <c r="D2" s="29"/>
      <c r="E2" s="29"/>
      <c r="F2" s="29"/>
      <c r="G2" s="29"/>
      <c r="H2" s="29"/>
      <c r="I2" s="29"/>
      <c r="J2" s="29"/>
      <c r="K2" s="29"/>
      <c r="L2" s="29"/>
    </row>
    <row r="3" spans="1:12" s="11" customFormat="1" ht="12.75" customHeight="1">
      <c r="A3" s="26"/>
      <c r="B3" s="29"/>
      <c r="C3" s="29"/>
      <c r="D3" s="29"/>
      <c r="E3" s="29"/>
      <c r="F3" s="29"/>
      <c r="G3" s="29"/>
      <c r="H3" s="29"/>
      <c r="I3" s="29"/>
      <c r="J3" s="29"/>
      <c r="K3" s="29"/>
      <c r="L3" s="29"/>
    </row>
    <row r="4" spans="1:12" s="11" customFormat="1" ht="9.75" customHeight="1" thickBot="1">
      <c r="A4" s="31"/>
      <c r="B4" s="30"/>
      <c r="C4" s="30"/>
      <c r="D4" s="30"/>
      <c r="E4" s="30"/>
      <c r="F4" s="30"/>
      <c r="G4" s="30"/>
      <c r="H4" s="30"/>
      <c r="I4" s="31"/>
      <c r="J4" s="31"/>
      <c r="K4" s="31"/>
      <c r="L4" s="31"/>
    </row>
    <row r="5" spans="1:12" s="11" customFormat="1" ht="12" customHeight="1">
      <c r="A5" s="244" t="s">
        <v>62</v>
      </c>
      <c r="B5" s="245"/>
      <c r="C5" s="245"/>
      <c r="D5" s="246"/>
      <c r="E5" s="251" t="s">
        <v>26</v>
      </c>
      <c r="F5" s="254" t="s">
        <v>63</v>
      </c>
      <c r="G5" s="243" t="s">
        <v>28</v>
      </c>
      <c r="H5" s="256"/>
      <c r="I5" s="243" t="s">
        <v>208</v>
      </c>
      <c r="J5" s="244"/>
      <c r="K5" s="243" t="s">
        <v>207</v>
      </c>
      <c r="L5" s="244"/>
    </row>
    <row r="6" spans="1:12" s="11" customFormat="1" ht="12.75" customHeight="1">
      <c r="A6" s="247"/>
      <c r="B6" s="247"/>
      <c r="C6" s="247"/>
      <c r="D6" s="248"/>
      <c r="E6" s="252"/>
      <c r="F6" s="255"/>
      <c r="G6" s="257"/>
      <c r="H6" s="258"/>
      <c r="I6" s="230"/>
      <c r="J6" s="227"/>
      <c r="K6" s="230"/>
      <c r="L6" s="227"/>
    </row>
    <row r="7" spans="1:12" s="11" customFormat="1" ht="11.25" customHeight="1">
      <c r="A7" s="247"/>
      <c r="B7" s="247"/>
      <c r="C7" s="247"/>
      <c r="D7" s="248"/>
      <c r="E7" s="252"/>
      <c r="F7" s="255"/>
      <c r="G7" s="259"/>
      <c r="H7" s="260"/>
      <c r="I7" s="231"/>
      <c r="J7" s="228"/>
      <c r="K7" s="231"/>
      <c r="L7" s="228"/>
    </row>
    <row r="8" spans="1:12" s="11" customFormat="1" ht="11.25">
      <c r="A8" s="247"/>
      <c r="B8" s="247"/>
      <c r="C8" s="247"/>
      <c r="D8" s="248"/>
      <c r="E8" s="252"/>
      <c r="F8" s="255"/>
      <c r="G8" s="240" t="s">
        <v>64</v>
      </c>
      <c r="H8" s="240" t="s">
        <v>65</v>
      </c>
      <c r="I8" s="240" t="s">
        <v>64</v>
      </c>
      <c r="J8" s="240" t="s">
        <v>65</v>
      </c>
      <c r="K8" s="240" t="s">
        <v>64</v>
      </c>
      <c r="L8" s="229" t="s">
        <v>65</v>
      </c>
    </row>
    <row r="9" spans="1:12" s="11" customFormat="1" ht="12" thickBot="1">
      <c r="A9" s="249"/>
      <c r="B9" s="249"/>
      <c r="C9" s="249"/>
      <c r="D9" s="250"/>
      <c r="E9" s="253"/>
      <c r="F9" s="241"/>
      <c r="G9" s="241"/>
      <c r="H9" s="241"/>
      <c r="I9" s="241"/>
      <c r="J9" s="241"/>
      <c r="K9" s="241"/>
      <c r="L9" s="242"/>
    </row>
    <row r="10" spans="1:12" s="12" customFormat="1" ht="7.5" customHeight="1">
      <c r="A10" s="194"/>
      <c r="B10" s="32"/>
      <c r="C10" s="32"/>
      <c r="D10" s="32"/>
      <c r="E10" s="33"/>
      <c r="F10" s="33"/>
      <c r="G10" s="33"/>
      <c r="H10" s="33"/>
      <c r="I10" s="34"/>
      <c r="J10" s="33"/>
      <c r="K10" s="34"/>
      <c r="L10" s="34"/>
    </row>
    <row r="11" spans="1:12" s="11" customFormat="1" ht="7.5" customHeight="1">
      <c r="A11" s="58"/>
      <c r="B11" s="36"/>
      <c r="C11" s="36"/>
      <c r="D11" s="36"/>
      <c r="E11" s="35"/>
      <c r="F11" s="36"/>
      <c r="G11" s="36"/>
      <c r="H11" s="36"/>
      <c r="I11" s="37"/>
      <c r="J11" s="37"/>
      <c r="K11" s="37"/>
      <c r="L11" s="37"/>
    </row>
    <row r="12" spans="1:12" s="11" customFormat="1" ht="12.75">
      <c r="A12" s="38" t="s">
        <v>66</v>
      </c>
      <c r="B12" s="36"/>
      <c r="C12" s="36"/>
      <c r="D12" s="36"/>
      <c r="E12" s="27"/>
      <c r="F12" s="36"/>
      <c r="G12" s="36"/>
      <c r="H12" s="36"/>
      <c r="I12" s="37"/>
      <c r="J12" s="37"/>
      <c r="K12" s="37"/>
      <c r="L12" s="37"/>
    </row>
    <row r="13" spans="1:12" s="11" customFormat="1" ht="12.75">
      <c r="A13" s="58"/>
      <c r="B13" s="36"/>
      <c r="C13" s="36"/>
      <c r="D13" s="36"/>
      <c r="E13" s="38"/>
      <c r="F13" s="36"/>
      <c r="G13" s="36"/>
      <c r="H13" s="36"/>
      <c r="I13" s="37"/>
      <c r="J13" s="37"/>
      <c r="K13" s="37"/>
      <c r="L13" s="37"/>
    </row>
    <row r="14" spans="1:12" s="11" customFormat="1" ht="11.25">
      <c r="A14" s="39"/>
      <c r="I14" s="39"/>
      <c r="J14" s="39"/>
      <c r="K14" s="39"/>
      <c r="L14" s="39"/>
    </row>
    <row r="15" spans="1:12" s="11" customFormat="1" ht="11.25">
      <c r="A15" s="39" t="s">
        <v>4</v>
      </c>
      <c r="D15" s="40"/>
      <c r="E15" s="41">
        <v>24188</v>
      </c>
      <c r="F15" s="41">
        <v>12208</v>
      </c>
      <c r="G15" s="41">
        <v>22978</v>
      </c>
      <c r="H15" s="41">
        <v>11964</v>
      </c>
      <c r="I15" s="42">
        <v>1153</v>
      </c>
      <c r="J15" s="42">
        <v>235</v>
      </c>
      <c r="K15" s="42">
        <v>57</v>
      </c>
      <c r="L15" s="42">
        <v>9</v>
      </c>
    </row>
    <row r="16" spans="1:12" s="11" customFormat="1" ht="11.25">
      <c r="A16" s="202"/>
      <c r="D16" s="40"/>
      <c r="E16" s="41"/>
      <c r="F16" s="41"/>
      <c r="G16" s="41"/>
      <c r="H16" s="41"/>
      <c r="I16" s="42"/>
      <c r="J16" s="42"/>
      <c r="K16" s="42"/>
      <c r="L16" s="42"/>
    </row>
    <row r="17" spans="1:12" s="11" customFormat="1" ht="11.25">
      <c r="A17" s="39"/>
      <c r="D17" s="40"/>
      <c r="E17" s="41"/>
      <c r="F17" s="41"/>
      <c r="G17" s="41"/>
      <c r="H17" s="41"/>
      <c r="I17" s="42"/>
      <c r="J17" s="42"/>
      <c r="K17" s="42"/>
      <c r="L17" s="42"/>
    </row>
    <row r="18" spans="1:12" s="11" customFormat="1" ht="11.25">
      <c r="A18" s="39" t="s">
        <v>5</v>
      </c>
      <c r="D18" s="40"/>
      <c r="E18" s="41">
        <v>16651</v>
      </c>
      <c r="F18" s="41">
        <v>10178</v>
      </c>
      <c r="G18" s="41">
        <v>9037</v>
      </c>
      <c r="H18" s="41">
        <v>6143</v>
      </c>
      <c r="I18" s="42">
        <v>4188</v>
      </c>
      <c r="J18" s="42">
        <v>1780</v>
      </c>
      <c r="K18" s="42">
        <v>3426</v>
      </c>
      <c r="L18" s="42">
        <v>2255</v>
      </c>
    </row>
    <row r="19" spans="1:12" s="11" customFormat="1" ht="11.25">
      <c r="A19" s="39"/>
      <c r="D19" s="40"/>
      <c r="E19" s="41"/>
      <c r="F19" s="41"/>
      <c r="G19" s="41"/>
      <c r="H19" s="41"/>
      <c r="I19" s="41"/>
      <c r="J19" s="41"/>
      <c r="K19" s="41"/>
      <c r="L19" s="41"/>
    </row>
    <row r="20" spans="1:12" s="11" customFormat="1" ht="11.25">
      <c r="A20" s="39"/>
      <c r="D20" s="40"/>
      <c r="E20" s="41"/>
      <c r="F20" s="43"/>
      <c r="G20" s="43"/>
      <c r="H20" s="43"/>
      <c r="I20" s="44"/>
      <c r="J20" s="44"/>
      <c r="K20" s="44"/>
      <c r="L20" s="44"/>
    </row>
    <row r="21" spans="1:12" s="13" customFormat="1" ht="11.25">
      <c r="A21" s="196" t="s">
        <v>67</v>
      </c>
      <c r="D21" s="75"/>
      <c r="E21" s="74">
        <v>40839</v>
      </c>
      <c r="F21" s="74">
        <v>22386</v>
      </c>
      <c r="G21" s="74">
        <v>32015</v>
      </c>
      <c r="H21" s="74">
        <v>18107</v>
      </c>
      <c r="I21" s="74">
        <v>5341</v>
      </c>
      <c r="J21" s="74">
        <v>2015</v>
      </c>
      <c r="K21" s="74">
        <v>3483</v>
      </c>
      <c r="L21" s="74">
        <v>2264</v>
      </c>
    </row>
    <row r="22" spans="1:12" s="45" customFormat="1" ht="11.25">
      <c r="A22" s="195"/>
      <c r="D22" s="48"/>
      <c r="E22" s="49"/>
      <c r="F22" s="49"/>
      <c r="G22" s="49"/>
      <c r="H22" s="49"/>
      <c r="I22" s="50"/>
      <c r="J22" s="50"/>
      <c r="K22" s="50"/>
      <c r="L22" s="50"/>
    </row>
    <row r="23" spans="1:12" s="45" customFormat="1" ht="11.25">
      <c r="A23" s="203"/>
      <c r="D23" s="187"/>
      <c r="E23" s="188"/>
      <c r="F23" s="188"/>
      <c r="G23" s="188"/>
      <c r="H23" s="188"/>
      <c r="I23" s="189"/>
      <c r="J23" s="50"/>
      <c r="K23" s="50"/>
      <c r="L23" s="50"/>
    </row>
    <row r="24" spans="1:12" s="45" customFormat="1" ht="11.25">
      <c r="A24" s="195"/>
      <c r="D24" s="48"/>
      <c r="E24" s="49"/>
      <c r="F24" s="49"/>
      <c r="G24" s="49"/>
      <c r="H24" s="49"/>
      <c r="I24" s="50"/>
      <c r="J24" s="50"/>
      <c r="K24" s="50"/>
      <c r="L24" s="50"/>
    </row>
    <row r="25" spans="1:12" s="11" customFormat="1" ht="11.25">
      <c r="A25" s="169" t="s">
        <v>204</v>
      </c>
      <c r="B25" s="29"/>
      <c r="C25" s="29"/>
      <c r="D25" s="29"/>
      <c r="E25" s="52"/>
      <c r="F25" s="52"/>
      <c r="G25" s="52"/>
      <c r="H25" s="52"/>
      <c r="I25" s="52"/>
      <c r="J25" s="52"/>
      <c r="K25" s="52"/>
      <c r="L25" s="52"/>
    </row>
    <row r="26" spans="1:12" s="11" customFormat="1" ht="12.75">
      <c r="A26" s="58"/>
      <c r="E26" s="35"/>
      <c r="F26" s="52"/>
      <c r="G26" s="53"/>
      <c r="H26" s="52"/>
      <c r="I26" s="51"/>
      <c r="J26" s="51"/>
      <c r="K26" s="51"/>
      <c r="L26" s="51"/>
    </row>
    <row r="27" spans="1:12" s="11" customFormat="1" ht="12.75">
      <c r="A27" s="58"/>
      <c r="E27" s="51"/>
      <c r="F27" s="52"/>
      <c r="G27" s="53"/>
      <c r="H27" s="41"/>
      <c r="I27" s="42"/>
      <c r="J27" s="42"/>
      <c r="K27" s="42"/>
      <c r="L27" s="42"/>
    </row>
    <row r="28" spans="1:12" s="11" customFormat="1" ht="11.25">
      <c r="A28" s="39" t="s">
        <v>4</v>
      </c>
      <c r="D28" s="40"/>
      <c r="E28" s="41">
        <v>4124</v>
      </c>
      <c r="F28" s="41">
        <v>3835</v>
      </c>
      <c r="G28" s="41">
        <v>4092</v>
      </c>
      <c r="H28" s="41">
        <v>3813</v>
      </c>
      <c r="I28" s="41">
        <v>32</v>
      </c>
      <c r="J28" s="41">
        <v>22</v>
      </c>
      <c r="K28" s="183" t="s">
        <v>2</v>
      </c>
      <c r="L28" s="183" t="s">
        <v>2</v>
      </c>
    </row>
    <row r="29" spans="1:10" s="11" customFormat="1" ht="11.25">
      <c r="A29" s="39"/>
      <c r="D29" s="40"/>
      <c r="E29" s="41"/>
      <c r="F29" s="41"/>
      <c r="G29" s="41"/>
      <c r="H29" s="41"/>
      <c r="I29" s="42"/>
      <c r="J29" s="42"/>
    </row>
    <row r="30" spans="1:10" s="11" customFormat="1" ht="11.25">
      <c r="A30" s="202"/>
      <c r="D30" s="40"/>
      <c r="E30" s="41"/>
      <c r="F30" s="41"/>
      <c r="G30" s="41"/>
      <c r="H30" s="41"/>
      <c r="I30" s="42"/>
      <c r="J30" s="42"/>
    </row>
    <row r="31" spans="1:12" s="11" customFormat="1" ht="11.25">
      <c r="A31" s="39" t="s">
        <v>5</v>
      </c>
      <c r="D31" s="40"/>
      <c r="E31" s="41">
        <v>10794</v>
      </c>
      <c r="F31" s="41">
        <v>8470</v>
      </c>
      <c r="G31" s="41">
        <v>6817</v>
      </c>
      <c r="H31" s="41">
        <v>5751</v>
      </c>
      <c r="I31" s="42">
        <v>2384</v>
      </c>
      <c r="J31" s="42">
        <v>1355</v>
      </c>
      <c r="K31" s="42">
        <v>1593</v>
      </c>
      <c r="L31" s="42">
        <v>1364</v>
      </c>
    </row>
    <row r="32" spans="1:12" s="11" customFormat="1" ht="11.25">
      <c r="A32" s="39"/>
      <c r="D32" s="40"/>
      <c r="E32" s="41"/>
      <c r="F32" s="41"/>
      <c r="G32" s="41"/>
      <c r="H32" s="41"/>
      <c r="I32" s="42"/>
      <c r="J32" s="42"/>
      <c r="K32" s="42"/>
      <c r="L32" s="42"/>
    </row>
    <row r="33" spans="1:12" s="11" customFormat="1" ht="11.25">
      <c r="A33" s="39"/>
      <c r="D33" s="40"/>
      <c r="E33" s="41"/>
      <c r="F33" s="43"/>
      <c r="G33" s="41"/>
      <c r="H33" s="41"/>
      <c r="I33" s="42"/>
      <c r="J33" s="42"/>
      <c r="K33" s="42"/>
      <c r="L33" s="42"/>
    </row>
    <row r="34" spans="1:12" s="13" customFormat="1" ht="11.25">
      <c r="A34" s="196" t="s">
        <v>67</v>
      </c>
      <c r="D34" s="75"/>
      <c r="E34" s="74">
        <v>14918</v>
      </c>
      <c r="F34" s="74">
        <v>12305</v>
      </c>
      <c r="G34" s="74">
        <v>10909</v>
      </c>
      <c r="H34" s="74">
        <v>9564</v>
      </c>
      <c r="I34" s="74">
        <v>2416</v>
      </c>
      <c r="J34" s="74">
        <v>1377</v>
      </c>
      <c r="K34" s="74">
        <v>1593</v>
      </c>
      <c r="L34" s="74">
        <v>1364</v>
      </c>
    </row>
    <row r="35" spans="1:12" s="11" customFormat="1" ht="11.25">
      <c r="A35" s="39"/>
      <c r="D35" s="40"/>
      <c r="E35" s="41"/>
      <c r="F35" s="41"/>
      <c r="G35" s="41"/>
      <c r="H35" s="41"/>
      <c r="I35" s="42"/>
      <c r="J35" s="42"/>
      <c r="K35" s="42"/>
      <c r="L35" s="42"/>
    </row>
    <row r="36" spans="1:12" s="45" customFormat="1" ht="11.25">
      <c r="A36" s="203"/>
      <c r="D36" s="48"/>
      <c r="E36" s="49"/>
      <c r="F36" s="49"/>
      <c r="G36" s="49"/>
      <c r="H36" s="49"/>
      <c r="I36" s="50"/>
      <c r="J36" s="50"/>
      <c r="K36" s="50"/>
      <c r="L36" s="50"/>
    </row>
    <row r="37" spans="1:12" s="45" customFormat="1" ht="11.25">
      <c r="A37" s="195"/>
      <c r="D37" s="48"/>
      <c r="E37" s="49"/>
      <c r="F37" s="49"/>
      <c r="G37" s="49"/>
      <c r="H37" s="49"/>
      <c r="I37" s="50"/>
      <c r="J37" s="50"/>
      <c r="K37" s="50"/>
      <c r="L37" s="50"/>
    </row>
    <row r="38" spans="1:12" s="11" customFormat="1" ht="11.25">
      <c r="A38" s="39"/>
      <c r="D38" s="12"/>
      <c r="E38" s="43"/>
      <c r="F38" s="43"/>
      <c r="G38" s="43"/>
      <c r="H38" s="43"/>
      <c r="I38" s="44"/>
      <c r="J38" s="44"/>
      <c r="K38" s="44"/>
      <c r="L38" s="44"/>
    </row>
    <row r="39" spans="1:12" s="11" customFormat="1" ht="12.75">
      <c r="A39" s="51" t="s">
        <v>68</v>
      </c>
      <c r="B39" s="29"/>
      <c r="C39" s="29"/>
      <c r="D39" s="29"/>
      <c r="E39" s="27"/>
      <c r="F39" s="52"/>
      <c r="G39" s="53"/>
      <c r="H39" s="52"/>
      <c r="I39" s="51"/>
      <c r="J39" s="51"/>
      <c r="K39" s="51"/>
      <c r="L39" s="51"/>
    </row>
    <row r="40" spans="1:12" s="11" customFormat="1" ht="12.75">
      <c r="A40" s="58"/>
      <c r="E40" s="51"/>
      <c r="F40" s="52"/>
      <c r="G40" s="53"/>
      <c r="H40" s="52"/>
      <c r="I40" s="51"/>
      <c r="J40" s="51"/>
      <c r="K40" s="51"/>
      <c r="L40" s="51"/>
    </row>
    <row r="41" spans="1:12" s="11" customFormat="1" ht="12.75">
      <c r="A41" s="58"/>
      <c r="E41" s="51"/>
      <c r="F41" s="52"/>
      <c r="G41" s="53"/>
      <c r="H41" s="52"/>
      <c r="I41" s="51"/>
      <c r="J41" s="51"/>
      <c r="K41" s="51"/>
      <c r="L41" s="51"/>
    </row>
    <row r="42" spans="1:12" s="11" customFormat="1" ht="11.25">
      <c r="A42" s="39" t="s">
        <v>4</v>
      </c>
      <c r="D42" s="40"/>
      <c r="E42" s="41">
        <v>2081</v>
      </c>
      <c r="F42" s="41">
        <v>1518</v>
      </c>
      <c r="G42" s="41">
        <v>2042</v>
      </c>
      <c r="H42" s="41">
        <v>1495</v>
      </c>
      <c r="I42" s="41">
        <v>35</v>
      </c>
      <c r="J42" s="41">
        <v>20</v>
      </c>
      <c r="K42" s="41">
        <v>4</v>
      </c>
      <c r="L42" s="41">
        <v>3</v>
      </c>
    </row>
    <row r="43" spans="1:12" s="11" customFormat="1" ht="11.25">
      <c r="A43" s="202"/>
      <c r="D43" s="40"/>
      <c r="E43" s="41"/>
      <c r="F43" s="41"/>
      <c r="G43" s="41"/>
      <c r="H43" s="54"/>
      <c r="I43" s="55"/>
      <c r="J43" s="55"/>
      <c r="K43" s="55"/>
      <c r="L43" s="55"/>
    </row>
    <row r="44" spans="1:12" s="11" customFormat="1" ht="11.25">
      <c r="A44" s="39"/>
      <c r="D44" s="40"/>
      <c r="E44" s="41"/>
      <c r="F44" s="41"/>
      <c r="G44" s="41"/>
      <c r="H44" s="41"/>
      <c r="I44" s="42"/>
      <c r="J44" s="42"/>
      <c r="K44" s="42"/>
      <c r="L44" s="42"/>
    </row>
    <row r="45" spans="1:12" s="11" customFormat="1" ht="11.25">
      <c r="A45" s="39" t="s">
        <v>5</v>
      </c>
      <c r="D45" s="40"/>
      <c r="E45" s="41">
        <v>3465</v>
      </c>
      <c r="F45" s="41">
        <v>2554</v>
      </c>
      <c r="G45" s="41">
        <v>2890</v>
      </c>
      <c r="H45" s="41">
        <v>2110</v>
      </c>
      <c r="I45" s="41">
        <v>324</v>
      </c>
      <c r="J45" s="41">
        <v>231</v>
      </c>
      <c r="K45" s="41">
        <v>251</v>
      </c>
      <c r="L45" s="41">
        <v>213</v>
      </c>
    </row>
    <row r="46" spans="1:12" s="11" customFormat="1" ht="11.25">
      <c r="A46" s="39"/>
      <c r="D46" s="40"/>
      <c r="E46" s="41"/>
      <c r="F46" s="41"/>
      <c r="G46" s="41"/>
      <c r="H46" s="54"/>
      <c r="I46" s="55"/>
      <c r="J46" s="55"/>
      <c r="K46" s="55"/>
      <c r="L46" s="55"/>
    </row>
    <row r="47" spans="1:12" s="11" customFormat="1" ht="11.25">
      <c r="A47" s="39"/>
      <c r="D47" s="40"/>
      <c r="E47" s="41"/>
      <c r="F47" s="43"/>
      <c r="G47" s="41"/>
      <c r="H47" s="43"/>
      <c r="I47" s="50"/>
      <c r="J47" s="50"/>
      <c r="K47" s="50"/>
      <c r="L47" s="50"/>
    </row>
    <row r="48" spans="1:12" s="13" customFormat="1" ht="11.25">
      <c r="A48" s="196" t="s">
        <v>67</v>
      </c>
      <c r="D48" s="75"/>
      <c r="E48" s="74">
        <v>5546</v>
      </c>
      <c r="F48" s="74">
        <v>4072</v>
      </c>
      <c r="G48" s="74">
        <v>4932</v>
      </c>
      <c r="H48" s="74">
        <v>3605</v>
      </c>
      <c r="I48" s="74">
        <v>359</v>
      </c>
      <c r="J48" s="74">
        <v>251</v>
      </c>
      <c r="K48" s="74">
        <v>255</v>
      </c>
      <c r="L48" s="74">
        <v>216</v>
      </c>
    </row>
    <row r="49" spans="1:12" s="11" customFormat="1" ht="11.25">
      <c r="A49" s="39"/>
      <c r="D49" s="40"/>
      <c r="E49" s="41"/>
      <c r="F49" s="41"/>
      <c r="G49" s="41"/>
      <c r="H49" s="43"/>
      <c r="I49" s="44"/>
      <c r="J49" s="44"/>
      <c r="K49" s="44"/>
      <c r="L49" s="44"/>
    </row>
    <row r="50" spans="1:13" s="12" customFormat="1" ht="11.25">
      <c r="A50" s="197"/>
      <c r="E50" s="89"/>
      <c r="F50" s="89"/>
      <c r="G50" s="89"/>
      <c r="H50" s="89"/>
      <c r="I50" s="89"/>
      <c r="J50" s="89"/>
      <c r="K50" s="89"/>
      <c r="L50" s="89"/>
      <c r="M50" s="89"/>
    </row>
    <row r="51" spans="1:12" s="11" customFormat="1" ht="11.25">
      <c r="A51" s="39"/>
      <c r="D51" s="12"/>
      <c r="E51" s="41"/>
      <c r="F51" s="41"/>
      <c r="G51" s="41"/>
      <c r="H51" s="43"/>
      <c r="I51" s="44"/>
      <c r="J51" s="44"/>
      <c r="K51" s="44"/>
      <c r="L51" s="44"/>
    </row>
    <row r="52" spans="1:12" s="11" customFormat="1" ht="11.25">
      <c r="A52" s="39"/>
      <c r="D52" s="12"/>
      <c r="E52" s="41"/>
      <c r="F52" s="41"/>
      <c r="G52" s="41"/>
      <c r="H52" s="43"/>
      <c r="I52" s="44"/>
      <c r="J52" s="44"/>
      <c r="K52" s="44"/>
      <c r="L52" s="44"/>
    </row>
    <row r="53" spans="1:12" s="11" customFormat="1" ht="11.25">
      <c r="A53" s="39"/>
      <c r="D53" s="12"/>
      <c r="E53" s="41"/>
      <c r="F53" s="41"/>
      <c r="G53" s="41"/>
      <c r="H53" s="43"/>
      <c r="I53" s="44"/>
      <c r="J53" s="44"/>
      <c r="K53" s="44"/>
      <c r="L53" s="44"/>
    </row>
    <row r="54" spans="1:12" s="45" customFormat="1" ht="12.75">
      <c r="A54" s="51" t="s">
        <v>69</v>
      </c>
      <c r="B54" s="37"/>
      <c r="C54" s="37"/>
      <c r="D54" s="38"/>
      <c r="E54" s="27"/>
      <c r="F54" s="51"/>
      <c r="G54" s="51"/>
      <c r="H54" s="51"/>
      <c r="I54" s="51"/>
      <c r="J54" s="51"/>
      <c r="K54" s="51"/>
      <c r="L54" s="51"/>
    </row>
    <row r="55" spans="1:12" s="45" customFormat="1" ht="11.25">
      <c r="A55" s="195"/>
      <c r="D55" s="48"/>
      <c r="E55" s="51"/>
      <c r="F55" s="51"/>
      <c r="G55" s="51"/>
      <c r="H55" s="51"/>
      <c r="I55" s="51"/>
      <c r="J55" s="51"/>
      <c r="K55" s="51"/>
      <c r="L55" s="51"/>
    </row>
    <row r="56" spans="1:12" s="11" customFormat="1" ht="11.25">
      <c r="A56" s="39"/>
      <c r="D56" s="12"/>
      <c r="E56" s="43"/>
      <c r="F56" s="43"/>
      <c r="G56" s="43"/>
      <c r="H56" s="43"/>
      <c r="I56" s="44"/>
      <c r="J56" s="44"/>
      <c r="K56" s="44"/>
      <c r="L56" s="44"/>
    </row>
    <row r="57" spans="1:12" s="45" customFormat="1" ht="11.25">
      <c r="A57" s="195" t="s">
        <v>26</v>
      </c>
      <c r="D57" s="46"/>
      <c r="E57" s="47">
        <f>E48+E34+E21</f>
        <v>61303</v>
      </c>
      <c r="F57" s="47">
        <f aca="true" t="shared" si="0" ref="F57:L57">F48+F34+F21</f>
        <v>38763</v>
      </c>
      <c r="G57" s="47">
        <f t="shared" si="0"/>
        <v>47856</v>
      </c>
      <c r="H57" s="47">
        <f t="shared" si="0"/>
        <v>31276</v>
      </c>
      <c r="I57" s="47">
        <f t="shared" si="0"/>
        <v>8116</v>
      </c>
      <c r="J57" s="47">
        <f t="shared" si="0"/>
        <v>3643</v>
      </c>
      <c r="K57" s="47">
        <f t="shared" si="0"/>
        <v>5331</v>
      </c>
      <c r="L57" s="47">
        <f t="shared" si="0"/>
        <v>3844</v>
      </c>
    </row>
    <row r="58" spans="1:12" s="45" customFormat="1" ht="10.5" customHeight="1">
      <c r="A58" s="195"/>
      <c r="D58" s="48"/>
      <c r="E58" s="47"/>
      <c r="F58" s="47"/>
      <c r="G58" s="47"/>
      <c r="H58" s="47"/>
      <c r="I58" s="47"/>
      <c r="J58" s="47"/>
      <c r="K58" s="47"/>
      <c r="L58" s="47"/>
    </row>
    <row r="59" spans="1:12" s="11" customFormat="1" ht="9" customHeight="1">
      <c r="A59" s="39"/>
      <c r="E59" s="43"/>
      <c r="F59" s="43"/>
      <c r="G59" s="43"/>
      <c r="H59" s="43"/>
      <c r="I59" s="44"/>
      <c r="J59" s="44"/>
      <c r="K59" s="44"/>
      <c r="L59" s="44"/>
    </row>
    <row r="60" spans="1:12" s="11" customFormat="1" ht="9.75" customHeight="1">
      <c r="A60" s="39"/>
      <c r="E60" s="43"/>
      <c r="F60" s="43"/>
      <c r="G60" s="43"/>
      <c r="H60" s="43"/>
      <c r="I60" s="44"/>
      <c r="J60" s="44"/>
      <c r="K60" s="44"/>
      <c r="L60" s="44"/>
    </row>
    <row r="61" spans="1:12" s="11" customFormat="1" ht="9.75" customHeight="1">
      <c r="A61" s="39"/>
      <c r="E61" s="43"/>
      <c r="F61" s="43"/>
      <c r="G61" s="43"/>
      <c r="H61" s="43"/>
      <c r="I61" s="43"/>
      <c r="J61" s="43"/>
      <c r="K61" s="43"/>
      <c r="L61" s="43"/>
    </row>
    <row r="62" spans="1:12" s="11" customFormat="1" ht="9.75" customHeight="1">
      <c r="A62" s="39"/>
      <c r="E62" s="43"/>
      <c r="F62" s="43"/>
      <c r="G62" s="43"/>
      <c r="H62" s="43"/>
      <c r="I62" s="43"/>
      <c r="J62" s="43"/>
      <c r="K62" s="43"/>
      <c r="L62" s="43"/>
    </row>
    <row r="63" spans="1:12" s="11" customFormat="1" ht="9.75" customHeight="1">
      <c r="A63" s="39"/>
      <c r="E63" s="43"/>
      <c r="F63" s="43"/>
      <c r="G63" s="43"/>
      <c r="H63" s="43"/>
      <c r="I63" s="43"/>
      <c r="J63" s="43"/>
      <c r="K63" s="43"/>
      <c r="L63" s="43"/>
    </row>
    <row r="64" spans="1:12" s="11" customFormat="1" ht="9.75" customHeight="1">
      <c r="A64" s="39"/>
      <c r="E64" s="43"/>
      <c r="F64" s="43"/>
      <c r="G64" s="43"/>
      <c r="H64" s="43"/>
      <c r="I64" s="43"/>
      <c r="J64" s="43"/>
      <c r="K64" s="43"/>
      <c r="L64" s="43"/>
    </row>
    <row r="65" spans="1:12" s="11" customFormat="1" ht="11.25">
      <c r="A65" s="39"/>
      <c r="E65" s="43"/>
      <c r="F65" s="43"/>
      <c r="G65" s="43"/>
      <c r="H65" s="43"/>
      <c r="I65" s="43"/>
      <c r="J65" s="43"/>
      <c r="K65" s="43"/>
      <c r="L65" s="43"/>
    </row>
    <row r="66" spans="1:12" s="11" customFormat="1" ht="11.25">
      <c r="A66" s="39"/>
      <c r="E66" s="43"/>
      <c r="F66" s="43"/>
      <c r="G66" s="43"/>
      <c r="H66" s="43"/>
      <c r="I66" s="43"/>
      <c r="J66" s="43"/>
      <c r="K66" s="43"/>
      <c r="L66" s="43"/>
    </row>
    <row r="67" spans="1:12" s="11" customFormat="1" ht="11.25">
      <c r="A67" s="39"/>
      <c r="E67" s="43"/>
      <c r="F67" s="43"/>
      <c r="G67" s="43"/>
      <c r="H67" s="43"/>
      <c r="I67" s="43"/>
      <c r="J67" s="43"/>
      <c r="K67" s="43"/>
      <c r="L67" s="43"/>
    </row>
    <row r="68" spans="1:12" s="11" customFormat="1" ht="11.25">
      <c r="A68" s="39"/>
      <c r="E68" s="43"/>
      <c r="F68" s="43"/>
      <c r="G68" s="43"/>
      <c r="H68" s="43"/>
      <c r="I68" s="43"/>
      <c r="J68" s="43"/>
      <c r="K68" s="43"/>
      <c r="L68" s="43"/>
    </row>
    <row r="69" spans="1:12" s="11" customFormat="1" ht="11.25">
      <c r="A69" s="39"/>
      <c r="E69" s="43"/>
      <c r="F69" s="43"/>
      <c r="G69" s="43"/>
      <c r="H69" s="43"/>
      <c r="I69" s="43"/>
      <c r="J69" s="43"/>
      <c r="K69" s="43"/>
      <c r="L69" s="43"/>
    </row>
    <row r="70" spans="1:12" s="11" customFormat="1" ht="11.25">
      <c r="A70" s="39"/>
      <c r="E70" s="43"/>
      <c r="F70" s="43"/>
      <c r="G70" s="43"/>
      <c r="H70" s="43"/>
      <c r="I70" s="43"/>
      <c r="J70" s="43"/>
      <c r="K70" s="43"/>
      <c r="L70" s="43"/>
    </row>
    <row r="71" spans="1:12" s="11" customFormat="1" ht="11.25">
      <c r="A71" s="39"/>
      <c r="E71" s="43"/>
      <c r="F71" s="43"/>
      <c r="G71" s="43"/>
      <c r="H71" s="43"/>
      <c r="I71" s="43"/>
      <c r="J71" s="43"/>
      <c r="K71" s="43"/>
      <c r="L71" s="43"/>
    </row>
    <row r="72" spans="1:12" s="11" customFormat="1" ht="11.25">
      <c r="A72" s="39"/>
      <c r="E72" s="43"/>
      <c r="F72" s="43"/>
      <c r="G72" s="43"/>
      <c r="H72" s="43"/>
      <c r="I72" s="43"/>
      <c r="J72" s="43"/>
      <c r="K72" s="43"/>
      <c r="L72" s="43"/>
    </row>
    <row r="73" spans="1:12" s="11" customFormat="1" ht="11.25">
      <c r="A73" s="39"/>
      <c r="E73" s="43"/>
      <c r="F73" s="43"/>
      <c r="G73" s="43"/>
      <c r="H73" s="43"/>
      <c r="I73" s="43"/>
      <c r="J73" s="43"/>
      <c r="K73" s="43"/>
      <c r="L73" s="43"/>
    </row>
    <row r="74" spans="1:12" s="11" customFormat="1" ht="11.25">
      <c r="A74" s="39"/>
      <c r="E74" s="43"/>
      <c r="F74" s="43"/>
      <c r="G74" s="43"/>
      <c r="H74" s="43"/>
      <c r="I74" s="43"/>
      <c r="J74" s="43"/>
      <c r="K74" s="43"/>
      <c r="L74" s="43"/>
    </row>
    <row r="75" spans="1:12" s="11" customFormat="1" ht="11.25">
      <c r="A75" s="39"/>
      <c r="E75" s="43"/>
      <c r="F75" s="43"/>
      <c r="G75" s="43"/>
      <c r="H75" s="43"/>
      <c r="I75" s="43"/>
      <c r="J75" s="43"/>
      <c r="K75" s="43"/>
      <c r="L75" s="43"/>
    </row>
    <row r="76" spans="1:12" s="11" customFormat="1" ht="11.25">
      <c r="A76" s="39"/>
      <c r="E76" s="43"/>
      <c r="F76" s="43"/>
      <c r="G76" s="43"/>
      <c r="H76" s="43"/>
      <c r="I76" s="43"/>
      <c r="J76" s="43"/>
      <c r="K76" s="43"/>
      <c r="L76" s="43"/>
    </row>
    <row r="77" spans="1:12" s="11" customFormat="1" ht="11.25">
      <c r="A77" s="39"/>
      <c r="E77" s="43"/>
      <c r="F77" s="43"/>
      <c r="G77" s="43"/>
      <c r="H77" s="43"/>
      <c r="I77" s="43"/>
      <c r="J77" s="43"/>
      <c r="K77" s="43"/>
      <c r="L77" s="43"/>
    </row>
    <row r="78" spans="1:12" s="11" customFormat="1" ht="11.25">
      <c r="A78" s="39"/>
      <c r="E78" s="43"/>
      <c r="F78" s="43"/>
      <c r="G78" s="43"/>
      <c r="H78" s="43"/>
      <c r="I78" s="43"/>
      <c r="J78" s="43"/>
      <c r="K78" s="43"/>
      <c r="L78" s="43"/>
    </row>
    <row r="79" spans="1:12" s="11" customFormat="1" ht="11.25">
      <c r="A79" s="39"/>
      <c r="E79" s="43"/>
      <c r="F79" s="43"/>
      <c r="G79" s="43"/>
      <c r="H79" s="43"/>
      <c r="I79" s="43"/>
      <c r="J79" s="43"/>
      <c r="K79" s="43"/>
      <c r="L79" s="43"/>
    </row>
    <row r="80" spans="1:12" s="11" customFormat="1" ht="11.25">
      <c r="A80" s="39"/>
      <c r="E80" s="43"/>
      <c r="F80" s="43"/>
      <c r="G80" s="43"/>
      <c r="H80" s="43"/>
      <c r="I80" s="43"/>
      <c r="J80" s="43"/>
      <c r="K80" s="43"/>
      <c r="L80" s="43"/>
    </row>
    <row r="81" spans="1:12" s="11" customFormat="1" ht="11.25">
      <c r="A81" s="39"/>
      <c r="E81" s="43"/>
      <c r="F81" s="43"/>
      <c r="G81" s="43"/>
      <c r="H81" s="43"/>
      <c r="I81" s="43"/>
      <c r="J81" s="43"/>
      <c r="K81" s="43"/>
      <c r="L81" s="43"/>
    </row>
    <row r="82" spans="1:12" s="11" customFormat="1" ht="11.25">
      <c r="A82" s="39"/>
      <c r="E82" s="43"/>
      <c r="F82" s="43"/>
      <c r="G82" s="43"/>
      <c r="H82" s="43"/>
      <c r="I82" s="43"/>
      <c r="J82" s="43"/>
      <c r="K82" s="43"/>
      <c r="L82" s="43"/>
    </row>
    <row r="83" spans="1:12" s="11" customFormat="1" ht="11.25">
      <c r="A83" s="39"/>
      <c r="E83" s="43"/>
      <c r="F83" s="43"/>
      <c r="G83" s="43"/>
      <c r="H83" s="43"/>
      <c r="I83" s="43"/>
      <c r="J83" s="43"/>
      <c r="K83" s="43"/>
      <c r="L83" s="43"/>
    </row>
    <row r="84" spans="1:12" s="11" customFormat="1" ht="11.25">
      <c r="A84" s="39"/>
      <c r="E84" s="43"/>
      <c r="F84" s="43"/>
      <c r="G84" s="43"/>
      <c r="H84" s="43"/>
      <c r="I84" s="43"/>
      <c r="J84" s="43"/>
      <c r="K84" s="43"/>
      <c r="L84" s="43"/>
    </row>
    <row r="85" spans="1:12" s="11" customFormat="1" ht="11.25">
      <c r="A85" s="39"/>
      <c r="E85" s="43"/>
      <c r="F85" s="43"/>
      <c r="G85" s="43"/>
      <c r="H85" s="43"/>
      <c r="I85" s="43"/>
      <c r="J85" s="43"/>
      <c r="K85" s="43"/>
      <c r="L85" s="43"/>
    </row>
    <row r="86" spans="1:12" s="11" customFormat="1" ht="11.25">
      <c r="A86" s="39"/>
      <c r="E86" s="43"/>
      <c r="F86" s="43"/>
      <c r="G86" s="43"/>
      <c r="H86" s="43"/>
      <c r="I86" s="43"/>
      <c r="J86" s="43"/>
      <c r="K86" s="43"/>
      <c r="L86" s="43"/>
    </row>
    <row r="87" spans="1:12" s="11" customFormat="1" ht="11.25">
      <c r="A87" s="39"/>
      <c r="E87" s="43"/>
      <c r="F87" s="43"/>
      <c r="G87" s="43"/>
      <c r="H87" s="43"/>
      <c r="I87" s="43"/>
      <c r="J87" s="43"/>
      <c r="K87" s="43"/>
      <c r="L87" s="43"/>
    </row>
    <row r="88" spans="1:12" s="11" customFormat="1" ht="11.25">
      <c r="A88" s="39"/>
      <c r="E88" s="43"/>
      <c r="F88" s="43"/>
      <c r="G88" s="43"/>
      <c r="H88" s="43"/>
      <c r="I88" s="43"/>
      <c r="J88" s="43"/>
      <c r="K88" s="43"/>
      <c r="L88" s="43"/>
    </row>
    <row r="89" spans="1:12" s="11" customFormat="1" ht="11.25">
      <c r="A89" s="39"/>
      <c r="E89" s="43"/>
      <c r="F89" s="43"/>
      <c r="G89" s="43"/>
      <c r="H89" s="43"/>
      <c r="I89" s="43"/>
      <c r="J89" s="43"/>
      <c r="K89" s="43"/>
      <c r="L89" s="43"/>
    </row>
    <row r="90" spans="1:12" s="11" customFormat="1" ht="11.25">
      <c r="A90" s="39"/>
      <c r="E90" s="43"/>
      <c r="F90" s="43"/>
      <c r="G90" s="43"/>
      <c r="H90" s="43"/>
      <c r="I90" s="43"/>
      <c r="J90" s="43"/>
      <c r="K90" s="43"/>
      <c r="L90" s="43"/>
    </row>
    <row r="91" spans="1:12" s="11" customFormat="1" ht="11.25">
      <c r="A91" s="39"/>
      <c r="E91" s="43"/>
      <c r="F91" s="43"/>
      <c r="G91" s="43"/>
      <c r="H91" s="43"/>
      <c r="I91" s="43"/>
      <c r="J91" s="43"/>
      <c r="K91" s="43"/>
      <c r="L91" s="43"/>
    </row>
    <row r="92" spans="1:12" s="11" customFormat="1" ht="11.25">
      <c r="A92" s="39"/>
      <c r="E92" s="43"/>
      <c r="F92" s="43"/>
      <c r="G92" s="43"/>
      <c r="H92" s="43"/>
      <c r="I92" s="43"/>
      <c r="J92" s="43"/>
      <c r="K92" s="43"/>
      <c r="L92" s="43"/>
    </row>
    <row r="93" spans="1:12" s="11" customFormat="1" ht="11.25">
      <c r="A93" s="39"/>
      <c r="E93" s="43"/>
      <c r="F93" s="43"/>
      <c r="G93" s="43"/>
      <c r="H93" s="43"/>
      <c r="I93" s="43"/>
      <c r="J93" s="43"/>
      <c r="K93" s="43"/>
      <c r="L93" s="43"/>
    </row>
    <row r="94" spans="1:12" s="11" customFormat="1" ht="11.25">
      <c r="A94" s="39"/>
      <c r="E94" s="43"/>
      <c r="F94" s="43"/>
      <c r="G94" s="43"/>
      <c r="H94" s="43"/>
      <c r="I94" s="43"/>
      <c r="J94" s="43"/>
      <c r="K94" s="43"/>
      <c r="L94" s="43"/>
    </row>
    <row r="95" spans="1:12" s="11" customFormat="1" ht="11.25">
      <c r="A95" s="39"/>
      <c r="E95" s="43"/>
      <c r="F95" s="43"/>
      <c r="G95" s="43"/>
      <c r="H95" s="43"/>
      <c r="I95" s="43"/>
      <c r="J95" s="43"/>
      <c r="K95" s="43"/>
      <c r="L95" s="43"/>
    </row>
    <row r="96" spans="1:12" s="11" customFormat="1" ht="11.25">
      <c r="A96" s="39"/>
      <c r="E96" s="43"/>
      <c r="F96" s="43"/>
      <c r="G96" s="43"/>
      <c r="H96" s="43"/>
      <c r="I96" s="43"/>
      <c r="J96" s="43"/>
      <c r="K96" s="43"/>
      <c r="L96" s="43"/>
    </row>
    <row r="97" spans="1:12" s="11" customFormat="1" ht="11.25">
      <c r="A97" s="39"/>
      <c r="E97" s="43"/>
      <c r="F97" s="43"/>
      <c r="G97" s="43"/>
      <c r="H97" s="43"/>
      <c r="I97" s="43"/>
      <c r="J97" s="43"/>
      <c r="K97" s="43"/>
      <c r="L97" s="43"/>
    </row>
    <row r="98" spans="1:12" s="11" customFormat="1" ht="11.25">
      <c r="A98" s="39"/>
      <c r="E98" s="43"/>
      <c r="F98" s="43"/>
      <c r="G98" s="43"/>
      <c r="H98" s="43"/>
      <c r="I98" s="43"/>
      <c r="J98" s="43"/>
      <c r="K98" s="43"/>
      <c r="L98" s="43"/>
    </row>
    <row r="99" spans="1:12" s="11" customFormat="1" ht="11.25">
      <c r="A99" s="39"/>
      <c r="E99" s="43"/>
      <c r="F99" s="43"/>
      <c r="G99" s="43"/>
      <c r="H99" s="43"/>
      <c r="I99" s="43"/>
      <c r="J99" s="43"/>
      <c r="K99" s="43"/>
      <c r="L99" s="43"/>
    </row>
    <row r="100" spans="1:12" s="11" customFormat="1" ht="11.25">
      <c r="A100" s="39"/>
      <c r="E100" s="43"/>
      <c r="F100" s="43"/>
      <c r="G100" s="43"/>
      <c r="H100" s="43"/>
      <c r="I100" s="43"/>
      <c r="J100" s="43"/>
      <c r="K100" s="43"/>
      <c r="L100" s="43"/>
    </row>
    <row r="101" spans="1:12" s="11" customFormat="1" ht="11.25">
      <c r="A101" s="39"/>
      <c r="E101" s="43"/>
      <c r="F101" s="43"/>
      <c r="G101" s="43"/>
      <c r="H101" s="43"/>
      <c r="I101" s="43"/>
      <c r="J101" s="43"/>
      <c r="K101" s="43"/>
      <c r="L101" s="43"/>
    </row>
    <row r="102" spans="1:12" s="11" customFormat="1" ht="11.25">
      <c r="A102" s="39"/>
      <c r="E102" s="43"/>
      <c r="F102" s="43"/>
      <c r="G102" s="43"/>
      <c r="H102" s="43"/>
      <c r="I102" s="43"/>
      <c r="J102" s="43"/>
      <c r="K102" s="43"/>
      <c r="L102" s="43"/>
    </row>
    <row r="103" spans="5:12" ht="12.75">
      <c r="E103" s="43"/>
      <c r="F103" s="43"/>
      <c r="G103" s="43"/>
      <c r="H103" s="43"/>
      <c r="I103" s="43"/>
      <c r="J103" s="43"/>
      <c r="K103" s="43"/>
      <c r="L103" s="43"/>
    </row>
    <row r="104" spans="5:12" ht="12.75">
      <c r="E104" s="56"/>
      <c r="F104" s="56"/>
      <c r="G104" s="56"/>
      <c r="H104" s="56"/>
      <c r="I104" s="57"/>
      <c r="J104" s="57"/>
      <c r="K104" s="57"/>
      <c r="L104" s="57"/>
    </row>
    <row r="105" spans="5:12" ht="12.75">
      <c r="E105" s="56"/>
      <c r="F105" s="56"/>
      <c r="G105" s="56"/>
      <c r="H105" s="56"/>
      <c r="I105" s="57"/>
      <c r="J105" s="57"/>
      <c r="K105" s="57"/>
      <c r="L105" s="57"/>
    </row>
    <row r="106" spans="5:12" ht="12.75">
      <c r="E106" s="56"/>
      <c r="F106" s="56"/>
      <c r="G106" s="56"/>
      <c r="H106" s="56"/>
      <c r="I106" s="57"/>
      <c r="J106" s="57"/>
      <c r="K106" s="57"/>
      <c r="L106" s="57"/>
    </row>
    <row r="107" spans="5:12" ht="12.75">
      <c r="E107" s="56"/>
      <c r="F107" s="56"/>
      <c r="G107" s="56"/>
      <c r="H107" s="56"/>
      <c r="I107" s="57"/>
      <c r="J107" s="57"/>
      <c r="K107" s="57"/>
      <c r="L107" s="57"/>
    </row>
    <row r="108" spans="5:12" ht="12.75">
      <c r="E108" s="56"/>
      <c r="F108" s="56"/>
      <c r="G108" s="56"/>
      <c r="H108" s="56"/>
      <c r="I108" s="57"/>
      <c r="J108" s="57"/>
      <c r="K108" s="57"/>
      <c r="L108" s="57"/>
    </row>
    <row r="109" spans="5:12" ht="12.75">
      <c r="E109" s="56"/>
      <c r="F109" s="56"/>
      <c r="G109" s="56"/>
      <c r="H109" s="56"/>
      <c r="I109" s="57"/>
      <c r="J109" s="57"/>
      <c r="K109" s="57"/>
      <c r="L109" s="57"/>
    </row>
    <row r="110" spans="5:12" ht="12.75">
      <c r="E110" s="56"/>
      <c r="F110" s="56"/>
      <c r="G110" s="56"/>
      <c r="H110" s="56"/>
      <c r="I110" s="57"/>
      <c r="J110" s="57"/>
      <c r="K110" s="57"/>
      <c r="L110" s="57"/>
    </row>
    <row r="111" spans="5:12" ht="12.75">
      <c r="E111" s="56"/>
      <c r="F111" s="56"/>
      <c r="G111" s="56"/>
      <c r="H111" s="56"/>
      <c r="I111" s="57"/>
      <c r="J111" s="57"/>
      <c r="K111" s="57"/>
      <c r="L111" s="57"/>
    </row>
    <row r="112" spans="5:12" ht="12.75">
      <c r="E112" s="56"/>
      <c r="F112" s="56"/>
      <c r="G112" s="56"/>
      <c r="H112" s="56"/>
      <c r="I112" s="57"/>
      <c r="J112" s="57"/>
      <c r="K112" s="57"/>
      <c r="L112" s="57"/>
    </row>
    <row r="113" spans="5:12" ht="12.75">
      <c r="E113" s="56"/>
      <c r="F113" s="56"/>
      <c r="G113" s="56"/>
      <c r="H113" s="56"/>
      <c r="I113" s="57"/>
      <c r="J113" s="57"/>
      <c r="K113" s="57"/>
      <c r="L113" s="57"/>
    </row>
    <row r="114" spans="5:12" ht="12.75">
      <c r="E114" s="56"/>
      <c r="F114" s="56"/>
      <c r="G114" s="56"/>
      <c r="H114" s="56"/>
      <c r="I114" s="57"/>
      <c r="J114" s="57"/>
      <c r="K114" s="57"/>
      <c r="L114" s="57"/>
    </row>
    <row r="115" spans="5:12" ht="12.75">
      <c r="E115" s="56"/>
      <c r="F115" s="56"/>
      <c r="G115" s="56"/>
      <c r="H115" s="56"/>
      <c r="I115" s="57"/>
      <c r="J115" s="57"/>
      <c r="K115" s="57"/>
      <c r="L115" s="57"/>
    </row>
    <row r="116" spans="5:12" ht="12.75">
      <c r="E116" s="56"/>
      <c r="F116" s="56"/>
      <c r="G116" s="56"/>
      <c r="H116" s="56"/>
      <c r="I116" s="57"/>
      <c r="J116" s="57"/>
      <c r="K116" s="57"/>
      <c r="L116" s="57"/>
    </row>
    <row r="117" spans="5:12" ht="12.75">
      <c r="E117" s="56"/>
      <c r="F117" s="56"/>
      <c r="G117" s="56"/>
      <c r="H117" s="56"/>
      <c r="I117" s="57"/>
      <c r="J117" s="57"/>
      <c r="K117" s="57"/>
      <c r="L117" s="57"/>
    </row>
    <row r="118" spans="5:12" ht="12.75">
      <c r="E118" s="56"/>
      <c r="F118" s="56"/>
      <c r="G118" s="56"/>
      <c r="H118" s="56"/>
      <c r="I118" s="57"/>
      <c r="J118" s="57"/>
      <c r="K118" s="57"/>
      <c r="L118" s="57"/>
    </row>
    <row r="119" spans="5:12" ht="12.75">
      <c r="E119" s="56"/>
      <c r="F119" s="56"/>
      <c r="G119" s="56"/>
      <c r="H119" s="56"/>
      <c r="I119" s="57"/>
      <c r="J119" s="57"/>
      <c r="K119" s="57"/>
      <c r="L119" s="57"/>
    </row>
    <row r="120" spans="5:12" ht="12.75">
      <c r="E120" s="56"/>
      <c r="F120" s="56"/>
      <c r="G120" s="56"/>
      <c r="H120" s="56"/>
      <c r="I120" s="57"/>
      <c r="J120" s="57"/>
      <c r="K120" s="57"/>
      <c r="L120" s="57"/>
    </row>
    <row r="121" spans="5:12" ht="12.75">
      <c r="E121" s="56"/>
      <c r="F121" s="56"/>
      <c r="G121" s="56"/>
      <c r="H121" s="56"/>
      <c r="I121" s="57"/>
      <c r="J121" s="57"/>
      <c r="K121" s="57"/>
      <c r="L121" s="57"/>
    </row>
    <row r="122" spans="5:12" ht="12.75">
      <c r="E122" s="56"/>
      <c r="F122" s="56"/>
      <c r="G122" s="56"/>
      <c r="H122" s="56"/>
      <c r="I122" s="57"/>
      <c r="J122" s="57"/>
      <c r="K122" s="57"/>
      <c r="L122" s="57"/>
    </row>
    <row r="123" spans="5:12" ht="12.75">
      <c r="E123" s="56"/>
      <c r="F123" s="56"/>
      <c r="G123" s="56"/>
      <c r="H123" s="56"/>
      <c r="I123" s="57"/>
      <c r="J123" s="57"/>
      <c r="K123" s="57"/>
      <c r="L123" s="57"/>
    </row>
    <row r="124" spans="5:12" ht="12.75">
      <c r="E124" s="56"/>
      <c r="F124" s="56"/>
      <c r="G124" s="56"/>
      <c r="H124" s="56"/>
      <c r="I124" s="57"/>
      <c r="J124" s="57"/>
      <c r="K124" s="57"/>
      <c r="L124" s="57"/>
    </row>
    <row r="125" spans="5:12" ht="12.75">
      <c r="E125" s="56"/>
      <c r="F125" s="56"/>
      <c r="G125" s="56"/>
      <c r="H125" s="56"/>
      <c r="I125" s="57"/>
      <c r="J125" s="57"/>
      <c r="K125" s="57"/>
      <c r="L125" s="57"/>
    </row>
    <row r="126" spans="5:12" ht="12.75">
      <c r="E126" s="56"/>
      <c r="F126" s="56"/>
      <c r="G126" s="56"/>
      <c r="H126" s="56"/>
      <c r="I126" s="57"/>
      <c r="J126" s="57"/>
      <c r="K126" s="57"/>
      <c r="L126" s="57"/>
    </row>
    <row r="127" spans="5:12" ht="12.75">
      <c r="E127" s="56"/>
      <c r="F127" s="56"/>
      <c r="G127" s="56"/>
      <c r="H127" s="56"/>
      <c r="I127" s="57"/>
      <c r="J127" s="57"/>
      <c r="K127" s="57"/>
      <c r="L127" s="57"/>
    </row>
    <row r="128" spans="5:12" ht="12.75">
      <c r="E128" s="56"/>
      <c r="F128" s="56"/>
      <c r="G128" s="56"/>
      <c r="H128" s="56"/>
      <c r="I128" s="57"/>
      <c r="J128" s="57"/>
      <c r="K128" s="57"/>
      <c r="L128" s="57"/>
    </row>
    <row r="129" spans="5:12" ht="12.75">
      <c r="E129" s="56"/>
      <c r="F129" s="56"/>
      <c r="G129" s="56"/>
      <c r="H129" s="56"/>
      <c r="I129" s="57"/>
      <c r="J129" s="57"/>
      <c r="K129" s="57"/>
      <c r="L129" s="57"/>
    </row>
    <row r="130" spans="5:12" ht="12.75">
      <c r="E130" s="56"/>
      <c r="F130" s="56"/>
      <c r="G130" s="56"/>
      <c r="H130" s="56"/>
      <c r="I130" s="57"/>
      <c r="J130" s="57"/>
      <c r="K130" s="57"/>
      <c r="L130" s="57"/>
    </row>
    <row r="131" spans="5:12" ht="12.75">
      <c r="E131" s="56"/>
      <c r="F131" s="56"/>
      <c r="G131" s="56"/>
      <c r="H131" s="56"/>
      <c r="I131" s="57"/>
      <c r="J131" s="57"/>
      <c r="K131" s="57"/>
      <c r="L131" s="57"/>
    </row>
    <row r="132" spans="5:12" ht="12.75">
      <c r="E132" s="56"/>
      <c r="F132" s="56"/>
      <c r="G132" s="56"/>
      <c r="H132" s="56"/>
      <c r="I132" s="57"/>
      <c r="J132" s="57"/>
      <c r="K132" s="57"/>
      <c r="L132" s="57"/>
    </row>
    <row r="133" spans="5:12" ht="12.75">
      <c r="E133" s="56"/>
      <c r="F133" s="56"/>
      <c r="G133" s="56"/>
      <c r="H133" s="56"/>
      <c r="I133" s="57"/>
      <c r="J133" s="57"/>
      <c r="K133" s="57"/>
      <c r="L133" s="57"/>
    </row>
    <row r="134" spans="5:12" ht="12.75">
      <c r="E134" s="56"/>
      <c r="F134" s="56"/>
      <c r="G134" s="56"/>
      <c r="H134" s="56"/>
      <c r="I134" s="57"/>
      <c r="J134" s="57"/>
      <c r="K134" s="57"/>
      <c r="L134" s="57"/>
    </row>
    <row r="135" spans="5:12" ht="12.75">
      <c r="E135" s="56"/>
      <c r="F135" s="56"/>
      <c r="G135" s="56"/>
      <c r="H135" s="56"/>
      <c r="I135" s="57"/>
      <c r="J135" s="57"/>
      <c r="K135" s="57"/>
      <c r="L135" s="57"/>
    </row>
    <row r="136" spans="5:12" ht="12.75">
      <c r="E136" s="56"/>
      <c r="F136" s="56"/>
      <c r="G136" s="56"/>
      <c r="H136" s="56"/>
      <c r="I136" s="57"/>
      <c r="J136" s="57"/>
      <c r="K136" s="57"/>
      <c r="L136" s="57"/>
    </row>
    <row r="137" spans="5:12" ht="12.75">
      <c r="E137" s="56"/>
      <c r="F137" s="56"/>
      <c r="G137" s="56"/>
      <c r="H137" s="56"/>
      <c r="I137" s="57"/>
      <c r="J137" s="57"/>
      <c r="K137" s="57"/>
      <c r="L137" s="57"/>
    </row>
    <row r="138" spans="5:12" ht="12.75">
      <c r="E138" s="56"/>
      <c r="F138" s="56"/>
      <c r="G138" s="56"/>
      <c r="H138" s="56"/>
      <c r="I138" s="57"/>
      <c r="J138" s="57"/>
      <c r="K138" s="57"/>
      <c r="L138" s="57"/>
    </row>
    <row r="139" spans="5:12" ht="12.75">
      <c r="E139" s="56"/>
      <c r="F139" s="56"/>
      <c r="G139" s="56"/>
      <c r="H139" s="56"/>
      <c r="I139" s="57"/>
      <c r="J139" s="57"/>
      <c r="K139" s="57"/>
      <c r="L139" s="57"/>
    </row>
    <row r="140" spans="5:12" ht="12.75">
      <c r="E140" s="56"/>
      <c r="F140" s="56"/>
      <c r="G140" s="56"/>
      <c r="H140" s="56"/>
      <c r="I140" s="57"/>
      <c r="J140" s="57"/>
      <c r="K140" s="57"/>
      <c r="L140" s="57"/>
    </row>
    <row r="141" spans="5:12" ht="12.75">
      <c r="E141" s="56"/>
      <c r="F141" s="56"/>
      <c r="G141" s="56"/>
      <c r="H141" s="56"/>
      <c r="I141" s="57"/>
      <c r="J141" s="57"/>
      <c r="K141" s="57"/>
      <c r="L141" s="57"/>
    </row>
    <row r="142" spans="5:12" ht="12.75">
      <c r="E142" s="56"/>
      <c r="F142" s="56"/>
      <c r="G142" s="56"/>
      <c r="H142" s="56"/>
      <c r="I142" s="57"/>
      <c r="J142" s="57"/>
      <c r="K142" s="57"/>
      <c r="L142" s="57"/>
    </row>
    <row r="143" spans="5:12" ht="12.75">
      <c r="E143" s="56"/>
      <c r="F143" s="56"/>
      <c r="G143" s="56"/>
      <c r="H143" s="56"/>
      <c r="I143" s="57"/>
      <c r="J143" s="57"/>
      <c r="K143" s="57"/>
      <c r="L143" s="57"/>
    </row>
    <row r="144" spans="5:12" ht="12.75">
      <c r="E144" s="56"/>
      <c r="F144" s="56"/>
      <c r="G144" s="56"/>
      <c r="H144" s="56"/>
      <c r="I144" s="57"/>
      <c r="J144" s="57"/>
      <c r="K144" s="57"/>
      <c r="L144" s="57"/>
    </row>
    <row r="145" spans="5:12" ht="12.75">
      <c r="E145" s="56"/>
      <c r="F145" s="56"/>
      <c r="G145" s="56"/>
      <c r="H145" s="56"/>
      <c r="I145" s="57"/>
      <c r="J145" s="57"/>
      <c r="K145" s="57"/>
      <c r="L145" s="57"/>
    </row>
    <row r="146" spans="5:12" ht="12.75">
      <c r="E146" s="56"/>
      <c r="F146" s="56"/>
      <c r="G146" s="56"/>
      <c r="H146" s="56"/>
      <c r="I146" s="57"/>
      <c r="J146" s="57"/>
      <c r="K146" s="57"/>
      <c r="L146" s="57"/>
    </row>
    <row r="147" spans="5:12" ht="12.75">
      <c r="E147" s="56"/>
      <c r="F147" s="56"/>
      <c r="G147" s="56"/>
      <c r="H147" s="56"/>
      <c r="I147" s="57"/>
      <c r="J147" s="57"/>
      <c r="K147" s="57"/>
      <c r="L147" s="57"/>
    </row>
    <row r="148" spans="5:12" ht="12.75">
      <c r="E148" s="56"/>
      <c r="F148" s="56"/>
      <c r="G148" s="56"/>
      <c r="H148" s="56"/>
      <c r="I148" s="57"/>
      <c r="J148" s="57"/>
      <c r="K148" s="57"/>
      <c r="L148" s="57"/>
    </row>
    <row r="149" spans="5:12" ht="12.75">
      <c r="E149" s="56"/>
      <c r="F149" s="56"/>
      <c r="G149" s="56"/>
      <c r="H149" s="56"/>
      <c r="I149" s="57"/>
      <c r="J149" s="57"/>
      <c r="K149" s="57"/>
      <c r="L149" s="57"/>
    </row>
    <row r="150" spans="5:12" ht="12.75">
      <c r="E150" s="56"/>
      <c r="F150" s="56"/>
      <c r="G150" s="56"/>
      <c r="H150" s="56"/>
      <c r="I150" s="57"/>
      <c r="J150" s="57"/>
      <c r="K150" s="57"/>
      <c r="L150" s="57"/>
    </row>
    <row r="151" spans="5:12" ht="12.75">
      <c r="E151" s="56"/>
      <c r="F151" s="56"/>
      <c r="G151" s="56"/>
      <c r="H151" s="56"/>
      <c r="I151" s="57"/>
      <c r="J151" s="57"/>
      <c r="K151" s="57"/>
      <c r="L151" s="57"/>
    </row>
    <row r="152" spans="5:12" ht="12.75">
      <c r="E152" s="56"/>
      <c r="F152" s="56"/>
      <c r="G152" s="56"/>
      <c r="H152" s="56"/>
      <c r="I152" s="57"/>
      <c r="J152" s="57"/>
      <c r="K152" s="57"/>
      <c r="L152" s="57"/>
    </row>
    <row r="153" spans="5:12" ht="12.75">
      <c r="E153" s="56"/>
      <c r="F153" s="56"/>
      <c r="G153" s="56"/>
      <c r="H153" s="56"/>
      <c r="I153" s="57"/>
      <c r="J153" s="57"/>
      <c r="K153" s="57"/>
      <c r="L153" s="57"/>
    </row>
    <row r="154" spans="5:12" ht="12.75">
      <c r="E154" s="56"/>
      <c r="F154" s="56"/>
      <c r="G154" s="56"/>
      <c r="H154" s="56"/>
      <c r="I154" s="57"/>
      <c r="J154" s="57"/>
      <c r="K154" s="57"/>
      <c r="L154" s="57"/>
    </row>
    <row r="155" spans="5:12" ht="12.75">
      <c r="E155" s="56"/>
      <c r="F155" s="56"/>
      <c r="G155" s="56"/>
      <c r="H155" s="56"/>
      <c r="I155" s="57"/>
      <c r="J155" s="57"/>
      <c r="K155" s="57"/>
      <c r="L155" s="57"/>
    </row>
    <row r="156" spans="5:12" ht="12.75">
      <c r="E156" s="56"/>
      <c r="F156" s="56"/>
      <c r="G156" s="56"/>
      <c r="H156" s="56"/>
      <c r="I156" s="57"/>
      <c r="J156" s="57"/>
      <c r="K156" s="57"/>
      <c r="L156" s="57"/>
    </row>
    <row r="157" spans="5:12" ht="12.75">
      <c r="E157" s="56"/>
      <c r="F157" s="56"/>
      <c r="G157" s="56"/>
      <c r="H157" s="56"/>
      <c r="I157" s="57"/>
      <c r="J157" s="57"/>
      <c r="K157" s="57"/>
      <c r="L157" s="57"/>
    </row>
    <row r="158" spans="5:12" ht="12.75">
      <c r="E158" s="56"/>
      <c r="F158" s="56"/>
      <c r="G158" s="56"/>
      <c r="H158" s="56"/>
      <c r="I158" s="57"/>
      <c r="J158" s="57"/>
      <c r="K158" s="57"/>
      <c r="L158" s="57"/>
    </row>
    <row r="159" spans="5:12" ht="12.75">
      <c r="E159" s="56"/>
      <c r="F159" s="56"/>
      <c r="G159" s="56"/>
      <c r="H159" s="56"/>
      <c r="I159" s="57"/>
      <c r="J159" s="57"/>
      <c r="K159" s="57"/>
      <c r="L159" s="57"/>
    </row>
    <row r="160" spans="5:12" ht="12.75">
      <c r="E160" s="56"/>
      <c r="F160" s="56"/>
      <c r="G160" s="56"/>
      <c r="H160" s="56"/>
      <c r="I160" s="57"/>
      <c r="J160" s="57"/>
      <c r="K160" s="57"/>
      <c r="L160" s="57"/>
    </row>
    <row r="161" spans="5:12" ht="12.75">
      <c r="E161" s="56"/>
      <c r="F161" s="56"/>
      <c r="G161" s="56"/>
      <c r="H161" s="56"/>
      <c r="I161" s="57"/>
      <c r="J161" s="57"/>
      <c r="K161" s="57"/>
      <c r="L161" s="57"/>
    </row>
    <row r="162" spans="5:12" ht="12.75">
      <c r="E162" s="56"/>
      <c r="F162" s="56"/>
      <c r="G162" s="56"/>
      <c r="H162" s="56"/>
      <c r="I162" s="57"/>
      <c r="J162" s="57"/>
      <c r="K162" s="57"/>
      <c r="L162" s="57"/>
    </row>
    <row r="163" spans="5:12" ht="12.75">
      <c r="E163" s="56"/>
      <c r="F163" s="56"/>
      <c r="G163" s="56"/>
      <c r="H163" s="56"/>
      <c r="I163" s="57"/>
      <c r="J163" s="57"/>
      <c r="K163" s="57"/>
      <c r="L163" s="57"/>
    </row>
    <row r="164" spans="5:12" ht="12.75">
      <c r="E164" s="56"/>
      <c r="F164" s="56"/>
      <c r="G164" s="56"/>
      <c r="H164" s="56"/>
      <c r="I164" s="57"/>
      <c r="J164" s="57"/>
      <c r="K164" s="57"/>
      <c r="L164" s="57"/>
    </row>
    <row r="165" spans="5:12" ht="12.75">
      <c r="E165" s="56"/>
      <c r="F165" s="56"/>
      <c r="G165" s="56"/>
      <c r="H165" s="56"/>
      <c r="I165" s="57"/>
      <c r="J165" s="57"/>
      <c r="K165" s="57"/>
      <c r="L165" s="57"/>
    </row>
    <row r="166" spans="5:12" ht="12.75">
      <c r="E166" s="56"/>
      <c r="F166" s="56"/>
      <c r="G166" s="56"/>
      <c r="H166" s="56"/>
      <c r="I166" s="57"/>
      <c r="J166" s="57"/>
      <c r="K166" s="57"/>
      <c r="L166" s="57"/>
    </row>
    <row r="167" spans="5:12" ht="12.75">
      <c r="E167" s="56"/>
      <c r="F167" s="56"/>
      <c r="G167" s="56"/>
      <c r="H167" s="56"/>
      <c r="I167" s="57"/>
      <c r="J167" s="57"/>
      <c r="K167" s="57"/>
      <c r="L167" s="57"/>
    </row>
    <row r="168" spans="5:12" ht="12.75">
      <c r="E168" s="56"/>
      <c r="F168" s="56"/>
      <c r="G168" s="56"/>
      <c r="H168" s="56"/>
      <c r="I168" s="57"/>
      <c r="J168" s="57"/>
      <c r="K168" s="57"/>
      <c r="L168" s="57"/>
    </row>
    <row r="169" spans="5:12" ht="12.75">
      <c r="E169" s="56"/>
      <c r="F169" s="56"/>
      <c r="G169" s="56"/>
      <c r="H169" s="56"/>
      <c r="I169" s="57"/>
      <c r="J169" s="57"/>
      <c r="K169" s="57"/>
      <c r="L169" s="57"/>
    </row>
    <row r="170" spans="5:12" ht="12.75">
      <c r="E170" s="56"/>
      <c r="F170" s="56"/>
      <c r="G170" s="56"/>
      <c r="H170" s="56"/>
      <c r="I170" s="57"/>
      <c r="J170" s="57"/>
      <c r="K170" s="57"/>
      <c r="L170" s="57"/>
    </row>
    <row r="171" spans="5:12" ht="12.75">
      <c r="E171" s="56"/>
      <c r="F171" s="56"/>
      <c r="G171" s="56"/>
      <c r="H171" s="56"/>
      <c r="I171" s="57"/>
      <c r="J171" s="57"/>
      <c r="K171" s="57"/>
      <c r="L171" s="57"/>
    </row>
    <row r="172" spans="5:12" ht="12.75">
      <c r="E172" s="56"/>
      <c r="F172" s="56"/>
      <c r="G172" s="56"/>
      <c r="H172" s="56"/>
      <c r="I172" s="57"/>
      <c r="J172" s="57"/>
      <c r="K172" s="57"/>
      <c r="L172" s="57"/>
    </row>
    <row r="173" spans="5:12" ht="12.75">
      <c r="E173" s="56"/>
      <c r="F173" s="56"/>
      <c r="G173" s="56"/>
      <c r="H173" s="56"/>
      <c r="I173" s="57"/>
      <c r="J173" s="57"/>
      <c r="K173" s="57"/>
      <c r="L173" s="57"/>
    </row>
    <row r="174" spans="5:12" ht="12.75">
      <c r="E174" s="56"/>
      <c r="F174" s="56"/>
      <c r="G174" s="56"/>
      <c r="H174" s="56"/>
      <c r="I174" s="57"/>
      <c r="J174" s="57"/>
      <c r="K174" s="57"/>
      <c r="L174" s="57"/>
    </row>
    <row r="175" spans="5:12" ht="12.75">
      <c r="E175" s="56"/>
      <c r="F175" s="56"/>
      <c r="G175" s="56"/>
      <c r="H175" s="56"/>
      <c r="I175" s="57"/>
      <c r="J175" s="57"/>
      <c r="K175" s="57"/>
      <c r="L175" s="57"/>
    </row>
    <row r="176" spans="5:12" ht="12.75">
      <c r="E176" s="56"/>
      <c r="F176" s="56"/>
      <c r="G176" s="56"/>
      <c r="H176" s="56"/>
      <c r="I176" s="57"/>
      <c r="J176" s="57"/>
      <c r="K176" s="57"/>
      <c r="L176" s="57"/>
    </row>
    <row r="177" spans="5:12" ht="12.75">
      <c r="E177" s="56"/>
      <c r="F177" s="56"/>
      <c r="G177" s="56"/>
      <c r="H177" s="56"/>
      <c r="I177" s="57"/>
      <c r="J177" s="57"/>
      <c r="K177" s="57"/>
      <c r="L177" s="57"/>
    </row>
    <row r="178" spans="5:12" ht="12.75">
      <c r="E178" s="56"/>
      <c r="F178" s="56"/>
      <c r="G178" s="56"/>
      <c r="H178" s="56"/>
      <c r="I178" s="57"/>
      <c r="J178" s="57"/>
      <c r="K178" s="57"/>
      <c r="L178" s="57"/>
    </row>
    <row r="179" spans="5:12" ht="12.75">
      <c r="E179" s="56"/>
      <c r="F179" s="56"/>
      <c r="G179" s="56"/>
      <c r="H179" s="56"/>
      <c r="I179" s="57"/>
      <c r="J179" s="57"/>
      <c r="K179" s="57"/>
      <c r="L179" s="57"/>
    </row>
    <row r="180" spans="5:12" ht="12.75">
      <c r="E180" s="56"/>
      <c r="F180" s="56"/>
      <c r="G180" s="56"/>
      <c r="H180" s="56"/>
      <c r="I180" s="57"/>
      <c r="J180" s="57"/>
      <c r="K180" s="57"/>
      <c r="L180" s="57"/>
    </row>
    <row r="181" spans="5:12" ht="12.75">
      <c r="E181" s="56"/>
      <c r="F181" s="56"/>
      <c r="G181" s="56"/>
      <c r="H181" s="56"/>
      <c r="I181" s="57"/>
      <c r="J181" s="57"/>
      <c r="K181" s="57"/>
      <c r="L181" s="57"/>
    </row>
    <row r="182" spans="5:12" ht="12.75">
      <c r="E182" s="56"/>
      <c r="F182" s="56"/>
      <c r="G182" s="56"/>
      <c r="H182" s="56"/>
      <c r="I182" s="57"/>
      <c r="J182" s="57"/>
      <c r="K182" s="57"/>
      <c r="L182" s="57"/>
    </row>
    <row r="183" spans="5:12" ht="12.75">
      <c r="E183" s="56"/>
      <c r="F183" s="56"/>
      <c r="G183" s="56"/>
      <c r="H183" s="56"/>
      <c r="I183" s="57"/>
      <c r="J183" s="57"/>
      <c r="K183" s="57"/>
      <c r="L183" s="57"/>
    </row>
    <row r="184" spans="5:12" ht="12.75">
      <c r="E184" s="56"/>
      <c r="F184" s="56"/>
      <c r="G184" s="56"/>
      <c r="H184" s="56"/>
      <c r="I184" s="57"/>
      <c r="J184" s="57"/>
      <c r="K184" s="57"/>
      <c r="L184" s="57"/>
    </row>
    <row r="185" spans="5:12" ht="12.75">
      <c r="E185" s="56"/>
      <c r="F185" s="56"/>
      <c r="G185" s="56"/>
      <c r="H185" s="56"/>
      <c r="I185" s="57"/>
      <c r="J185" s="57"/>
      <c r="K185" s="57"/>
      <c r="L185" s="57"/>
    </row>
    <row r="186" spans="5:12" ht="12.75">
      <c r="E186" s="56"/>
      <c r="F186" s="56"/>
      <c r="G186" s="56"/>
      <c r="H186" s="56"/>
      <c r="I186" s="57"/>
      <c r="J186" s="57"/>
      <c r="K186" s="57"/>
      <c r="L186" s="57"/>
    </row>
    <row r="187" spans="5:12" ht="12.75">
      <c r="E187" s="56"/>
      <c r="F187" s="56"/>
      <c r="G187" s="56"/>
      <c r="H187" s="56"/>
      <c r="I187" s="57"/>
      <c r="J187" s="57"/>
      <c r="K187" s="57"/>
      <c r="L187" s="57"/>
    </row>
    <row r="188" spans="5:12" ht="12.75">
      <c r="E188" s="56"/>
      <c r="F188" s="56"/>
      <c r="G188" s="56"/>
      <c r="H188" s="56"/>
      <c r="I188" s="57"/>
      <c r="J188" s="57"/>
      <c r="K188" s="57"/>
      <c r="L188" s="57"/>
    </row>
    <row r="189" spans="5:12" ht="12.75">
      <c r="E189" s="56"/>
      <c r="F189" s="56"/>
      <c r="G189" s="56"/>
      <c r="H189" s="56"/>
      <c r="I189" s="57"/>
      <c r="J189" s="57"/>
      <c r="K189" s="57"/>
      <c r="L189" s="57"/>
    </row>
    <row r="190" spans="5:12" ht="12.75">
      <c r="E190" s="56"/>
      <c r="F190" s="56"/>
      <c r="G190" s="56"/>
      <c r="H190" s="56"/>
      <c r="I190" s="57"/>
      <c r="J190" s="57"/>
      <c r="K190" s="57"/>
      <c r="L190" s="57"/>
    </row>
    <row r="191" spans="5:12" ht="12.75">
      <c r="E191" s="56"/>
      <c r="F191" s="56"/>
      <c r="G191" s="56"/>
      <c r="H191" s="56"/>
      <c r="I191" s="57"/>
      <c r="J191" s="57"/>
      <c r="K191" s="57"/>
      <c r="L191" s="57"/>
    </row>
    <row r="192" spans="5:12" ht="12.75">
      <c r="E192" s="56"/>
      <c r="F192" s="56"/>
      <c r="G192" s="56"/>
      <c r="H192" s="56"/>
      <c r="I192" s="57"/>
      <c r="J192" s="57"/>
      <c r="K192" s="57"/>
      <c r="L192" s="57"/>
    </row>
    <row r="193" spans="5:12" ht="12.75">
      <c r="E193" s="56"/>
      <c r="F193" s="56"/>
      <c r="G193" s="56"/>
      <c r="H193" s="56"/>
      <c r="I193" s="57"/>
      <c r="J193" s="57"/>
      <c r="K193" s="57"/>
      <c r="L193" s="57"/>
    </row>
    <row r="194" spans="5:12" ht="12.75">
      <c r="E194" s="56"/>
      <c r="F194" s="56"/>
      <c r="G194" s="56"/>
      <c r="H194" s="56"/>
      <c r="I194" s="57"/>
      <c r="J194" s="57"/>
      <c r="K194" s="57"/>
      <c r="L194" s="57"/>
    </row>
    <row r="195" spans="5:12" ht="12.75">
      <c r="E195" s="56"/>
      <c r="F195" s="56"/>
      <c r="G195" s="56"/>
      <c r="H195" s="56"/>
      <c r="I195" s="57"/>
      <c r="J195" s="57"/>
      <c r="K195" s="57"/>
      <c r="L195" s="57"/>
    </row>
    <row r="196" spans="5:12" ht="12.75">
      <c r="E196" s="56"/>
      <c r="F196" s="56"/>
      <c r="G196" s="56"/>
      <c r="H196" s="56"/>
      <c r="I196" s="57"/>
      <c r="J196" s="57"/>
      <c r="K196" s="57"/>
      <c r="L196" s="57"/>
    </row>
    <row r="197" spans="5:12" ht="12.75">
      <c r="E197" s="56"/>
      <c r="F197" s="56"/>
      <c r="G197" s="56"/>
      <c r="H197" s="56"/>
      <c r="I197" s="57"/>
      <c r="J197" s="57"/>
      <c r="K197" s="57"/>
      <c r="L197" s="57"/>
    </row>
    <row r="198" spans="5:12" ht="12.75">
      <c r="E198" s="56"/>
      <c r="F198" s="56"/>
      <c r="G198" s="56"/>
      <c r="H198" s="56"/>
      <c r="I198" s="57"/>
      <c r="J198" s="57"/>
      <c r="K198" s="57"/>
      <c r="L198" s="57"/>
    </row>
    <row r="199" spans="5:12" ht="12.75">
      <c r="E199" s="56"/>
      <c r="F199" s="56"/>
      <c r="G199" s="56"/>
      <c r="H199" s="56"/>
      <c r="I199" s="57"/>
      <c r="J199" s="57"/>
      <c r="K199" s="57"/>
      <c r="L199" s="57"/>
    </row>
    <row r="200" spans="5:12" ht="12.75">
      <c r="E200" s="56"/>
      <c r="F200" s="56"/>
      <c r="G200" s="56"/>
      <c r="H200" s="56"/>
      <c r="I200" s="57"/>
      <c r="J200" s="57"/>
      <c r="K200" s="57"/>
      <c r="L200" s="57"/>
    </row>
    <row r="201" spans="5:12" ht="12.75">
      <c r="E201" s="56"/>
      <c r="F201" s="56"/>
      <c r="G201" s="56"/>
      <c r="H201" s="56"/>
      <c r="I201" s="57"/>
      <c r="J201" s="57"/>
      <c r="K201" s="57"/>
      <c r="L201" s="57"/>
    </row>
    <row r="202" spans="5:12" ht="12.75">
      <c r="E202" s="56"/>
      <c r="F202" s="56"/>
      <c r="G202" s="56"/>
      <c r="H202" s="56"/>
      <c r="I202" s="57"/>
      <c r="J202" s="57"/>
      <c r="K202" s="57"/>
      <c r="L202" s="57"/>
    </row>
    <row r="203" spans="5:12" ht="12.75">
      <c r="E203" s="56"/>
      <c r="F203" s="56"/>
      <c r="G203" s="56"/>
      <c r="H203" s="56"/>
      <c r="I203" s="57"/>
      <c r="J203" s="57"/>
      <c r="K203" s="57"/>
      <c r="L203" s="57"/>
    </row>
    <row r="204" spans="5:12" ht="12.75">
      <c r="E204" s="56"/>
      <c r="F204" s="56"/>
      <c r="G204" s="56"/>
      <c r="H204" s="56"/>
      <c r="I204" s="57"/>
      <c r="J204" s="57"/>
      <c r="K204" s="57"/>
      <c r="L204" s="57"/>
    </row>
    <row r="205" spans="5:12" ht="12.75">
      <c r="E205" s="56"/>
      <c r="F205" s="56"/>
      <c r="G205" s="56"/>
      <c r="H205" s="56"/>
      <c r="I205" s="57"/>
      <c r="J205" s="57"/>
      <c r="K205" s="57"/>
      <c r="L205" s="57"/>
    </row>
    <row r="206" spans="5:12" ht="12.75">
      <c r="E206" s="56"/>
      <c r="F206" s="56"/>
      <c r="G206" s="56"/>
      <c r="H206" s="56"/>
      <c r="I206" s="57"/>
      <c r="J206" s="57"/>
      <c r="K206" s="57"/>
      <c r="L206" s="57"/>
    </row>
    <row r="207" spans="5:12" ht="12.75">
      <c r="E207" s="56"/>
      <c r="F207" s="56"/>
      <c r="G207" s="56"/>
      <c r="H207" s="56"/>
      <c r="I207" s="57"/>
      <c r="J207" s="57"/>
      <c r="K207" s="57"/>
      <c r="L207" s="57"/>
    </row>
    <row r="208" spans="5:12" ht="12.75">
      <c r="E208" s="56"/>
      <c r="F208" s="56"/>
      <c r="G208" s="56"/>
      <c r="H208" s="56"/>
      <c r="I208" s="57"/>
      <c r="J208" s="57"/>
      <c r="K208" s="57"/>
      <c r="L208" s="57"/>
    </row>
    <row r="209" spans="5:12" ht="12.75">
      <c r="E209" s="56"/>
      <c r="F209" s="56"/>
      <c r="G209" s="56"/>
      <c r="H209" s="56"/>
      <c r="I209" s="57"/>
      <c r="J209" s="57"/>
      <c r="K209" s="57"/>
      <c r="L209" s="57"/>
    </row>
    <row r="210" spans="5:12" ht="12.75">
      <c r="E210" s="56"/>
      <c r="F210" s="56"/>
      <c r="G210" s="56"/>
      <c r="H210" s="56"/>
      <c r="I210" s="57"/>
      <c r="J210" s="57"/>
      <c r="K210" s="57"/>
      <c r="L210" s="57"/>
    </row>
    <row r="211" spans="5:12" ht="12.75">
      <c r="E211" s="56"/>
      <c r="F211" s="56"/>
      <c r="G211" s="56"/>
      <c r="H211" s="56"/>
      <c r="I211" s="57"/>
      <c r="J211" s="57"/>
      <c r="K211" s="57"/>
      <c r="L211" s="57"/>
    </row>
    <row r="212" spans="5:12" ht="12.75">
      <c r="E212" s="56"/>
      <c r="F212" s="56"/>
      <c r="G212" s="56"/>
      <c r="H212" s="56"/>
      <c r="I212" s="57"/>
      <c r="J212" s="57"/>
      <c r="K212" s="57"/>
      <c r="L212" s="57"/>
    </row>
    <row r="213" spans="5:12" ht="12.75">
      <c r="E213" s="56"/>
      <c r="F213" s="56"/>
      <c r="G213" s="56"/>
      <c r="H213" s="56"/>
      <c r="I213" s="57"/>
      <c r="J213" s="57"/>
      <c r="K213" s="57"/>
      <c r="L213" s="57"/>
    </row>
    <row r="214" spans="5:12" ht="12.75">
      <c r="E214" s="56"/>
      <c r="F214" s="56"/>
      <c r="G214" s="56"/>
      <c r="H214" s="56"/>
      <c r="I214" s="57"/>
      <c r="J214" s="57"/>
      <c r="K214" s="57"/>
      <c r="L214" s="57"/>
    </row>
    <row r="215" spans="5:12" ht="12.75">
      <c r="E215" s="56"/>
      <c r="F215" s="56"/>
      <c r="G215" s="56"/>
      <c r="H215" s="56"/>
      <c r="I215" s="57"/>
      <c r="J215" s="57"/>
      <c r="K215" s="57"/>
      <c r="L215" s="57"/>
    </row>
    <row r="216" spans="5:12" ht="12.75">
      <c r="E216" s="56"/>
      <c r="F216" s="56"/>
      <c r="G216" s="56"/>
      <c r="H216" s="56"/>
      <c r="I216" s="57"/>
      <c r="J216" s="57"/>
      <c r="K216" s="57"/>
      <c r="L216" s="57"/>
    </row>
    <row r="217" spans="5:12" ht="12.75">
      <c r="E217" s="56"/>
      <c r="F217" s="56"/>
      <c r="G217" s="56"/>
      <c r="H217" s="56"/>
      <c r="I217" s="57"/>
      <c r="J217" s="57"/>
      <c r="K217" s="57"/>
      <c r="L217" s="57"/>
    </row>
    <row r="218" spans="5:12" ht="12.75">
      <c r="E218" s="56"/>
      <c r="F218" s="56"/>
      <c r="G218" s="56"/>
      <c r="H218" s="56"/>
      <c r="I218" s="57"/>
      <c r="J218" s="57"/>
      <c r="K218" s="57"/>
      <c r="L218" s="57"/>
    </row>
    <row r="219" spans="5:12" ht="12.75">
      <c r="E219" s="56"/>
      <c r="F219" s="56"/>
      <c r="G219" s="56"/>
      <c r="H219" s="56"/>
      <c r="I219" s="57"/>
      <c r="J219" s="57"/>
      <c r="K219" s="57"/>
      <c r="L219" s="57"/>
    </row>
    <row r="220" spans="5:12" ht="12.75">
      <c r="E220" s="56"/>
      <c r="F220" s="56"/>
      <c r="G220" s="56"/>
      <c r="H220" s="56"/>
      <c r="I220" s="57"/>
      <c r="J220" s="57"/>
      <c r="K220" s="57"/>
      <c r="L220" s="57"/>
    </row>
    <row r="221" spans="5:12" ht="12.75">
      <c r="E221" s="56"/>
      <c r="F221" s="56"/>
      <c r="G221" s="56"/>
      <c r="H221" s="56"/>
      <c r="I221" s="57"/>
      <c r="J221" s="57"/>
      <c r="K221" s="57"/>
      <c r="L221" s="57"/>
    </row>
    <row r="222" spans="5:12" ht="12.75">
      <c r="E222" s="56"/>
      <c r="F222" s="56"/>
      <c r="G222" s="56"/>
      <c r="H222" s="56"/>
      <c r="I222" s="57"/>
      <c r="J222" s="57"/>
      <c r="K222" s="57"/>
      <c r="L222" s="57"/>
    </row>
    <row r="223" spans="5:12" ht="12.75">
      <c r="E223" s="56"/>
      <c r="F223" s="56"/>
      <c r="G223" s="56"/>
      <c r="H223" s="56"/>
      <c r="I223" s="57"/>
      <c r="J223" s="57"/>
      <c r="K223" s="57"/>
      <c r="L223" s="57"/>
    </row>
    <row r="224" spans="5:12" ht="12.75">
      <c r="E224" s="56"/>
      <c r="F224" s="56"/>
      <c r="G224" s="56"/>
      <c r="H224" s="56"/>
      <c r="I224" s="57"/>
      <c r="J224" s="57"/>
      <c r="K224" s="57"/>
      <c r="L224" s="57"/>
    </row>
    <row r="225" spans="5:12" ht="12.75">
      <c r="E225" s="56"/>
      <c r="F225" s="56"/>
      <c r="G225" s="56"/>
      <c r="H225" s="56"/>
      <c r="I225" s="57"/>
      <c r="J225" s="57"/>
      <c r="K225" s="57"/>
      <c r="L225" s="57"/>
    </row>
    <row r="226" spans="5:12" ht="12.75">
      <c r="E226" s="56"/>
      <c r="F226" s="56"/>
      <c r="G226" s="56"/>
      <c r="H226" s="56"/>
      <c r="I226" s="57"/>
      <c r="J226" s="57"/>
      <c r="K226" s="57"/>
      <c r="L226" s="57"/>
    </row>
    <row r="227" spans="5:12" ht="12.75">
      <c r="E227" s="56"/>
      <c r="F227" s="56"/>
      <c r="G227" s="56"/>
      <c r="H227" s="56"/>
      <c r="I227" s="57"/>
      <c r="J227" s="57"/>
      <c r="K227" s="57"/>
      <c r="L227" s="57"/>
    </row>
    <row r="228" spans="5:12" ht="12.75">
      <c r="E228" s="56"/>
      <c r="F228" s="56"/>
      <c r="G228" s="56"/>
      <c r="H228" s="56"/>
      <c r="I228" s="57"/>
      <c r="J228" s="57"/>
      <c r="K228" s="57"/>
      <c r="L228" s="57"/>
    </row>
    <row r="229" spans="5:12" ht="12.75">
      <c r="E229" s="56"/>
      <c r="F229" s="56"/>
      <c r="G229" s="56"/>
      <c r="H229" s="56"/>
      <c r="I229" s="57"/>
      <c r="J229" s="57"/>
      <c r="K229" s="57"/>
      <c r="L229" s="57"/>
    </row>
    <row r="230" spans="5:12" ht="12.75">
      <c r="E230" s="56"/>
      <c r="F230" s="56"/>
      <c r="G230" s="56"/>
      <c r="H230" s="56"/>
      <c r="I230" s="57"/>
      <c r="J230" s="57"/>
      <c r="K230" s="57"/>
      <c r="L230" s="57"/>
    </row>
    <row r="231" spans="5:12" ht="12.75">
      <c r="E231" s="56"/>
      <c r="F231" s="56"/>
      <c r="G231" s="56"/>
      <c r="H231" s="56"/>
      <c r="I231" s="57"/>
      <c r="J231" s="57"/>
      <c r="K231" s="57"/>
      <c r="L231" s="57"/>
    </row>
    <row r="232" spans="5:12" ht="12.75">
      <c r="E232" s="56"/>
      <c r="F232" s="56"/>
      <c r="G232" s="56"/>
      <c r="H232" s="56"/>
      <c r="I232" s="57"/>
      <c r="J232" s="57"/>
      <c r="K232" s="57"/>
      <c r="L232" s="57"/>
    </row>
    <row r="233" spans="5:12" ht="12.75">
      <c r="E233" s="56"/>
      <c r="F233" s="56"/>
      <c r="G233" s="56"/>
      <c r="H233" s="56"/>
      <c r="I233" s="57"/>
      <c r="J233" s="57"/>
      <c r="K233" s="57"/>
      <c r="L233" s="57"/>
    </row>
    <row r="234" spans="5:12" ht="12.75">
      <c r="E234" s="56"/>
      <c r="F234" s="56"/>
      <c r="G234" s="56"/>
      <c r="H234" s="56"/>
      <c r="I234" s="57"/>
      <c r="J234" s="57"/>
      <c r="K234" s="57"/>
      <c r="L234" s="57"/>
    </row>
    <row r="235" spans="5:12" ht="12.75">
      <c r="E235" s="56"/>
      <c r="F235" s="56"/>
      <c r="G235" s="56"/>
      <c r="H235" s="56"/>
      <c r="I235" s="57"/>
      <c r="J235" s="57"/>
      <c r="K235" s="57"/>
      <c r="L235" s="57"/>
    </row>
    <row r="236" spans="5:12" ht="12.75">
      <c r="E236" s="56"/>
      <c r="F236" s="56"/>
      <c r="G236" s="56"/>
      <c r="H236" s="56"/>
      <c r="I236" s="57"/>
      <c r="J236" s="57"/>
      <c r="K236" s="57"/>
      <c r="L236" s="57"/>
    </row>
    <row r="237" spans="5:12" ht="12.75">
      <c r="E237" s="56"/>
      <c r="F237" s="56"/>
      <c r="G237" s="56"/>
      <c r="H237" s="56"/>
      <c r="I237" s="57"/>
      <c r="J237" s="57"/>
      <c r="K237" s="57"/>
      <c r="L237" s="57"/>
    </row>
    <row r="238" spans="5:12" ht="12.75">
      <c r="E238" s="56"/>
      <c r="F238" s="56"/>
      <c r="G238" s="56"/>
      <c r="H238" s="56"/>
      <c r="I238" s="57"/>
      <c r="J238" s="57"/>
      <c r="K238" s="57"/>
      <c r="L238" s="57"/>
    </row>
    <row r="239" spans="5:12" ht="12.75">
      <c r="E239" s="56"/>
      <c r="F239" s="56"/>
      <c r="G239" s="56"/>
      <c r="H239" s="56"/>
      <c r="I239" s="57"/>
      <c r="J239" s="57"/>
      <c r="K239" s="57"/>
      <c r="L239" s="57"/>
    </row>
    <row r="240" spans="5:12" ht="12.75">
      <c r="E240" s="56"/>
      <c r="F240" s="56"/>
      <c r="G240" s="56"/>
      <c r="H240" s="56"/>
      <c r="I240" s="57"/>
      <c r="J240" s="57"/>
      <c r="K240" s="57"/>
      <c r="L240" s="57"/>
    </row>
    <row r="241" spans="5:12" ht="12.75">
      <c r="E241" s="56"/>
      <c r="F241" s="56"/>
      <c r="G241" s="56"/>
      <c r="H241" s="56"/>
      <c r="I241" s="57"/>
      <c r="J241" s="57"/>
      <c r="K241" s="57"/>
      <c r="L241" s="57"/>
    </row>
    <row r="242" spans="5:12" ht="12.75">
      <c r="E242" s="56"/>
      <c r="F242" s="56"/>
      <c r="G242" s="56"/>
      <c r="H242" s="56"/>
      <c r="I242" s="57"/>
      <c r="J242" s="57"/>
      <c r="K242" s="57"/>
      <c r="L242" s="57"/>
    </row>
    <row r="243" spans="5:12" ht="12.75">
      <c r="E243" s="56"/>
      <c r="F243" s="56"/>
      <c r="G243" s="56"/>
      <c r="H243" s="56"/>
      <c r="I243" s="57"/>
      <c r="J243" s="57"/>
      <c r="K243" s="57"/>
      <c r="L243" s="57"/>
    </row>
    <row r="244" spans="5:12" ht="12.75">
      <c r="E244" s="56"/>
      <c r="F244" s="56"/>
      <c r="G244" s="56"/>
      <c r="H244" s="56"/>
      <c r="I244" s="57"/>
      <c r="J244" s="57"/>
      <c r="K244" s="57"/>
      <c r="L244" s="57"/>
    </row>
    <row r="245" spans="5:12" ht="12.75">
      <c r="E245" s="56"/>
      <c r="F245" s="56"/>
      <c r="G245" s="56"/>
      <c r="H245" s="56"/>
      <c r="I245" s="57"/>
      <c r="J245" s="57"/>
      <c r="K245" s="57"/>
      <c r="L245" s="57"/>
    </row>
    <row r="246" spans="5:12" ht="12.75">
      <c r="E246" s="56"/>
      <c r="F246" s="56"/>
      <c r="G246" s="56"/>
      <c r="H246" s="56"/>
      <c r="I246" s="57"/>
      <c r="J246" s="57"/>
      <c r="K246" s="57"/>
      <c r="L246" s="57"/>
    </row>
    <row r="247" spans="5:12" ht="12.75">
      <c r="E247" s="56"/>
      <c r="F247" s="56"/>
      <c r="G247" s="56"/>
      <c r="H247" s="56"/>
      <c r="I247" s="57"/>
      <c r="J247" s="57"/>
      <c r="K247" s="57"/>
      <c r="L247" s="57"/>
    </row>
    <row r="248" spans="5:12" ht="12.75">
      <c r="E248" s="56"/>
      <c r="F248" s="56"/>
      <c r="G248" s="56"/>
      <c r="H248" s="56"/>
      <c r="I248" s="57"/>
      <c r="J248" s="57"/>
      <c r="K248" s="57"/>
      <c r="L248" s="57"/>
    </row>
    <row r="249" spans="5:12" ht="12.75">
      <c r="E249" s="56"/>
      <c r="F249" s="56"/>
      <c r="G249" s="56"/>
      <c r="H249" s="56"/>
      <c r="I249" s="57"/>
      <c r="J249" s="57"/>
      <c r="K249" s="57"/>
      <c r="L249" s="57"/>
    </row>
    <row r="250" spans="5:12" ht="12.75">
      <c r="E250" s="56"/>
      <c r="F250" s="56"/>
      <c r="G250" s="56"/>
      <c r="H250" s="56"/>
      <c r="I250" s="57"/>
      <c r="J250" s="57"/>
      <c r="K250" s="57"/>
      <c r="L250" s="57"/>
    </row>
    <row r="251" spans="5:12" ht="12.75">
      <c r="E251" s="56"/>
      <c r="F251" s="56"/>
      <c r="G251" s="56"/>
      <c r="H251" s="56"/>
      <c r="I251" s="57"/>
      <c r="J251" s="57"/>
      <c r="K251" s="57"/>
      <c r="L251" s="57"/>
    </row>
    <row r="252" spans="5:12" ht="12.75">
      <c r="E252" s="56"/>
      <c r="F252" s="56"/>
      <c r="G252" s="56"/>
      <c r="H252" s="56"/>
      <c r="I252" s="57"/>
      <c r="J252" s="57"/>
      <c r="K252" s="57"/>
      <c r="L252" s="57"/>
    </row>
    <row r="253" spans="5:12" ht="12.75">
      <c r="E253" s="56"/>
      <c r="F253" s="56"/>
      <c r="G253" s="56"/>
      <c r="H253" s="56"/>
      <c r="I253" s="57"/>
      <c r="J253" s="57"/>
      <c r="K253" s="57"/>
      <c r="L253" s="57"/>
    </row>
    <row r="254" spans="5:12" ht="12.75">
      <c r="E254" s="56"/>
      <c r="F254" s="56"/>
      <c r="G254" s="56"/>
      <c r="H254" s="56"/>
      <c r="I254" s="57"/>
      <c r="J254" s="57"/>
      <c r="K254" s="57"/>
      <c r="L254" s="57"/>
    </row>
    <row r="255" spans="5:12" ht="12.75">
      <c r="E255" s="56"/>
      <c r="F255" s="56"/>
      <c r="G255" s="56"/>
      <c r="H255" s="56"/>
      <c r="I255" s="57"/>
      <c r="J255" s="57"/>
      <c r="K255" s="57"/>
      <c r="L255" s="57"/>
    </row>
    <row r="256" spans="5:12" ht="12.75">
      <c r="E256" s="56"/>
      <c r="F256" s="56"/>
      <c r="G256" s="56"/>
      <c r="H256" s="56"/>
      <c r="I256" s="57"/>
      <c r="J256" s="57"/>
      <c r="K256" s="57"/>
      <c r="L256" s="57"/>
    </row>
    <row r="257" spans="5:12" ht="12.75">
      <c r="E257" s="56"/>
      <c r="F257" s="56"/>
      <c r="G257" s="56"/>
      <c r="H257" s="56"/>
      <c r="I257" s="57"/>
      <c r="J257" s="57"/>
      <c r="K257" s="57"/>
      <c r="L257" s="57"/>
    </row>
    <row r="258" spans="5:12" ht="12.75">
      <c r="E258" s="56"/>
      <c r="F258" s="56"/>
      <c r="G258" s="56"/>
      <c r="H258" s="56"/>
      <c r="I258" s="57"/>
      <c r="J258" s="57"/>
      <c r="K258" s="57"/>
      <c r="L258" s="57"/>
    </row>
  </sheetData>
  <sheetProtection/>
  <mergeCells count="12">
    <mergeCell ref="A5:D9"/>
    <mergeCell ref="E5:E9"/>
    <mergeCell ref="F5:F9"/>
    <mergeCell ref="G5:H7"/>
    <mergeCell ref="G8:G9"/>
    <mergeCell ref="H8:H9"/>
    <mergeCell ref="I8:I9"/>
    <mergeCell ref="J8:J9"/>
    <mergeCell ref="K8:K9"/>
    <mergeCell ref="L8:L9"/>
    <mergeCell ref="I5:J7"/>
    <mergeCell ref="K5:L7"/>
  </mergeCells>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O70"/>
  <sheetViews>
    <sheetView zoomScalePageLayoutView="0" workbookViewId="0" topLeftCell="A7">
      <selection activeCell="A1" sqref="A1:I1"/>
    </sheetView>
  </sheetViews>
  <sheetFormatPr defaultColWidth="9.140625" defaultRowHeight="12.75"/>
  <cols>
    <col min="1" max="1" width="8.140625" style="59" customWidth="1"/>
    <col min="2" max="2" width="0.9921875" style="59" customWidth="1"/>
    <col min="3" max="3" width="37.421875" style="61" customWidth="1"/>
    <col min="4" max="9" width="7.57421875" style="73" customWidth="1"/>
    <col min="10" max="16384" width="9.140625" style="59" customWidth="1"/>
  </cols>
  <sheetData>
    <row r="1" spans="1:9" ht="12.75">
      <c r="A1" s="237" t="s">
        <v>230</v>
      </c>
      <c r="B1" s="237"/>
      <c r="C1" s="237"/>
      <c r="D1" s="237"/>
      <c r="E1" s="237"/>
      <c r="F1" s="237"/>
      <c r="G1" s="237"/>
      <c r="H1" s="237"/>
      <c r="I1" s="237"/>
    </row>
    <row r="2" spans="1:9" ht="9" customHeight="1" thickBot="1">
      <c r="A2" s="60"/>
      <c r="B2" s="60"/>
      <c r="D2" s="59"/>
      <c r="E2" s="59"/>
      <c r="F2" s="59"/>
      <c r="G2" s="59"/>
      <c r="H2" s="59"/>
      <c r="I2" s="59"/>
    </row>
    <row r="3" spans="1:9" ht="11.25">
      <c r="A3" s="62"/>
      <c r="B3" s="70"/>
      <c r="C3" s="63"/>
      <c r="D3" s="238" t="s">
        <v>1</v>
      </c>
      <c r="E3" s="239"/>
      <c r="F3" s="239"/>
      <c r="G3" s="239"/>
      <c r="H3" s="239"/>
      <c r="I3" s="239"/>
    </row>
    <row r="4" spans="1:9" ht="11.25">
      <c r="A4" s="6" t="s">
        <v>70</v>
      </c>
      <c r="B4" s="4"/>
      <c r="C4" s="64" t="s">
        <v>25</v>
      </c>
      <c r="D4" s="65" t="s">
        <v>26</v>
      </c>
      <c r="E4" s="8" t="s">
        <v>7</v>
      </c>
      <c r="F4" s="8" t="s">
        <v>8</v>
      </c>
      <c r="G4" s="7" t="s">
        <v>26</v>
      </c>
      <c r="H4" s="8" t="s">
        <v>7</v>
      </c>
      <c r="I4" s="9" t="s">
        <v>8</v>
      </c>
    </row>
    <row r="5" spans="1:9" ht="13.5" customHeight="1" thickBot="1">
      <c r="A5" s="66"/>
      <c r="B5" s="142"/>
      <c r="C5" s="67"/>
      <c r="D5" s="261">
        <v>2012</v>
      </c>
      <c r="E5" s="262"/>
      <c r="F5" s="263"/>
      <c r="G5" s="262">
        <v>2013</v>
      </c>
      <c r="H5" s="262"/>
      <c r="I5" s="262"/>
    </row>
    <row r="6" spans="1:9" ht="6.75" customHeight="1">
      <c r="A6" s="68"/>
      <c r="B6" s="96"/>
      <c r="C6" s="25"/>
      <c r="D6" s="69"/>
      <c r="E6" s="70"/>
      <c r="F6" s="70"/>
      <c r="G6" s="59"/>
      <c r="H6" s="59"/>
      <c r="I6" s="59"/>
    </row>
    <row r="7" spans="1:15" s="60" customFormat="1" ht="10.5" customHeight="1">
      <c r="A7" s="71" t="s">
        <v>27</v>
      </c>
      <c r="B7" s="143"/>
      <c r="C7" s="24" t="s">
        <v>28</v>
      </c>
      <c r="D7" s="98">
        <v>32778</v>
      </c>
      <c r="E7" s="98">
        <v>17937</v>
      </c>
      <c r="F7" s="98">
        <v>14841</v>
      </c>
      <c r="G7" s="98">
        <f>G9+G15+G20+G28+G35+G40+G45+G50+G54</f>
        <v>32784</v>
      </c>
      <c r="H7" s="98">
        <f>H9+H15+H20+H28+H35+H40+H45+H50+H54</f>
        <v>18168</v>
      </c>
      <c r="I7" s="98">
        <f>I9+I15+I20+I28+I35+I40+I45+I50+I54</f>
        <v>14616</v>
      </c>
      <c r="J7" s="177"/>
      <c r="K7" s="177"/>
      <c r="L7" s="177"/>
      <c r="M7" s="177"/>
      <c r="N7" s="177"/>
      <c r="O7" s="177"/>
    </row>
    <row r="8" spans="1:9" ht="6.75" customHeight="1">
      <c r="A8" s="68"/>
      <c r="B8" s="96"/>
      <c r="C8" s="25"/>
      <c r="D8" s="72"/>
      <c r="E8" s="72"/>
      <c r="F8" s="72"/>
      <c r="G8" s="173"/>
      <c r="H8" s="173"/>
      <c r="I8" s="174"/>
    </row>
    <row r="9" spans="1:9" s="60" customFormat="1" ht="10.5" customHeight="1">
      <c r="A9" s="71" t="s">
        <v>29</v>
      </c>
      <c r="B9" s="143"/>
      <c r="C9" s="24" t="s">
        <v>71</v>
      </c>
      <c r="D9" s="98">
        <v>8238</v>
      </c>
      <c r="E9" s="98">
        <v>4716</v>
      </c>
      <c r="F9" s="98">
        <v>3522</v>
      </c>
      <c r="G9" s="98">
        <v>8138</v>
      </c>
      <c r="H9" s="98">
        <v>4721</v>
      </c>
      <c r="I9" s="98">
        <v>3417</v>
      </c>
    </row>
    <row r="10" spans="1:9" ht="10.5" customHeight="1">
      <c r="A10" s="68" t="s">
        <v>72</v>
      </c>
      <c r="B10" s="96"/>
      <c r="C10" s="25" t="s">
        <v>226</v>
      </c>
      <c r="D10" s="134">
        <v>803</v>
      </c>
      <c r="E10" s="134">
        <v>632</v>
      </c>
      <c r="F10" s="134">
        <v>171</v>
      </c>
      <c r="G10" s="134">
        <v>745</v>
      </c>
      <c r="H10" s="134">
        <v>563</v>
      </c>
      <c r="I10" s="134">
        <v>182</v>
      </c>
    </row>
    <row r="11" spans="1:9" ht="10.5" customHeight="1">
      <c r="A11" s="68" t="s">
        <v>73</v>
      </c>
      <c r="B11" s="96"/>
      <c r="C11" s="25" t="s">
        <v>74</v>
      </c>
      <c r="D11" s="72">
        <v>3810</v>
      </c>
      <c r="E11" s="72">
        <v>2083</v>
      </c>
      <c r="F11" s="72">
        <v>1727</v>
      </c>
      <c r="G11" s="72">
        <v>3827</v>
      </c>
      <c r="H11" s="72">
        <v>2115</v>
      </c>
      <c r="I11" s="72">
        <v>1712</v>
      </c>
    </row>
    <row r="12" spans="1:9" ht="10.5" customHeight="1">
      <c r="A12" s="68" t="s">
        <v>75</v>
      </c>
      <c r="B12" s="96"/>
      <c r="C12" s="25" t="s">
        <v>38</v>
      </c>
      <c r="D12" s="72">
        <v>2314</v>
      </c>
      <c r="E12" s="72">
        <v>1300</v>
      </c>
      <c r="F12" s="72">
        <v>1014</v>
      </c>
      <c r="G12" s="72">
        <v>2278</v>
      </c>
      <c r="H12" s="72">
        <v>1335</v>
      </c>
      <c r="I12" s="72">
        <v>943</v>
      </c>
    </row>
    <row r="13" spans="1:9" ht="10.5" customHeight="1">
      <c r="A13" s="68" t="s">
        <v>76</v>
      </c>
      <c r="B13" s="96"/>
      <c r="C13" s="25" t="s">
        <v>77</v>
      </c>
      <c r="D13" s="134">
        <v>1311</v>
      </c>
      <c r="E13" s="134">
        <v>701</v>
      </c>
      <c r="F13" s="134">
        <v>610</v>
      </c>
      <c r="G13" s="72">
        <v>1288</v>
      </c>
      <c r="H13" s="72">
        <v>708</v>
      </c>
      <c r="I13" s="72">
        <v>580</v>
      </c>
    </row>
    <row r="14" spans="1:6" ht="6.75" customHeight="1">
      <c r="A14" s="68"/>
      <c r="B14" s="96"/>
      <c r="C14" s="25"/>
      <c r="D14" s="72"/>
      <c r="E14" s="72"/>
      <c r="F14" s="72"/>
    </row>
    <row r="15" spans="1:9" s="60" customFormat="1" ht="10.5" customHeight="1">
      <c r="A15" s="71" t="s">
        <v>39</v>
      </c>
      <c r="B15" s="143"/>
      <c r="C15" s="24" t="s">
        <v>34</v>
      </c>
      <c r="D15" s="98">
        <v>3776</v>
      </c>
      <c r="E15" s="98">
        <v>2713</v>
      </c>
      <c r="F15" s="98">
        <v>1063</v>
      </c>
      <c r="G15" s="98">
        <v>3795</v>
      </c>
      <c r="H15" s="98">
        <v>2767</v>
      </c>
      <c r="I15" s="98">
        <v>1028</v>
      </c>
    </row>
    <row r="16" spans="1:9" ht="10.5" customHeight="1">
      <c r="A16" s="204" t="s">
        <v>78</v>
      </c>
      <c r="B16" s="96"/>
      <c r="C16" s="25" t="s">
        <v>79</v>
      </c>
      <c r="D16" s="72">
        <v>2267</v>
      </c>
      <c r="E16" s="72">
        <v>1403</v>
      </c>
      <c r="F16" s="72">
        <v>864</v>
      </c>
      <c r="G16" s="72">
        <v>2268</v>
      </c>
      <c r="H16" s="72">
        <v>1439</v>
      </c>
      <c r="I16" s="72">
        <v>829</v>
      </c>
    </row>
    <row r="17" spans="1:9" ht="10.5" customHeight="1">
      <c r="A17" s="68" t="s">
        <v>80</v>
      </c>
      <c r="B17" s="96"/>
      <c r="C17" s="25" t="s">
        <v>227</v>
      </c>
      <c r="D17" s="72">
        <v>447</v>
      </c>
      <c r="E17" s="72">
        <v>324</v>
      </c>
      <c r="F17" s="72">
        <v>123</v>
      </c>
      <c r="G17" s="72">
        <v>452</v>
      </c>
      <c r="H17" s="72">
        <v>317</v>
      </c>
      <c r="I17" s="72">
        <v>135</v>
      </c>
    </row>
    <row r="18" spans="1:9" ht="10.5" customHeight="1">
      <c r="A18" s="68" t="s">
        <v>81</v>
      </c>
      <c r="B18" s="96"/>
      <c r="C18" s="25" t="s">
        <v>82</v>
      </c>
      <c r="D18" s="72">
        <v>1062</v>
      </c>
      <c r="E18" s="72">
        <v>986</v>
      </c>
      <c r="F18" s="72">
        <v>76</v>
      </c>
      <c r="G18" s="72">
        <v>1075</v>
      </c>
      <c r="H18" s="72">
        <v>1011</v>
      </c>
      <c r="I18" s="72">
        <v>64</v>
      </c>
    </row>
    <row r="19" spans="1:6" ht="6.75" customHeight="1">
      <c r="A19" s="68"/>
      <c r="B19" s="96"/>
      <c r="C19" s="25"/>
      <c r="D19" s="72"/>
      <c r="E19" s="72"/>
      <c r="F19" s="72"/>
    </row>
    <row r="20" spans="1:9" s="60" customFormat="1" ht="10.5" customHeight="1">
      <c r="A20" s="71" t="s">
        <v>43</v>
      </c>
      <c r="B20" s="143"/>
      <c r="C20" s="24" t="s">
        <v>83</v>
      </c>
      <c r="D20" s="98">
        <v>3090</v>
      </c>
      <c r="E20" s="98">
        <v>1024</v>
      </c>
      <c r="F20" s="98">
        <v>2066</v>
      </c>
      <c r="G20" s="98">
        <v>3171</v>
      </c>
      <c r="H20" s="98">
        <v>1072</v>
      </c>
      <c r="I20" s="98">
        <v>2099</v>
      </c>
    </row>
    <row r="21" spans="1:6" s="60" customFormat="1" ht="10.5" customHeight="1">
      <c r="A21" s="71"/>
      <c r="B21" s="143"/>
      <c r="C21" s="25" t="s">
        <v>60</v>
      </c>
      <c r="D21" s="98"/>
      <c r="E21" s="98"/>
      <c r="F21" s="98"/>
    </row>
    <row r="22" spans="1:9" ht="10.5" customHeight="1">
      <c r="A22" s="68" t="s">
        <v>84</v>
      </c>
      <c r="B22" s="96"/>
      <c r="C22" s="25" t="s">
        <v>85</v>
      </c>
      <c r="D22" s="72">
        <v>371</v>
      </c>
      <c r="E22" s="72">
        <v>255</v>
      </c>
      <c r="F22" s="72">
        <v>116</v>
      </c>
      <c r="G22" s="72">
        <v>375</v>
      </c>
      <c r="H22" s="72">
        <v>257</v>
      </c>
      <c r="I22" s="72">
        <v>118</v>
      </c>
    </row>
    <row r="23" spans="1:9" ht="10.5" customHeight="1">
      <c r="A23" s="204" t="s">
        <v>44</v>
      </c>
      <c r="B23" s="96"/>
      <c r="C23" s="25" t="s">
        <v>228</v>
      </c>
      <c r="D23" s="72">
        <v>1399</v>
      </c>
      <c r="E23" s="72">
        <v>192</v>
      </c>
      <c r="F23" s="72">
        <v>1207</v>
      </c>
      <c r="G23" s="72">
        <v>1474</v>
      </c>
      <c r="H23" s="72">
        <v>196</v>
      </c>
      <c r="I23" s="72">
        <v>1278</v>
      </c>
    </row>
    <row r="24" spans="1:9" ht="10.5" customHeight="1">
      <c r="A24" s="16">
        <v>225</v>
      </c>
      <c r="B24" s="96"/>
      <c r="C24" s="25" t="s">
        <v>229</v>
      </c>
      <c r="D24" s="72">
        <v>454</v>
      </c>
      <c r="E24" s="72">
        <v>149</v>
      </c>
      <c r="F24" s="72">
        <v>305</v>
      </c>
      <c r="G24" s="72">
        <v>460</v>
      </c>
      <c r="H24" s="72">
        <v>165</v>
      </c>
      <c r="I24" s="72">
        <v>295</v>
      </c>
    </row>
    <row r="25" spans="1:9" ht="10.5" customHeight="1">
      <c r="A25" s="68" t="s">
        <v>86</v>
      </c>
      <c r="B25" s="96"/>
      <c r="C25" s="25" t="s">
        <v>87</v>
      </c>
      <c r="D25" s="72">
        <v>250</v>
      </c>
      <c r="E25" s="72">
        <v>122</v>
      </c>
      <c r="F25" s="72">
        <v>128</v>
      </c>
      <c r="G25" s="72">
        <v>249</v>
      </c>
      <c r="H25" s="72">
        <v>128</v>
      </c>
      <c r="I25" s="72">
        <v>121</v>
      </c>
    </row>
    <row r="26" spans="1:9" ht="10.5" customHeight="1">
      <c r="A26" s="68" t="s">
        <v>88</v>
      </c>
      <c r="B26" s="96"/>
      <c r="C26" s="25" t="s">
        <v>89</v>
      </c>
      <c r="D26" s="72">
        <v>306</v>
      </c>
      <c r="E26" s="72">
        <v>148</v>
      </c>
      <c r="F26" s="72">
        <v>158</v>
      </c>
      <c r="G26" s="72">
        <v>303</v>
      </c>
      <c r="H26" s="72">
        <v>152</v>
      </c>
      <c r="I26" s="72">
        <v>151</v>
      </c>
    </row>
    <row r="27" spans="1:6" ht="6.75" customHeight="1">
      <c r="A27" s="68"/>
      <c r="B27" s="96"/>
      <c r="C27" s="25"/>
      <c r="D27" s="72"/>
      <c r="E27" s="72"/>
      <c r="F27" s="72"/>
    </row>
    <row r="28" spans="1:9" s="60" customFormat="1" ht="10.5" customHeight="1">
      <c r="A28" s="71" t="s">
        <v>45</v>
      </c>
      <c r="B28" s="143"/>
      <c r="C28" s="24" t="s">
        <v>90</v>
      </c>
      <c r="D28" s="98">
        <v>1583</v>
      </c>
      <c r="E28" s="98">
        <v>741</v>
      </c>
      <c r="F28" s="98">
        <v>842</v>
      </c>
      <c r="G28" s="98">
        <v>1546</v>
      </c>
      <c r="H28" s="98">
        <v>760</v>
      </c>
      <c r="I28" s="98">
        <v>786</v>
      </c>
    </row>
    <row r="29" spans="1:6" s="60" customFormat="1" ht="10.5" customHeight="1">
      <c r="A29" s="130"/>
      <c r="B29" s="143"/>
      <c r="C29" s="25" t="s">
        <v>60</v>
      </c>
      <c r="D29" s="98"/>
      <c r="E29" s="98"/>
      <c r="F29" s="98"/>
    </row>
    <row r="30" spans="1:9" ht="10.5" customHeight="1">
      <c r="A30" s="68" t="s">
        <v>91</v>
      </c>
      <c r="B30" s="96"/>
      <c r="C30" s="25" t="s">
        <v>92</v>
      </c>
      <c r="D30" s="72">
        <v>257</v>
      </c>
      <c r="E30" s="72">
        <v>128</v>
      </c>
      <c r="F30" s="72">
        <v>129</v>
      </c>
      <c r="G30" s="72">
        <v>279</v>
      </c>
      <c r="H30" s="72">
        <v>145</v>
      </c>
      <c r="I30" s="72">
        <v>134</v>
      </c>
    </row>
    <row r="31" spans="1:9" ht="10.5" customHeight="1">
      <c r="A31" s="68" t="s">
        <v>47</v>
      </c>
      <c r="B31" s="96"/>
      <c r="C31" s="25" t="s">
        <v>93</v>
      </c>
      <c r="D31" s="72">
        <v>297</v>
      </c>
      <c r="E31" s="72">
        <v>137</v>
      </c>
      <c r="F31" s="72">
        <v>160</v>
      </c>
      <c r="G31" s="72">
        <v>288</v>
      </c>
      <c r="H31" s="72">
        <v>139</v>
      </c>
      <c r="I31" s="72">
        <v>149</v>
      </c>
    </row>
    <row r="32" spans="1:9" ht="22.5" customHeight="1">
      <c r="A32" s="207" t="s">
        <v>94</v>
      </c>
      <c r="B32" s="144"/>
      <c r="C32" s="25" t="s">
        <v>95</v>
      </c>
      <c r="D32" s="72">
        <v>226</v>
      </c>
      <c r="E32" s="72">
        <v>127</v>
      </c>
      <c r="F32" s="72">
        <v>99</v>
      </c>
      <c r="G32" s="72">
        <v>205</v>
      </c>
      <c r="H32" s="72">
        <v>117</v>
      </c>
      <c r="I32" s="72">
        <v>88</v>
      </c>
    </row>
    <row r="33" spans="1:9" ht="10.5" customHeight="1">
      <c r="A33" s="68" t="s">
        <v>96</v>
      </c>
      <c r="B33" s="96"/>
      <c r="C33" s="25" t="s">
        <v>97</v>
      </c>
      <c r="D33" s="72">
        <v>503</v>
      </c>
      <c r="E33" s="72">
        <v>197</v>
      </c>
      <c r="F33" s="72">
        <v>306</v>
      </c>
      <c r="G33" s="72">
        <v>481</v>
      </c>
      <c r="H33" s="72">
        <v>201</v>
      </c>
      <c r="I33" s="72">
        <v>280</v>
      </c>
    </row>
    <row r="34" spans="1:3" ht="6.75" customHeight="1">
      <c r="A34" s="204"/>
      <c r="B34" s="96"/>
      <c r="C34" s="25"/>
    </row>
    <row r="35" spans="1:9" s="60" customFormat="1" ht="10.5" customHeight="1">
      <c r="A35" s="71" t="s">
        <v>49</v>
      </c>
      <c r="B35" s="143"/>
      <c r="C35" s="24" t="s">
        <v>98</v>
      </c>
      <c r="D35" s="98">
        <v>8721</v>
      </c>
      <c r="E35" s="98">
        <v>3836</v>
      </c>
      <c r="F35" s="98">
        <v>4885</v>
      </c>
      <c r="G35" s="98">
        <v>8918</v>
      </c>
      <c r="H35" s="98">
        <v>3949</v>
      </c>
      <c r="I35" s="98">
        <v>4969</v>
      </c>
    </row>
    <row r="36" spans="1:6" s="60" customFormat="1" ht="10.5" customHeight="1">
      <c r="A36" s="71"/>
      <c r="B36" s="143"/>
      <c r="C36" s="25" t="s">
        <v>60</v>
      </c>
      <c r="D36" s="98"/>
      <c r="E36" s="98"/>
      <c r="F36" s="98"/>
    </row>
    <row r="37" spans="1:9" ht="10.5" customHeight="1">
      <c r="A37" s="68" t="s">
        <v>99</v>
      </c>
      <c r="B37" s="96"/>
      <c r="C37" s="25" t="s">
        <v>100</v>
      </c>
      <c r="D37" s="72">
        <v>2631</v>
      </c>
      <c r="E37" s="72">
        <v>1724</v>
      </c>
      <c r="F37" s="72">
        <v>907</v>
      </c>
      <c r="G37" s="72">
        <v>2589</v>
      </c>
      <c r="H37" s="72">
        <v>1699</v>
      </c>
      <c r="I37" s="72">
        <v>890</v>
      </c>
    </row>
    <row r="38" spans="1:9" ht="10.5" customHeight="1">
      <c r="A38" s="68" t="s">
        <v>101</v>
      </c>
      <c r="B38" s="96"/>
      <c r="C38" s="25" t="s">
        <v>102</v>
      </c>
      <c r="D38" s="72">
        <v>5314</v>
      </c>
      <c r="E38" s="72">
        <v>1707</v>
      </c>
      <c r="F38" s="72">
        <v>3607</v>
      </c>
      <c r="G38" s="72">
        <v>5488</v>
      </c>
      <c r="H38" s="72">
        <v>1767</v>
      </c>
      <c r="I38" s="72">
        <v>3721</v>
      </c>
    </row>
    <row r="39" spans="1:6" ht="6.75" customHeight="1">
      <c r="A39" s="68"/>
      <c r="B39" s="96"/>
      <c r="C39" s="25"/>
      <c r="D39" s="72"/>
      <c r="E39" s="72"/>
      <c r="F39" s="72"/>
    </row>
    <row r="40" spans="1:9" s="60" customFormat="1" ht="10.5" customHeight="1">
      <c r="A40" s="71" t="s">
        <v>51</v>
      </c>
      <c r="B40" s="143"/>
      <c r="C40" s="24" t="s">
        <v>103</v>
      </c>
      <c r="D40" s="98">
        <v>1684</v>
      </c>
      <c r="E40" s="98">
        <v>1064</v>
      </c>
      <c r="F40" s="98">
        <v>620</v>
      </c>
      <c r="G40" s="98">
        <v>1660</v>
      </c>
      <c r="H40" s="98">
        <v>1047</v>
      </c>
      <c r="I40" s="98">
        <v>613</v>
      </c>
    </row>
    <row r="41" spans="1:6" s="60" customFormat="1" ht="10.5" customHeight="1">
      <c r="A41" s="130"/>
      <c r="B41" s="143"/>
      <c r="C41" s="25" t="s">
        <v>60</v>
      </c>
      <c r="D41" s="98"/>
      <c r="E41" s="98"/>
      <c r="F41" s="98"/>
    </row>
    <row r="42" spans="1:9" ht="10.5" customHeight="1">
      <c r="A42" s="68" t="s">
        <v>104</v>
      </c>
      <c r="B42" s="96"/>
      <c r="C42" s="25" t="s">
        <v>105</v>
      </c>
      <c r="D42" s="72">
        <v>680</v>
      </c>
      <c r="E42" s="72">
        <v>372</v>
      </c>
      <c r="F42" s="72">
        <v>308</v>
      </c>
      <c r="G42" s="72">
        <v>687</v>
      </c>
      <c r="H42" s="72">
        <v>375</v>
      </c>
      <c r="I42" s="72">
        <v>312</v>
      </c>
    </row>
    <row r="43" spans="1:9" ht="10.5" customHeight="1">
      <c r="A43" s="68" t="s">
        <v>106</v>
      </c>
      <c r="B43" s="96"/>
      <c r="C43" s="25" t="s">
        <v>107</v>
      </c>
      <c r="D43" s="72">
        <v>474</v>
      </c>
      <c r="E43" s="72">
        <v>362</v>
      </c>
      <c r="F43" s="72">
        <v>112</v>
      </c>
      <c r="G43" s="72">
        <v>454</v>
      </c>
      <c r="H43" s="72">
        <v>357</v>
      </c>
      <c r="I43" s="72">
        <v>97</v>
      </c>
    </row>
    <row r="44" spans="1:6" ht="6.75" customHeight="1">
      <c r="A44" s="68"/>
      <c r="B44" s="96"/>
      <c r="C44" s="25"/>
      <c r="D44" s="72"/>
      <c r="E44" s="72"/>
      <c r="F44" s="72"/>
    </row>
    <row r="45" spans="1:9" s="60" customFormat="1" ht="10.5" customHeight="1">
      <c r="A45" s="71" t="s">
        <v>53</v>
      </c>
      <c r="B45" s="143"/>
      <c r="C45" s="24" t="s">
        <v>108</v>
      </c>
      <c r="D45" s="98">
        <v>2437</v>
      </c>
      <c r="E45" s="98">
        <v>1545</v>
      </c>
      <c r="F45" s="98">
        <v>892</v>
      </c>
      <c r="G45" s="98">
        <v>2389</v>
      </c>
      <c r="H45" s="98">
        <v>1596</v>
      </c>
      <c r="I45" s="98">
        <v>793</v>
      </c>
    </row>
    <row r="46" spans="1:6" s="60" customFormat="1" ht="10.5" customHeight="1">
      <c r="A46" s="71"/>
      <c r="B46" s="143"/>
      <c r="C46" s="25" t="s">
        <v>60</v>
      </c>
      <c r="D46" s="98"/>
      <c r="E46" s="98"/>
      <c r="F46" s="98"/>
    </row>
    <row r="47" spans="1:9" ht="10.5" customHeight="1">
      <c r="A47" s="68" t="s">
        <v>109</v>
      </c>
      <c r="B47" s="96"/>
      <c r="C47" s="25" t="s">
        <v>110</v>
      </c>
      <c r="D47" s="72">
        <v>1252</v>
      </c>
      <c r="E47" s="72">
        <v>810</v>
      </c>
      <c r="F47" s="72">
        <v>442</v>
      </c>
      <c r="G47" s="72">
        <v>1227</v>
      </c>
      <c r="H47" s="72">
        <v>824</v>
      </c>
      <c r="I47" s="72">
        <v>403</v>
      </c>
    </row>
    <row r="48" spans="1:9" ht="10.5" customHeight="1">
      <c r="A48" s="68" t="s">
        <v>55</v>
      </c>
      <c r="B48" s="96"/>
      <c r="C48" s="25" t="s">
        <v>111</v>
      </c>
      <c r="D48" s="72">
        <v>768</v>
      </c>
      <c r="E48" s="72">
        <v>480</v>
      </c>
      <c r="F48" s="72">
        <v>288</v>
      </c>
      <c r="G48" s="72">
        <v>747</v>
      </c>
      <c r="H48" s="72">
        <v>498</v>
      </c>
      <c r="I48" s="72">
        <v>249</v>
      </c>
    </row>
    <row r="49" spans="1:6" ht="6.75" customHeight="1">
      <c r="A49" s="68"/>
      <c r="B49" s="96"/>
      <c r="C49" s="25"/>
      <c r="D49" s="72"/>
      <c r="E49" s="72"/>
      <c r="F49" s="72"/>
    </row>
    <row r="50" spans="1:9" s="60" customFormat="1" ht="10.5" customHeight="1">
      <c r="A50" s="71" t="s">
        <v>56</v>
      </c>
      <c r="B50" s="143"/>
      <c r="C50" s="24" t="s">
        <v>112</v>
      </c>
      <c r="D50" s="98">
        <v>3119</v>
      </c>
      <c r="E50" s="98">
        <v>2212</v>
      </c>
      <c r="F50" s="98">
        <v>907</v>
      </c>
      <c r="G50" s="98">
        <v>3049</v>
      </c>
      <c r="H50" s="98">
        <v>2170</v>
      </c>
      <c r="I50" s="98">
        <v>879</v>
      </c>
    </row>
    <row r="51" spans="1:6" s="60" customFormat="1" ht="10.5" customHeight="1">
      <c r="A51" s="71"/>
      <c r="B51" s="143"/>
      <c r="C51" s="25" t="s">
        <v>60</v>
      </c>
      <c r="D51" s="98"/>
      <c r="E51" s="98"/>
      <c r="F51" s="98"/>
    </row>
    <row r="52" spans="1:9" ht="10.5" customHeight="1">
      <c r="A52" s="68" t="s">
        <v>113</v>
      </c>
      <c r="B52" s="96"/>
      <c r="C52" s="25" t="s">
        <v>114</v>
      </c>
      <c r="D52" s="72">
        <v>2355</v>
      </c>
      <c r="E52" s="72">
        <v>1690</v>
      </c>
      <c r="F52" s="72">
        <v>665</v>
      </c>
      <c r="G52" s="72">
        <v>2359</v>
      </c>
      <c r="H52" s="72">
        <v>1708</v>
      </c>
      <c r="I52" s="72">
        <v>651</v>
      </c>
    </row>
    <row r="53" spans="1:6" ht="6.75" customHeight="1">
      <c r="A53" s="68"/>
      <c r="B53" s="96"/>
      <c r="C53" s="25"/>
      <c r="D53" s="72"/>
      <c r="E53" s="72"/>
      <c r="F53" s="72"/>
    </row>
    <row r="54" spans="1:9" s="60" customFormat="1" ht="21.75" customHeight="1">
      <c r="A54" s="130" t="s">
        <v>58</v>
      </c>
      <c r="B54" s="145"/>
      <c r="C54" s="24" t="s">
        <v>158</v>
      </c>
      <c r="D54" s="98">
        <v>130</v>
      </c>
      <c r="E54" s="98">
        <v>86</v>
      </c>
      <c r="F54" s="98">
        <v>44</v>
      </c>
      <c r="G54" s="98">
        <v>118</v>
      </c>
      <c r="H54" s="98">
        <v>86</v>
      </c>
      <c r="I54" s="98">
        <v>32</v>
      </c>
    </row>
    <row r="55" spans="1:6" ht="6.75" customHeight="1">
      <c r="A55" s="68"/>
      <c r="B55" s="96"/>
      <c r="C55" s="25"/>
      <c r="D55" s="72"/>
      <c r="E55" s="72"/>
      <c r="F55" s="72"/>
    </row>
    <row r="56" spans="1:9" s="60" customFormat="1" ht="10.5" customHeight="1">
      <c r="A56" s="71" t="s">
        <v>27</v>
      </c>
      <c r="B56" s="143"/>
      <c r="C56" s="24" t="s">
        <v>157</v>
      </c>
      <c r="D56" s="171">
        <v>2716</v>
      </c>
      <c r="E56" s="98">
        <v>2043</v>
      </c>
      <c r="F56" s="98">
        <v>673</v>
      </c>
      <c r="G56" s="171">
        <v>2742</v>
      </c>
      <c r="H56" s="171">
        <v>2108</v>
      </c>
      <c r="I56" s="175">
        <v>634</v>
      </c>
    </row>
    <row r="57" spans="1:6" ht="10.5" customHeight="1">
      <c r="A57" s="68"/>
      <c r="B57" s="96"/>
      <c r="C57" s="25" t="s">
        <v>60</v>
      </c>
      <c r="D57" s="72"/>
      <c r="E57" s="72"/>
      <c r="F57" s="72"/>
    </row>
    <row r="58" spans="1:9" ht="10.5" customHeight="1">
      <c r="A58" s="16">
        <v>7</v>
      </c>
      <c r="B58" s="96"/>
      <c r="C58" s="25" t="s">
        <v>112</v>
      </c>
      <c r="D58" s="72">
        <v>1080</v>
      </c>
      <c r="E58" s="72">
        <v>810</v>
      </c>
      <c r="F58" s="72">
        <v>270</v>
      </c>
      <c r="G58" s="72">
        <v>1141</v>
      </c>
      <c r="H58" s="72">
        <v>887</v>
      </c>
      <c r="I58" s="72">
        <v>254</v>
      </c>
    </row>
    <row r="59" spans="1:9" ht="10.5" customHeight="1">
      <c r="A59" s="68" t="s">
        <v>144</v>
      </c>
      <c r="B59" s="96"/>
      <c r="C59" s="25" t="s">
        <v>145</v>
      </c>
      <c r="D59" s="72">
        <v>483</v>
      </c>
      <c r="E59" s="72">
        <v>378</v>
      </c>
      <c r="F59" s="72">
        <v>105</v>
      </c>
      <c r="G59" s="72">
        <v>501</v>
      </c>
      <c r="H59" s="72">
        <v>414</v>
      </c>
      <c r="I59" s="72">
        <v>87</v>
      </c>
    </row>
    <row r="60" spans="1:6" ht="6.75" customHeight="1">
      <c r="A60" s="68"/>
      <c r="B60" s="96"/>
      <c r="C60" s="25"/>
      <c r="D60" s="72"/>
      <c r="E60" s="72"/>
      <c r="F60" s="72"/>
    </row>
    <row r="61" spans="1:3" s="60" customFormat="1" ht="12" customHeight="1">
      <c r="A61" s="71" t="s">
        <v>27</v>
      </c>
      <c r="B61" s="145"/>
      <c r="C61" s="24" t="s">
        <v>18</v>
      </c>
    </row>
    <row r="62" spans="1:9" ht="12" customHeight="1">
      <c r="A62" s="68"/>
      <c r="B62" s="96"/>
      <c r="C62" s="24" t="s">
        <v>247</v>
      </c>
      <c r="D62" s="171">
        <v>2599</v>
      </c>
      <c r="E62" s="98">
        <v>2146</v>
      </c>
      <c r="F62" s="98">
        <v>453</v>
      </c>
      <c r="G62" s="171">
        <v>2597</v>
      </c>
      <c r="H62" s="171">
        <v>2180</v>
      </c>
      <c r="I62" s="175">
        <v>417</v>
      </c>
    </row>
    <row r="63" spans="1:6" ht="12" customHeight="1">
      <c r="A63" s="68"/>
      <c r="B63" s="96"/>
      <c r="C63" s="25" t="s">
        <v>60</v>
      </c>
      <c r="D63" s="72"/>
      <c r="E63" s="72"/>
      <c r="F63" s="72"/>
    </row>
    <row r="64" spans="1:9" ht="10.5" customHeight="1">
      <c r="A64" s="16">
        <v>70</v>
      </c>
      <c r="B64" s="96"/>
      <c r="C64" s="25" t="s">
        <v>225</v>
      </c>
      <c r="D64" s="72">
        <v>358</v>
      </c>
      <c r="E64" s="72">
        <v>307</v>
      </c>
      <c r="F64" s="72">
        <v>51</v>
      </c>
      <c r="G64" s="72">
        <v>356</v>
      </c>
      <c r="H64" s="72">
        <v>307</v>
      </c>
      <c r="I64" s="72">
        <v>49</v>
      </c>
    </row>
    <row r="65" spans="1:9" ht="10.5" customHeight="1">
      <c r="A65" s="16">
        <v>72</v>
      </c>
      <c r="B65" s="96"/>
      <c r="C65" s="25" t="s">
        <v>145</v>
      </c>
      <c r="D65" s="72">
        <v>220</v>
      </c>
      <c r="E65" s="72">
        <v>153</v>
      </c>
      <c r="F65" s="72">
        <v>67</v>
      </c>
      <c r="G65" s="72">
        <v>214</v>
      </c>
      <c r="H65" s="72">
        <v>159</v>
      </c>
      <c r="I65" s="72">
        <v>55</v>
      </c>
    </row>
    <row r="66" spans="1:9" ht="12" customHeight="1">
      <c r="A66" s="16">
        <v>815</v>
      </c>
      <c r="B66" s="96"/>
      <c r="C66" s="25" t="s">
        <v>245</v>
      </c>
      <c r="D66" s="72">
        <v>1786</v>
      </c>
      <c r="E66" s="72">
        <v>1548</v>
      </c>
      <c r="F66" s="72">
        <v>238</v>
      </c>
      <c r="G66" s="72">
        <v>1800</v>
      </c>
      <c r="H66" s="72">
        <v>1579</v>
      </c>
      <c r="I66" s="72">
        <v>221</v>
      </c>
    </row>
    <row r="67" spans="1:6" ht="6.75" customHeight="1">
      <c r="A67" s="68"/>
      <c r="B67" s="96"/>
      <c r="C67" s="25"/>
      <c r="D67" s="72"/>
      <c r="E67" s="72"/>
      <c r="F67" s="72"/>
    </row>
    <row r="68" spans="1:9" s="60" customFormat="1" ht="10.5" customHeight="1">
      <c r="A68" s="71"/>
      <c r="B68" s="143"/>
      <c r="C68" s="24" t="s">
        <v>26</v>
      </c>
      <c r="D68" s="99">
        <f aca="true" t="shared" si="0" ref="D68:I68">D62+D56+D7</f>
        <v>38093</v>
      </c>
      <c r="E68" s="99">
        <f t="shared" si="0"/>
        <v>22126</v>
      </c>
      <c r="F68" s="99">
        <f t="shared" si="0"/>
        <v>15967</v>
      </c>
      <c r="G68" s="99">
        <f t="shared" si="0"/>
        <v>38123</v>
      </c>
      <c r="H68" s="99">
        <f t="shared" si="0"/>
        <v>22456</v>
      </c>
      <c r="I68" s="99">
        <f t="shared" si="0"/>
        <v>15667</v>
      </c>
    </row>
    <row r="70" spans="1:9" ht="11.25">
      <c r="A70" s="59" t="s">
        <v>224</v>
      </c>
      <c r="D70" s="99"/>
      <c r="E70" s="99"/>
      <c r="F70" s="99"/>
      <c r="G70" s="99"/>
      <c r="H70" s="99"/>
      <c r="I70" s="99"/>
    </row>
  </sheetData>
  <sheetProtection/>
  <mergeCells count="4">
    <mergeCell ref="A1:I1"/>
    <mergeCell ref="D3:I3"/>
    <mergeCell ref="D5:F5"/>
    <mergeCell ref="G5:I5"/>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J122"/>
  <sheetViews>
    <sheetView zoomScalePageLayoutView="0" workbookViewId="0" topLeftCell="A1">
      <selection activeCell="A1" sqref="A1"/>
    </sheetView>
  </sheetViews>
  <sheetFormatPr defaultColWidth="11.421875" defaultRowHeight="12.75"/>
  <cols>
    <col min="1" max="1" width="1.7109375" style="58" customWidth="1"/>
    <col min="2" max="3" width="1.7109375" style="35" customWidth="1"/>
    <col min="4" max="4" width="13.57421875" style="35" customWidth="1"/>
    <col min="5" max="8" width="11.7109375" style="35" customWidth="1"/>
    <col min="9" max="10" width="11.7109375" style="58" customWidth="1"/>
    <col min="11" max="16384" width="11.421875" style="35" customWidth="1"/>
  </cols>
  <sheetData>
    <row r="1" spans="1:10" s="28" customFormat="1" ht="12.75">
      <c r="A1" s="109" t="s">
        <v>244</v>
      </c>
      <c r="B1" s="26"/>
      <c r="C1" s="26"/>
      <c r="D1" s="26"/>
      <c r="E1" s="26"/>
      <c r="F1" s="26"/>
      <c r="G1" s="26"/>
      <c r="H1" s="26"/>
      <c r="I1" s="26"/>
      <c r="J1" s="26"/>
    </row>
    <row r="2" spans="1:10" s="11" customFormat="1" ht="12.75">
      <c r="A2" s="26" t="s">
        <v>115</v>
      </c>
      <c r="B2" s="29"/>
      <c r="C2" s="29"/>
      <c r="D2" s="29"/>
      <c r="E2" s="29"/>
      <c r="F2" s="29"/>
      <c r="G2" s="29"/>
      <c r="H2" s="29"/>
      <c r="I2" s="29"/>
      <c r="J2" s="29"/>
    </row>
    <row r="3" spans="1:10" s="11" customFormat="1" ht="12.75">
      <c r="A3" s="26"/>
      <c r="B3" s="29"/>
      <c r="C3" s="29"/>
      <c r="D3" s="29"/>
      <c r="E3" s="29"/>
      <c r="F3" s="29"/>
      <c r="G3" s="29"/>
      <c r="H3" s="29"/>
      <c r="I3" s="29"/>
      <c r="J3" s="29"/>
    </row>
    <row r="4" spans="1:10" s="11" customFormat="1" ht="13.5" thickBot="1">
      <c r="A4" s="26"/>
      <c r="B4" s="29"/>
      <c r="C4" s="29"/>
      <c r="D4" s="29"/>
      <c r="E4" s="29"/>
      <c r="F4" s="29"/>
      <c r="G4" s="29"/>
      <c r="H4" s="29"/>
      <c r="I4" s="29"/>
      <c r="J4" s="29"/>
    </row>
    <row r="5" spans="1:10" s="11" customFormat="1" ht="11.25">
      <c r="A5" s="244" t="s">
        <v>62</v>
      </c>
      <c r="B5" s="244"/>
      <c r="C5" s="244"/>
      <c r="D5" s="266"/>
      <c r="E5" s="251" t="s">
        <v>26</v>
      </c>
      <c r="F5" s="254" t="s">
        <v>63</v>
      </c>
      <c r="G5" s="243" t="s">
        <v>28</v>
      </c>
      <c r="H5" s="273"/>
      <c r="I5" s="243" t="s">
        <v>208</v>
      </c>
      <c r="J5" s="244"/>
    </row>
    <row r="6" spans="1:10" s="11" customFormat="1" ht="11.25">
      <c r="A6" s="227"/>
      <c r="B6" s="227"/>
      <c r="C6" s="227"/>
      <c r="D6" s="267"/>
      <c r="E6" s="270"/>
      <c r="F6" s="272"/>
      <c r="G6" s="230"/>
      <c r="H6" s="274"/>
      <c r="I6" s="230"/>
      <c r="J6" s="227"/>
    </row>
    <row r="7" spans="1:10" s="11" customFormat="1" ht="11.25">
      <c r="A7" s="227"/>
      <c r="B7" s="227"/>
      <c r="C7" s="227"/>
      <c r="D7" s="267"/>
      <c r="E7" s="270"/>
      <c r="F7" s="272"/>
      <c r="G7" s="231"/>
      <c r="H7" s="275"/>
      <c r="I7" s="231"/>
      <c r="J7" s="228"/>
    </row>
    <row r="8" spans="1:10" s="11" customFormat="1" ht="11.25">
      <c r="A8" s="227"/>
      <c r="B8" s="227"/>
      <c r="C8" s="227"/>
      <c r="D8" s="267"/>
      <c r="E8" s="270"/>
      <c r="F8" s="272"/>
      <c r="G8" s="240" t="s">
        <v>64</v>
      </c>
      <c r="H8" s="240" t="s">
        <v>65</v>
      </c>
      <c r="I8" s="240" t="s">
        <v>64</v>
      </c>
      <c r="J8" s="229" t="s">
        <v>65</v>
      </c>
    </row>
    <row r="9" spans="1:10" s="11" customFormat="1" ht="12" thickBot="1">
      <c r="A9" s="268"/>
      <c r="B9" s="268"/>
      <c r="C9" s="268"/>
      <c r="D9" s="269"/>
      <c r="E9" s="271"/>
      <c r="F9" s="264"/>
      <c r="G9" s="264"/>
      <c r="H9" s="264"/>
      <c r="I9" s="264"/>
      <c r="J9" s="265"/>
    </row>
    <row r="10" spans="1:10" s="12" customFormat="1" ht="11.25">
      <c r="A10" s="194"/>
      <c r="B10" s="32"/>
      <c r="C10" s="32"/>
      <c r="D10" s="32"/>
      <c r="E10" s="33"/>
      <c r="F10" s="33"/>
      <c r="G10" s="33"/>
      <c r="H10" s="33"/>
      <c r="I10" s="34"/>
      <c r="J10" s="33"/>
    </row>
    <row r="11" spans="1:10" s="11" customFormat="1" ht="12.75">
      <c r="A11" s="58"/>
      <c r="B11" s="36"/>
      <c r="C11" s="36"/>
      <c r="D11" s="36"/>
      <c r="E11" s="35"/>
      <c r="F11" s="36"/>
      <c r="G11" s="36"/>
      <c r="H11" s="36"/>
      <c r="I11" s="37"/>
      <c r="J11" s="37"/>
    </row>
    <row r="12" spans="1:10" s="11" customFormat="1" ht="12.75">
      <c r="A12" s="38" t="s">
        <v>66</v>
      </c>
      <c r="B12" s="36"/>
      <c r="C12" s="36"/>
      <c r="D12" s="36"/>
      <c r="E12" s="27"/>
      <c r="F12" s="36"/>
      <c r="G12" s="36"/>
      <c r="H12" s="36"/>
      <c r="I12" s="37"/>
      <c r="J12" s="37"/>
    </row>
    <row r="13" spans="1:10" s="11" customFormat="1" ht="12.75">
      <c r="A13" s="58"/>
      <c r="B13" s="36"/>
      <c r="C13" s="36"/>
      <c r="D13" s="36"/>
      <c r="E13" s="38"/>
      <c r="F13" s="36"/>
      <c r="G13" s="36"/>
      <c r="H13" s="36"/>
      <c r="I13" s="37"/>
      <c r="J13" s="37"/>
    </row>
    <row r="14" spans="1:10" s="11" customFormat="1" ht="11.25">
      <c r="A14" s="39"/>
      <c r="I14" s="39"/>
      <c r="J14" s="39"/>
    </row>
    <row r="15" spans="1:10" s="11" customFormat="1" ht="11.25">
      <c r="A15" s="39" t="s">
        <v>116</v>
      </c>
      <c r="D15" s="40"/>
      <c r="E15" s="42">
        <v>2623</v>
      </c>
      <c r="F15" s="42">
        <v>983</v>
      </c>
      <c r="G15" s="41">
        <v>2603</v>
      </c>
      <c r="H15" s="41">
        <v>977</v>
      </c>
      <c r="I15" s="41">
        <v>20</v>
      </c>
      <c r="J15" s="41">
        <v>6</v>
      </c>
    </row>
    <row r="16" spans="1:10" s="11" customFormat="1" ht="11.25">
      <c r="A16" s="202"/>
      <c r="D16" s="40"/>
      <c r="E16" s="42"/>
      <c r="F16" s="42"/>
      <c r="G16" s="41"/>
      <c r="H16" s="41"/>
      <c r="I16" s="41"/>
      <c r="J16" s="41"/>
    </row>
    <row r="17" spans="1:10" s="11" customFormat="1" ht="11.25">
      <c r="A17" s="39"/>
      <c r="D17" s="40"/>
      <c r="E17" s="42"/>
      <c r="F17" s="42"/>
      <c r="G17" s="41"/>
      <c r="H17" s="41"/>
      <c r="I17" s="41"/>
      <c r="J17" s="41"/>
    </row>
    <row r="18" spans="1:10" s="11" customFormat="1" ht="11.25">
      <c r="A18" s="39" t="s">
        <v>5</v>
      </c>
      <c r="D18" s="40"/>
      <c r="E18" s="42">
        <v>17653</v>
      </c>
      <c r="F18" s="42">
        <v>9711</v>
      </c>
      <c r="G18" s="41">
        <v>15565</v>
      </c>
      <c r="H18" s="41">
        <v>9064</v>
      </c>
      <c r="I18" s="41">
        <v>2088</v>
      </c>
      <c r="J18" s="41">
        <v>647</v>
      </c>
    </row>
    <row r="19" spans="1:10" s="11" customFormat="1" ht="11.25">
      <c r="A19" s="39"/>
      <c r="D19" s="40"/>
      <c r="E19" s="42"/>
      <c r="F19" s="42"/>
      <c r="G19" s="41"/>
      <c r="H19" s="41"/>
      <c r="I19" s="41"/>
      <c r="J19" s="41"/>
    </row>
    <row r="20" spans="1:10" s="11" customFormat="1" ht="11.25">
      <c r="A20" s="39"/>
      <c r="D20" s="40"/>
      <c r="E20" s="42"/>
      <c r="F20" s="42"/>
      <c r="G20" s="41"/>
      <c r="H20" s="41"/>
      <c r="I20" s="41"/>
      <c r="J20" s="41"/>
    </row>
    <row r="21" spans="1:10" s="45" customFormat="1" ht="11.25">
      <c r="A21" s="195" t="s">
        <v>67</v>
      </c>
      <c r="D21" s="46"/>
      <c r="E21" s="47">
        <f aca="true" t="shared" si="0" ref="E21:J21">E15+E18</f>
        <v>20276</v>
      </c>
      <c r="F21" s="47">
        <f t="shared" si="0"/>
        <v>10694</v>
      </c>
      <c r="G21" s="47">
        <f t="shared" si="0"/>
        <v>18168</v>
      </c>
      <c r="H21" s="47">
        <f t="shared" si="0"/>
        <v>10041</v>
      </c>
      <c r="I21" s="47">
        <f t="shared" si="0"/>
        <v>2108</v>
      </c>
      <c r="J21" s="47">
        <f t="shared" si="0"/>
        <v>653</v>
      </c>
    </row>
    <row r="22" spans="1:10" s="45" customFormat="1" ht="11.25">
      <c r="A22" s="195"/>
      <c r="D22" s="48"/>
      <c r="E22" s="49"/>
      <c r="F22" s="49"/>
      <c r="G22" s="49"/>
      <c r="H22" s="49"/>
      <c r="I22" s="50"/>
      <c r="J22" s="50"/>
    </row>
    <row r="23" spans="1:10" s="45" customFormat="1" ht="11.25">
      <c r="A23" s="203"/>
      <c r="D23" s="187"/>
      <c r="E23" s="188"/>
      <c r="F23" s="188"/>
      <c r="G23" s="188"/>
      <c r="H23" s="188"/>
      <c r="I23" s="189"/>
      <c r="J23" s="50"/>
    </row>
    <row r="24" spans="1:10" s="45" customFormat="1" ht="11.25">
      <c r="A24" s="195"/>
      <c r="D24" s="48"/>
      <c r="E24" s="49"/>
      <c r="F24" s="49"/>
      <c r="G24" s="49"/>
      <c r="H24" s="49"/>
      <c r="I24" s="50"/>
      <c r="J24" s="50"/>
    </row>
    <row r="25" spans="1:10" s="11" customFormat="1" ht="11.25">
      <c r="A25" s="169" t="s">
        <v>204</v>
      </c>
      <c r="B25" s="29"/>
      <c r="C25" s="29"/>
      <c r="D25" s="29"/>
      <c r="E25" s="52"/>
      <c r="F25" s="52"/>
      <c r="G25" s="52"/>
      <c r="H25" s="52"/>
      <c r="I25" s="52"/>
      <c r="J25" s="52"/>
    </row>
    <row r="26" spans="1:10" s="11" customFormat="1" ht="12.75">
      <c r="A26" s="58"/>
      <c r="E26" s="35"/>
      <c r="F26" s="52"/>
      <c r="G26" s="53"/>
      <c r="H26" s="52"/>
      <c r="I26" s="51"/>
      <c r="J26" s="51"/>
    </row>
    <row r="27" spans="1:10" s="11" customFormat="1" ht="12.75">
      <c r="A27" s="58"/>
      <c r="E27" s="51"/>
      <c r="F27" s="52"/>
      <c r="G27" s="53"/>
      <c r="H27" s="41"/>
      <c r="I27" s="42"/>
      <c r="J27" s="42"/>
    </row>
    <row r="28" spans="1:10" s="11" customFormat="1" ht="11.25">
      <c r="A28" s="39" t="s">
        <v>116</v>
      </c>
      <c r="D28" s="40"/>
      <c r="E28" s="42">
        <v>270</v>
      </c>
      <c r="F28" s="42">
        <v>239</v>
      </c>
      <c r="G28" s="41">
        <v>269</v>
      </c>
      <c r="H28" s="41">
        <v>238</v>
      </c>
      <c r="I28" s="41">
        <v>1</v>
      </c>
      <c r="J28" s="41">
        <v>1</v>
      </c>
    </row>
    <row r="29" spans="1:10" s="11" customFormat="1" ht="11.25">
      <c r="A29" s="39"/>
      <c r="D29" s="40"/>
      <c r="E29" s="42"/>
      <c r="F29" s="42"/>
      <c r="G29" s="41"/>
      <c r="H29" s="41"/>
      <c r="I29" s="41"/>
      <c r="J29" s="41"/>
    </row>
    <row r="30" spans="1:10" s="11" customFormat="1" ht="11.25">
      <c r="A30" s="202"/>
      <c r="D30" s="40"/>
      <c r="E30" s="42"/>
      <c r="F30" s="42"/>
      <c r="G30" s="41"/>
      <c r="H30" s="41"/>
      <c r="I30" s="41"/>
      <c r="J30" s="41"/>
    </row>
    <row r="31" spans="1:10" s="11" customFormat="1" ht="11.25">
      <c r="A31" s="39" t="s">
        <v>5</v>
      </c>
      <c r="D31" s="40"/>
      <c r="E31" s="42">
        <v>12365</v>
      </c>
      <c r="F31" s="42">
        <v>10563</v>
      </c>
      <c r="G31" s="41">
        <v>11879</v>
      </c>
      <c r="H31" s="41">
        <v>10224</v>
      </c>
      <c r="I31" s="41">
        <v>486</v>
      </c>
      <c r="J31" s="41">
        <v>339</v>
      </c>
    </row>
    <row r="32" spans="1:10" s="11" customFormat="1" ht="11.25">
      <c r="A32" s="39"/>
      <c r="D32" s="40"/>
      <c r="E32" s="42"/>
      <c r="F32" s="42"/>
      <c r="G32" s="41"/>
      <c r="H32" s="41"/>
      <c r="I32" s="41"/>
      <c r="J32" s="41"/>
    </row>
    <row r="33" spans="1:10" s="11" customFormat="1" ht="11.25">
      <c r="A33" s="39"/>
      <c r="D33" s="40"/>
      <c r="E33" s="42"/>
      <c r="F33" s="42"/>
      <c r="G33" s="41"/>
      <c r="H33" s="41"/>
      <c r="I33" s="41"/>
      <c r="J33" s="41"/>
    </row>
    <row r="34" spans="1:10" s="45" customFormat="1" ht="11.25">
      <c r="A34" s="195" t="s">
        <v>67</v>
      </c>
      <c r="D34" s="46"/>
      <c r="E34" s="47">
        <v>12635</v>
      </c>
      <c r="F34" s="47">
        <v>10802</v>
      </c>
      <c r="G34" s="47">
        <v>12148</v>
      </c>
      <c r="H34" s="47">
        <v>10462</v>
      </c>
      <c r="I34" s="47">
        <v>487</v>
      </c>
      <c r="J34" s="47">
        <v>340</v>
      </c>
    </row>
    <row r="35" spans="1:10" s="11" customFormat="1" ht="11.25">
      <c r="A35" s="39"/>
      <c r="D35" s="40"/>
      <c r="E35" s="41"/>
      <c r="F35" s="41"/>
      <c r="G35" s="41"/>
      <c r="H35" s="41"/>
      <c r="I35" s="42"/>
      <c r="J35" s="42"/>
    </row>
    <row r="36" spans="1:10" s="45" customFormat="1" ht="11.25">
      <c r="A36" s="203"/>
      <c r="D36" s="48"/>
      <c r="E36" s="49"/>
      <c r="F36" s="49"/>
      <c r="G36" s="49"/>
      <c r="H36" s="49"/>
      <c r="I36" s="50"/>
      <c r="J36" s="50"/>
    </row>
    <row r="37" spans="1:10" s="11" customFormat="1" ht="11.25">
      <c r="A37" s="39"/>
      <c r="D37" s="12"/>
      <c r="E37" s="43"/>
      <c r="F37" s="43"/>
      <c r="G37" s="43"/>
      <c r="H37" s="43"/>
      <c r="I37" s="44"/>
      <c r="J37" s="44"/>
    </row>
    <row r="38" spans="1:10" s="11" customFormat="1" ht="11.25">
      <c r="A38" s="39"/>
      <c r="D38" s="12"/>
      <c r="E38" s="43"/>
      <c r="F38" s="43"/>
      <c r="G38" s="43"/>
      <c r="H38" s="43"/>
      <c r="I38" s="44"/>
      <c r="J38" s="44"/>
    </row>
    <row r="39" spans="1:10" s="11" customFormat="1" ht="12.75">
      <c r="A39" s="51" t="s">
        <v>68</v>
      </c>
      <c r="B39" s="29"/>
      <c r="C39" s="29"/>
      <c r="D39" s="29"/>
      <c r="E39" s="27"/>
      <c r="F39" s="52"/>
      <c r="G39" s="53"/>
      <c r="H39" s="52"/>
      <c r="I39" s="51"/>
      <c r="J39" s="51"/>
    </row>
    <row r="40" spans="1:10" s="11" customFormat="1" ht="12.75">
      <c r="A40" s="58"/>
      <c r="E40" s="51"/>
      <c r="F40" s="52"/>
      <c r="G40" s="53"/>
      <c r="H40" s="52"/>
      <c r="I40" s="51"/>
      <c r="J40" s="51"/>
    </row>
    <row r="41" spans="1:10" s="11" customFormat="1" ht="12.75">
      <c r="A41" s="58"/>
      <c r="E41" s="51"/>
      <c r="F41" s="52"/>
      <c r="G41" s="53"/>
      <c r="H41" s="52"/>
      <c r="I41" s="51"/>
      <c r="J41" s="51"/>
    </row>
    <row r="42" spans="1:10" s="11" customFormat="1" ht="11.25">
      <c r="A42" s="39" t="s">
        <v>116</v>
      </c>
      <c r="D42" s="40"/>
      <c r="E42" s="41">
        <v>149</v>
      </c>
      <c r="F42" s="42">
        <v>96</v>
      </c>
      <c r="G42" s="41">
        <v>149</v>
      </c>
      <c r="H42" s="41">
        <v>96</v>
      </c>
      <c r="I42" s="95" t="s">
        <v>2</v>
      </c>
      <c r="J42" s="95" t="s">
        <v>2</v>
      </c>
    </row>
    <row r="43" spans="1:10" s="11" customFormat="1" ht="11.25">
      <c r="A43" s="202"/>
      <c r="D43" s="40"/>
      <c r="E43" s="42"/>
      <c r="F43" s="184"/>
      <c r="G43" s="41"/>
      <c r="H43" s="41"/>
      <c r="I43" s="41"/>
      <c r="J43" s="41"/>
    </row>
    <row r="44" spans="1:10" s="11" customFormat="1" ht="11.25">
      <c r="A44" s="39"/>
      <c r="D44" s="40"/>
      <c r="E44" s="42"/>
      <c r="F44" s="42"/>
      <c r="G44" s="41"/>
      <c r="H44" s="41"/>
      <c r="I44" s="41"/>
      <c r="J44" s="41"/>
    </row>
    <row r="45" spans="1:10" s="11" customFormat="1" ht="11.25">
      <c r="A45" s="39" t="s">
        <v>5</v>
      </c>
      <c r="D45" s="40"/>
      <c r="E45" s="42">
        <v>2466</v>
      </c>
      <c r="F45" s="42">
        <v>1671</v>
      </c>
      <c r="G45" s="41">
        <v>2319</v>
      </c>
      <c r="H45" s="41">
        <v>1619</v>
      </c>
      <c r="I45" s="41">
        <v>147</v>
      </c>
      <c r="J45" s="41">
        <v>52</v>
      </c>
    </row>
    <row r="46" spans="1:10" s="11" customFormat="1" ht="11.25">
      <c r="A46" s="39"/>
      <c r="D46" s="40"/>
      <c r="E46" s="42"/>
      <c r="F46" s="42"/>
      <c r="G46" s="41"/>
      <c r="H46" s="41"/>
      <c r="I46" s="41"/>
      <c r="J46" s="41"/>
    </row>
    <row r="47" spans="1:10" s="11" customFormat="1" ht="11.25">
      <c r="A47" s="39"/>
      <c r="D47" s="40"/>
      <c r="E47" s="42"/>
      <c r="F47" s="42"/>
      <c r="G47" s="41"/>
      <c r="H47" s="41"/>
      <c r="I47" s="41"/>
      <c r="J47" s="41"/>
    </row>
    <row r="48" spans="1:10" s="45" customFormat="1" ht="11.25">
      <c r="A48" s="195" t="s">
        <v>67</v>
      </c>
      <c r="D48" s="46"/>
      <c r="E48" s="47">
        <v>2615</v>
      </c>
      <c r="F48" s="47">
        <v>1767</v>
      </c>
      <c r="G48" s="47">
        <v>2468</v>
      </c>
      <c r="H48" s="47">
        <v>1715</v>
      </c>
      <c r="I48" s="47">
        <v>147</v>
      </c>
      <c r="J48" s="47">
        <v>52</v>
      </c>
    </row>
    <row r="49" spans="1:10" s="11" customFormat="1" ht="11.25">
      <c r="A49" s="39"/>
      <c r="D49" s="40"/>
      <c r="E49" s="41"/>
      <c r="F49" s="41"/>
      <c r="G49" s="41"/>
      <c r="H49" s="43"/>
      <c r="I49" s="44"/>
      <c r="J49" s="44"/>
    </row>
    <row r="50" spans="1:10" s="11" customFormat="1" ht="11.25">
      <c r="A50" s="39"/>
      <c r="D50" s="40"/>
      <c r="E50" s="41"/>
      <c r="F50" s="41"/>
      <c r="G50" s="41"/>
      <c r="H50" s="43"/>
      <c r="I50" s="44"/>
      <c r="J50" s="44"/>
    </row>
    <row r="51" spans="1:10" s="11" customFormat="1" ht="11.25">
      <c r="A51" s="39"/>
      <c r="D51" s="12"/>
      <c r="E51" s="41"/>
      <c r="F51" s="41"/>
      <c r="G51" s="41"/>
      <c r="H51" s="43"/>
      <c r="I51" s="44"/>
      <c r="J51" s="44"/>
    </row>
    <row r="52" spans="1:10" s="11" customFormat="1" ht="11.25">
      <c r="A52" s="39"/>
      <c r="D52" s="12"/>
      <c r="E52" s="41"/>
      <c r="F52" s="41"/>
      <c r="G52" s="41"/>
      <c r="H52" s="43"/>
      <c r="I52" s="44"/>
      <c r="J52" s="44"/>
    </row>
    <row r="53" spans="1:10" s="11" customFormat="1" ht="11.25">
      <c r="A53" s="39"/>
      <c r="D53" s="12"/>
      <c r="E53" s="41"/>
      <c r="F53" s="41"/>
      <c r="G53" s="41"/>
      <c r="H53" s="43"/>
      <c r="I53" s="44"/>
      <c r="J53" s="44"/>
    </row>
    <row r="54" spans="1:10" s="45" customFormat="1" ht="12.75">
      <c r="A54" s="51" t="s">
        <v>69</v>
      </c>
      <c r="B54" s="37"/>
      <c r="C54" s="37"/>
      <c r="D54" s="38"/>
      <c r="E54" s="27"/>
      <c r="F54" s="51"/>
      <c r="G54" s="51"/>
      <c r="H54" s="51"/>
      <c r="I54" s="51"/>
      <c r="J54" s="51"/>
    </row>
    <row r="55" spans="1:10" s="45" customFormat="1" ht="11.25">
      <c r="A55" s="195"/>
      <c r="D55" s="48"/>
      <c r="E55" s="51"/>
      <c r="F55" s="51"/>
      <c r="G55" s="51"/>
      <c r="H55" s="51"/>
      <c r="I55" s="51"/>
      <c r="J55" s="51"/>
    </row>
    <row r="56" spans="1:10" s="11" customFormat="1" ht="11.25">
      <c r="A56" s="39"/>
      <c r="D56" s="12"/>
      <c r="E56" s="43"/>
      <c r="F56" s="43"/>
      <c r="G56" s="43"/>
      <c r="H56" s="43"/>
      <c r="I56" s="44"/>
      <c r="J56" s="44"/>
    </row>
    <row r="57" spans="1:10" s="45" customFormat="1" ht="11.25">
      <c r="A57" s="195" t="s">
        <v>26</v>
      </c>
      <c r="D57" s="46"/>
      <c r="E57" s="47">
        <f aca="true" t="shared" si="1" ref="E57:J57">E48+E34+E21</f>
        <v>35526</v>
      </c>
      <c r="F57" s="47">
        <f t="shared" si="1"/>
        <v>23263</v>
      </c>
      <c r="G57" s="47">
        <f t="shared" si="1"/>
        <v>32784</v>
      </c>
      <c r="H57" s="47">
        <f t="shared" si="1"/>
        <v>22218</v>
      </c>
      <c r="I57" s="47">
        <f t="shared" si="1"/>
        <v>2742</v>
      </c>
      <c r="J57" s="47">
        <f t="shared" si="1"/>
        <v>1045</v>
      </c>
    </row>
    <row r="58" spans="5:10" ht="12.75">
      <c r="E58" s="56"/>
      <c r="F58" s="56"/>
      <c r="G58" s="56"/>
      <c r="H58" s="56"/>
      <c r="I58" s="57"/>
      <c r="J58" s="57"/>
    </row>
    <row r="59" spans="7:10" ht="12.75">
      <c r="G59" s="56"/>
      <c r="H59" s="56"/>
      <c r="I59" s="57"/>
      <c r="J59" s="57"/>
    </row>
    <row r="60" spans="5:10" ht="12.75">
      <c r="E60" s="56"/>
      <c r="F60" s="56"/>
      <c r="G60" s="56"/>
      <c r="H60" s="56"/>
      <c r="I60" s="56"/>
      <c r="J60" s="56"/>
    </row>
    <row r="61" spans="5:10" ht="12.75">
      <c r="E61" s="56"/>
      <c r="F61" s="56"/>
      <c r="G61" s="56"/>
      <c r="H61" s="56"/>
      <c r="I61" s="56"/>
      <c r="J61" s="56"/>
    </row>
    <row r="62" spans="5:10" ht="12.75">
      <c r="E62" s="56"/>
      <c r="F62" s="56"/>
      <c r="G62" s="56"/>
      <c r="H62" s="56"/>
      <c r="I62" s="56"/>
      <c r="J62" s="56"/>
    </row>
    <row r="63" spans="5:10" ht="12.75">
      <c r="E63" s="56"/>
      <c r="F63" s="56"/>
      <c r="G63" s="56"/>
      <c r="H63" s="56"/>
      <c r="I63" s="56"/>
      <c r="J63" s="56"/>
    </row>
    <row r="64" spans="5:10" ht="12.75">
      <c r="E64" s="56"/>
      <c r="F64" s="56"/>
      <c r="G64" s="56"/>
      <c r="H64" s="56"/>
      <c r="I64" s="56"/>
      <c r="J64" s="56"/>
    </row>
    <row r="65" spans="5:10" ht="12.75">
      <c r="E65" s="56"/>
      <c r="F65" s="56"/>
      <c r="G65" s="56"/>
      <c r="H65" s="56"/>
      <c r="I65" s="56"/>
      <c r="J65" s="56"/>
    </row>
    <row r="66" spans="5:10" ht="12.75">
      <c r="E66" s="56"/>
      <c r="F66" s="56"/>
      <c r="G66" s="56"/>
      <c r="H66" s="56"/>
      <c r="I66" s="56"/>
      <c r="J66" s="56"/>
    </row>
    <row r="67" spans="5:10" ht="12.75">
      <c r="E67" s="56"/>
      <c r="F67" s="56"/>
      <c r="G67" s="56"/>
      <c r="H67" s="56"/>
      <c r="I67" s="56"/>
      <c r="J67" s="56"/>
    </row>
    <row r="68" spans="5:10" ht="12.75">
      <c r="E68" s="56"/>
      <c r="F68" s="56"/>
      <c r="G68" s="56"/>
      <c r="H68" s="56"/>
      <c r="I68" s="56"/>
      <c r="J68" s="56"/>
    </row>
    <row r="69" spans="5:10" ht="12.75">
      <c r="E69" s="56"/>
      <c r="F69" s="56"/>
      <c r="G69" s="56"/>
      <c r="H69" s="56"/>
      <c r="I69" s="56"/>
      <c r="J69" s="56"/>
    </row>
    <row r="70" spans="5:10" ht="12.75">
      <c r="E70" s="56"/>
      <c r="F70" s="56"/>
      <c r="G70" s="56"/>
      <c r="H70" s="56"/>
      <c r="I70" s="56"/>
      <c r="J70" s="56"/>
    </row>
    <row r="71" spans="5:10" ht="12.75">
      <c r="E71" s="56"/>
      <c r="F71" s="56"/>
      <c r="G71" s="56"/>
      <c r="H71" s="56"/>
      <c r="I71" s="56"/>
      <c r="J71" s="56"/>
    </row>
    <row r="72" spans="5:10" ht="12.75">
      <c r="E72" s="56"/>
      <c r="F72" s="56"/>
      <c r="G72" s="56"/>
      <c r="H72" s="56"/>
      <c r="I72" s="56"/>
      <c r="J72" s="56"/>
    </row>
    <row r="73" spans="5:10" ht="12.75">
      <c r="E73" s="56"/>
      <c r="F73" s="56"/>
      <c r="G73" s="56"/>
      <c r="H73" s="56"/>
      <c r="I73" s="56"/>
      <c r="J73" s="56"/>
    </row>
    <row r="74" spans="5:10" ht="12.75">
      <c r="E74" s="56"/>
      <c r="F74" s="56"/>
      <c r="G74" s="56"/>
      <c r="H74" s="56"/>
      <c r="I74" s="56"/>
      <c r="J74" s="56"/>
    </row>
    <row r="75" spans="5:10" ht="12.75">
      <c r="E75" s="56"/>
      <c r="F75" s="56"/>
      <c r="G75" s="56"/>
      <c r="H75" s="56"/>
      <c r="I75" s="56"/>
      <c r="J75" s="56"/>
    </row>
    <row r="76" spans="5:10" ht="12.75">
      <c r="E76" s="56"/>
      <c r="F76" s="56"/>
      <c r="G76" s="56"/>
      <c r="H76" s="56"/>
      <c r="I76" s="56"/>
      <c r="J76" s="56"/>
    </row>
    <row r="77" spans="5:10" ht="12.75">
      <c r="E77" s="56"/>
      <c r="F77" s="56"/>
      <c r="G77" s="56"/>
      <c r="H77" s="56"/>
      <c r="I77" s="56"/>
      <c r="J77" s="56"/>
    </row>
    <row r="78" spans="5:10" ht="12.75">
      <c r="E78" s="56"/>
      <c r="F78" s="56"/>
      <c r="G78" s="56"/>
      <c r="H78" s="56"/>
      <c r="I78" s="56"/>
      <c r="J78" s="56"/>
    </row>
    <row r="79" spans="5:10" ht="12.75">
      <c r="E79" s="56"/>
      <c r="F79" s="56"/>
      <c r="G79" s="56"/>
      <c r="H79" s="56"/>
      <c r="I79" s="56"/>
      <c r="J79" s="56"/>
    </row>
    <row r="80" spans="5:10" ht="12.75">
      <c r="E80" s="56"/>
      <c r="F80" s="56"/>
      <c r="G80" s="56"/>
      <c r="H80" s="56"/>
      <c r="I80" s="56"/>
      <c r="J80" s="56"/>
    </row>
    <row r="81" spans="5:10" ht="12.75">
      <c r="E81" s="56"/>
      <c r="F81" s="56"/>
      <c r="G81" s="56"/>
      <c r="H81" s="56"/>
      <c r="I81" s="56"/>
      <c r="J81" s="56"/>
    </row>
    <row r="82" spans="5:10" ht="12.75">
      <c r="E82" s="56"/>
      <c r="F82" s="56"/>
      <c r="G82" s="56"/>
      <c r="H82" s="56"/>
      <c r="I82" s="56"/>
      <c r="J82" s="56"/>
    </row>
    <row r="83" spans="5:10" ht="12.75">
      <c r="E83" s="56"/>
      <c r="F83" s="56"/>
      <c r="G83" s="56"/>
      <c r="H83" s="56"/>
      <c r="I83" s="56"/>
      <c r="J83" s="56"/>
    </row>
    <row r="84" spans="5:10" ht="12.75">
      <c r="E84" s="56"/>
      <c r="F84" s="56"/>
      <c r="G84" s="56"/>
      <c r="H84" s="56"/>
      <c r="I84" s="56"/>
      <c r="J84" s="56"/>
    </row>
    <row r="85" spans="5:10" ht="12.75">
      <c r="E85" s="56"/>
      <c r="F85" s="56"/>
      <c r="G85" s="56"/>
      <c r="H85" s="56"/>
      <c r="I85" s="56"/>
      <c r="J85" s="56"/>
    </row>
    <row r="86" spans="5:10" ht="12.75">
      <c r="E86" s="56"/>
      <c r="F86" s="56"/>
      <c r="G86" s="56"/>
      <c r="H86" s="56"/>
      <c r="I86" s="56"/>
      <c r="J86" s="56"/>
    </row>
    <row r="87" spans="5:10" ht="12.75">
      <c r="E87" s="56"/>
      <c r="F87" s="56"/>
      <c r="G87" s="56"/>
      <c r="H87" s="56"/>
      <c r="I87" s="56"/>
      <c r="J87" s="56"/>
    </row>
    <row r="88" spans="5:10" ht="12.75">
      <c r="E88" s="56"/>
      <c r="F88" s="56"/>
      <c r="G88" s="56"/>
      <c r="H88" s="56"/>
      <c r="I88" s="56"/>
      <c r="J88" s="56"/>
    </row>
    <row r="89" spans="5:10" ht="12.75">
      <c r="E89" s="56"/>
      <c r="F89" s="56"/>
      <c r="G89" s="56"/>
      <c r="H89" s="56"/>
      <c r="I89" s="56"/>
      <c r="J89" s="56"/>
    </row>
    <row r="90" spans="5:10" ht="12.75">
      <c r="E90" s="56"/>
      <c r="F90" s="56"/>
      <c r="G90" s="56"/>
      <c r="H90" s="56"/>
      <c r="I90" s="56"/>
      <c r="J90" s="56"/>
    </row>
    <row r="91" spans="5:10" ht="12.75">
      <c r="E91" s="56"/>
      <c r="F91" s="56"/>
      <c r="G91" s="56"/>
      <c r="H91" s="56"/>
      <c r="I91" s="56"/>
      <c r="J91" s="56"/>
    </row>
    <row r="92" spans="5:10" ht="12.75">
      <c r="E92" s="56"/>
      <c r="F92" s="56"/>
      <c r="G92" s="56"/>
      <c r="H92" s="56"/>
      <c r="I92" s="56"/>
      <c r="J92" s="56"/>
    </row>
    <row r="93" spans="5:10" ht="12.75">
      <c r="E93" s="56"/>
      <c r="F93" s="56"/>
      <c r="G93" s="56"/>
      <c r="H93" s="56"/>
      <c r="I93" s="56"/>
      <c r="J93" s="56"/>
    </row>
    <row r="94" spans="5:10" ht="12.75">
      <c r="E94" s="56"/>
      <c r="F94" s="56"/>
      <c r="G94" s="56"/>
      <c r="H94" s="56"/>
      <c r="I94" s="56"/>
      <c r="J94" s="56"/>
    </row>
    <row r="95" spans="5:10" ht="12.75">
      <c r="E95" s="56"/>
      <c r="F95" s="56"/>
      <c r="G95" s="56"/>
      <c r="H95" s="56"/>
      <c r="I95" s="56"/>
      <c r="J95" s="56"/>
    </row>
    <row r="96" spans="5:10" ht="12.75">
      <c r="E96" s="56"/>
      <c r="F96" s="56"/>
      <c r="G96" s="56"/>
      <c r="H96" s="56"/>
      <c r="I96" s="56"/>
      <c r="J96" s="56"/>
    </row>
    <row r="97" spans="5:10" ht="12.75">
      <c r="E97" s="56"/>
      <c r="F97" s="56"/>
      <c r="G97" s="56"/>
      <c r="H97" s="56"/>
      <c r="I97" s="56"/>
      <c r="J97" s="56"/>
    </row>
    <row r="98" spans="5:10" ht="12.75">
      <c r="E98" s="56"/>
      <c r="F98" s="56"/>
      <c r="G98" s="56"/>
      <c r="H98" s="56"/>
      <c r="I98" s="56"/>
      <c r="J98" s="56"/>
    </row>
    <row r="99" spans="5:10" ht="12.75">
      <c r="E99" s="56"/>
      <c r="F99" s="56"/>
      <c r="G99" s="56"/>
      <c r="H99" s="56"/>
      <c r="I99" s="56"/>
      <c r="J99" s="56"/>
    </row>
    <row r="100" spans="5:10" ht="12.75">
      <c r="E100" s="56"/>
      <c r="F100" s="56"/>
      <c r="G100" s="56"/>
      <c r="H100" s="56"/>
      <c r="I100" s="56"/>
      <c r="J100" s="56"/>
    </row>
    <row r="101" spans="5:10" ht="12.75">
      <c r="E101" s="56"/>
      <c r="F101" s="56"/>
      <c r="G101" s="56"/>
      <c r="H101" s="56"/>
      <c r="I101" s="56"/>
      <c r="J101" s="56"/>
    </row>
    <row r="102" spans="5:10" ht="12.75">
      <c r="E102" s="56"/>
      <c r="F102" s="56"/>
      <c r="G102" s="56"/>
      <c r="H102" s="56"/>
      <c r="I102" s="56"/>
      <c r="J102" s="56"/>
    </row>
    <row r="103" spans="5:10" ht="12.75">
      <c r="E103" s="56"/>
      <c r="F103" s="56"/>
      <c r="G103" s="56"/>
      <c r="H103" s="56"/>
      <c r="I103" s="56"/>
      <c r="J103" s="56"/>
    </row>
    <row r="104" spans="5:10" ht="12.75">
      <c r="E104" s="56"/>
      <c r="F104" s="56"/>
      <c r="G104" s="56"/>
      <c r="H104" s="56"/>
      <c r="I104" s="56"/>
      <c r="J104" s="56"/>
    </row>
    <row r="105" spans="5:10" ht="12.75">
      <c r="E105" s="56"/>
      <c r="F105" s="56"/>
      <c r="G105" s="56"/>
      <c r="H105" s="56"/>
      <c r="I105" s="56"/>
      <c r="J105" s="56"/>
    </row>
    <row r="106" spans="5:10" ht="12.75">
      <c r="E106" s="56"/>
      <c r="F106" s="56"/>
      <c r="G106" s="56"/>
      <c r="H106" s="56"/>
      <c r="I106" s="56"/>
      <c r="J106" s="56"/>
    </row>
    <row r="107" spans="5:10" ht="12.75">
      <c r="E107" s="56"/>
      <c r="F107" s="56"/>
      <c r="G107" s="56"/>
      <c r="H107" s="56"/>
      <c r="I107" s="56"/>
      <c r="J107" s="56"/>
    </row>
    <row r="108" spans="5:10" ht="12.75">
      <c r="E108" s="56"/>
      <c r="F108" s="56"/>
      <c r="G108" s="56"/>
      <c r="H108" s="56"/>
      <c r="I108" s="56"/>
      <c r="J108" s="56"/>
    </row>
    <row r="109" spans="5:10" ht="12.75">
      <c r="E109" s="56"/>
      <c r="F109" s="56"/>
      <c r="G109" s="56"/>
      <c r="H109" s="56"/>
      <c r="I109" s="56"/>
      <c r="J109" s="56"/>
    </row>
    <row r="110" spans="5:10" ht="12.75">
      <c r="E110" s="56"/>
      <c r="F110" s="56"/>
      <c r="G110" s="56"/>
      <c r="H110" s="56"/>
      <c r="I110" s="56"/>
      <c r="J110" s="56"/>
    </row>
    <row r="111" spans="5:10" ht="12.75">
      <c r="E111" s="56"/>
      <c r="F111" s="56"/>
      <c r="G111" s="56"/>
      <c r="H111" s="56"/>
      <c r="I111" s="56"/>
      <c r="J111" s="56"/>
    </row>
    <row r="112" spans="5:10" ht="12.75">
      <c r="E112" s="56"/>
      <c r="F112" s="56"/>
      <c r="G112" s="56"/>
      <c r="H112" s="56"/>
      <c r="I112" s="56"/>
      <c r="J112" s="56"/>
    </row>
    <row r="113" spans="5:10" ht="12.75">
      <c r="E113" s="56"/>
      <c r="F113" s="56"/>
      <c r="G113" s="56"/>
      <c r="H113" s="56"/>
      <c r="I113" s="56"/>
      <c r="J113" s="56"/>
    </row>
    <row r="114" spans="5:10" ht="12.75">
      <c r="E114" s="56"/>
      <c r="F114" s="56"/>
      <c r="G114" s="56"/>
      <c r="H114" s="56"/>
      <c r="I114" s="56"/>
      <c r="J114" s="56"/>
    </row>
    <row r="115" spans="5:10" ht="12.75">
      <c r="E115" s="56"/>
      <c r="F115" s="56"/>
      <c r="G115" s="56"/>
      <c r="H115" s="56"/>
      <c r="I115" s="56"/>
      <c r="J115" s="56"/>
    </row>
    <row r="116" spans="5:10" ht="12.75">
      <c r="E116" s="56"/>
      <c r="F116" s="56"/>
      <c r="G116" s="56"/>
      <c r="H116" s="56"/>
      <c r="I116" s="56"/>
      <c r="J116" s="56"/>
    </row>
    <row r="117" spans="5:10" ht="12.75">
      <c r="E117" s="56"/>
      <c r="F117" s="56"/>
      <c r="G117" s="56"/>
      <c r="H117" s="56"/>
      <c r="I117" s="56"/>
      <c r="J117" s="56"/>
    </row>
    <row r="118" spans="5:10" ht="12.75">
      <c r="E118" s="56"/>
      <c r="F118" s="56"/>
      <c r="G118" s="56"/>
      <c r="H118" s="56"/>
      <c r="I118" s="56"/>
      <c r="J118" s="56"/>
    </row>
    <row r="119" spans="5:10" ht="12.75">
      <c r="E119" s="56"/>
      <c r="F119" s="56"/>
      <c r="G119" s="56"/>
      <c r="H119" s="56"/>
      <c r="I119" s="56"/>
      <c r="J119" s="56"/>
    </row>
    <row r="120" spans="5:10" ht="12.75">
      <c r="E120" s="56"/>
      <c r="F120" s="56"/>
      <c r="G120" s="56"/>
      <c r="H120" s="56"/>
      <c r="I120" s="56"/>
      <c r="J120" s="56"/>
    </row>
    <row r="121" spans="5:10" ht="12.75">
      <c r="E121" s="56"/>
      <c r="F121" s="56"/>
      <c r="G121" s="56"/>
      <c r="H121" s="56"/>
      <c r="I121" s="56"/>
      <c r="J121" s="56"/>
    </row>
    <row r="122" spans="5:10" ht="12.75">
      <c r="E122" s="56"/>
      <c r="F122" s="56"/>
      <c r="G122" s="56"/>
      <c r="H122" s="56"/>
      <c r="I122" s="56"/>
      <c r="J122" s="56"/>
    </row>
  </sheetData>
  <sheetProtection/>
  <mergeCells count="9">
    <mergeCell ref="G8:G9"/>
    <mergeCell ref="H8:H9"/>
    <mergeCell ref="I8:I9"/>
    <mergeCell ref="I5:J7"/>
    <mergeCell ref="J8:J9"/>
    <mergeCell ref="A5:D9"/>
    <mergeCell ref="E5:E9"/>
    <mergeCell ref="F5:F9"/>
    <mergeCell ref="G5:H7"/>
  </mergeCells>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dimension ref="A1:N165"/>
  <sheetViews>
    <sheetView zoomScalePageLayoutView="0" workbookViewId="0" topLeftCell="A1">
      <selection activeCell="A1" sqref="A1"/>
    </sheetView>
  </sheetViews>
  <sheetFormatPr defaultColWidth="11.421875" defaultRowHeight="12.75"/>
  <cols>
    <col min="1" max="1" width="1.57421875" style="148" customWidth="1"/>
    <col min="2" max="2" width="6.28125" style="0" customWidth="1"/>
    <col min="3" max="3" width="1.57421875" style="0" customWidth="1"/>
    <col min="4" max="4" width="6.8515625" style="0" customWidth="1"/>
    <col min="5" max="5" width="16.57421875" style="0" customWidth="1"/>
    <col min="6" max="11" width="9.28125" style="0" customWidth="1"/>
  </cols>
  <sheetData>
    <row r="1" spans="1:11" ht="12.75">
      <c r="A1" s="76" t="s">
        <v>117</v>
      </c>
      <c r="B1" s="76"/>
      <c r="C1" s="76"/>
      <c r="D1" s="76"/>
      <c r="E1" s="76"/>
      <c r="F1" s="76"/>
      <c r="G1" s="76"/>
      <c r="H1" s="77"/>
      <c r="I1" s="76"/>
      <c r="J1" s="76"/>
      <c r="K1" s="76"/>
    </row>
    <row r="2" spans="1:11" ht="12.75">
      <c r="A2" s="76" t="s">
        <v>118</v>
      </c>
      <c r="B2" s="78"/>
      <c r="C2" s="78"/>
      <c r="D2" s="78"/>
      <c r="E2" s="78"/>
      <c r="F2" s="78"/>
      <c r="G2" s="78"/>
      <c r="H2" s="78"/>
      <c r="I2" s="78"/>
      <c r="J2" s="78"/>
      <c r="K2" s="78"/>
    </row>
    <row r="3" spans="1:11" ht="12.75">
      <c r="A3" s="76"/>
      <c r="B3" s="78"/>
      <c r="C3" s="78"/>
      <c r="D3" s="78"/>
      <c r="E3" s="78"/>
      <c r="F3" s="78"/>
      <c r="G3" s="78"/>
      <c r="H3" s="78"/>
      <c r="I3" s="78"/>
      <c r="J3" s="78"/>
      <c r="K3" s="78"/>
    </row>
    <row r="4" spans="1:11" ht="13.5" thickBot="1">
      <c r="A4" s="192"/>
      <c r="B4" s="79"/>
      <c r="C4" s="79"/>
      <c r="D4" s="79"/>
      <c r="E4" s="79"/>
      <c r="F4" s="79"/>
      <c r="G4" s="79"/>
      <c r="H4" s="79"/>
      <c r="I4" s="79"/>
      <c r="J4" s="79"/>
      <c r="K4" s="79"/>
    </row>
    <row r="5" spans="1:11" ht="12.75">
      <c r="A5" s="80" t="s">
        <v>119</v>
      </c>
      <c r="B5" s="80"/>
      <c r="C5" s="80"/>
      <c r="D5" s="80"/>
      <c r="E5" s="81"/>
      <c r="F5" s="276">
        <v>2012</v>
      </c>
      <c r="G5" s="277"/>
      <c r="H5" s="278"/>
      <c r="I5" s="282">
        <v>2013</v>
      </c>
      <c r="J5" s="277"/>
      <c r="K5" s="277"/>
    </row>
    <row r="6" spans="2:11" ht="12.75">
      <c r="B6" s="78"/>
      <c r="C6" s="78"/>
      <c r="D6" s="78"/>
      <c r="E6" s="81"/>
      <c r="F6" s="279"/>
      <c r="G6" s="280"/>
      <c r="H6" s="281"/>
      <c r="I6" s="283"/>
      <c r="J6" s="280"/>
      <c r="K6" s="280"/>
    </row>
    <row r="7" spans="1:11" ht="12.75">
      <c r="A7" s="78" t="s">
        <v>120</v>
      </c>
      <c r="B7" s="78"/>
      <c r="C7" s="78"/>
      <c r="D7" s="78"/>
      <c r="E7" s="81"/>
      <c r="F7" s="82" t="s">
        <v>1</v>
      </c>
      <c r="G7" s="82" t="s">
        <v>121</v>
      </c>
      <c r="H7" s="82" t="s">
        <v>122</v>
      </c>
      <c r="I7" s="82" t="s">
        <v>1</v>
      </c>
      <c r="J7" s="82" t="s">
        <v>121</v>
      </c>
      <c r="K7" s="4" t="s">
        <v>122</v>
      </c>
    </row>
    <row r="8" spans="1:11" ht="13.5" thickBot="1">
      <c r="A8" s="80" t="s">
        <v>123</v>
      </c>
      <c r="B8" s="78"/>
      <c r="C8" s="78"/>
      <c r="D8" s="78"/>
      <c r="E8" s="81"/>
      <c r="F8" s="19" t="s">
        <v>64</v>
      </c>
      <c r="G8" s="19" t="s">
        <v>124</v>
      </c>
      <c r="H8" s="19" t="s">
        <v>124</v>
      </c>
      <c r="I8" s="19" t="s">
        <v>64</v>
      </c>
      <c r="J8" s="19" t="s">
        <v>124</v>
      </c>
      <c r="K8" s="4" t="s">
        <v>124</v>
      </c>
    </row>
    <row r="9" spans="1:11" ht="12.75">
      <c r="A9" s="70"/>
      <c r="B9" s="21"/>
      <c r="C9" s="21"/>
      <c r="D9" s="21"/>
      <c r="E9" s="21"/>
      <c r="F9" s="83"/>
      <c r="G9" s="83"/>
      <c r="H9" s="83"/>
      <c r="I9" s="83"/>
      <c r="J9" s="83"/>
      <c r="K9" s="84"/>
    </row>
    <row r="10" spans="1:10" ht="12.75">
      <c r="A10" s="59"/>
      <c r="B10" s="1"/>
      <c r="C10" s="1"/>
      <c r="D10" s="1"/>
      <c r="E10" s="3"/>
      <c r="F10" s="1"/>
      <c r="G10" s="1"/>
      <c r="H10" s="1"/>
      <c r="I10" s="1"/>
      <c r="J10" s="1"/>
    </row>
    <row r="11" spans="1:11" ht="12.75">
      <c r="A11" s="85" t="s">
        <v>26</v>
      </c>
      <c r="B11" s="77"/>
      <c r="C11" s="78"/>
      <c r="D11" s="78"/>
      <c r="E11" s="80"/>
      <c r="F11" s="77"/>
      <c r="G11" s="78"/>
      <c r="H11" s="78"/>
      <c r="I11" s="78"/>
      <c r="J11" s="78"/>
      <c r="K11" s="77"/>
    </row>
    <row r="12" spans="1:8" ht="12.75">
      <c r="A12" s="59"/>
      <c r="B12" s="1"/>
      <c r="C12" s="1"/>
      <c r="D12" s="1"/>
      <c r="E12" s="3"/>
      <c r="F12" s="1"/>
      <c r="G12" s="1"/>
      <c r="H12" s="1"/>
    </row>
    <row r="13" spans="1:8" ht="12.75">
      <c r="A13" s="193" t="s">
        <v>125</v>
      </c>
      <c r="B13" s="86"/>
      <c r="C13" s="86"/>
      <c r="D13" s="86"/>
      <c r="E13" s="87"/>
      <c r="F13" s="86"/>
      <c r="G13" s="86"/>
      <c r="H13" s="86"/>
    </row>
    <row r="14" spans="1:8" ht="12.75">
      <c r="A14" s="193"/>
      <c r="B14" s="86"/>
      <c r="C14" s="86"/>
      <c r="D14" s="86"/>
      <c r="E14" s="87"/>
      <c r="F14" s="86"/>
      <c r="G14" s="86"/>
      <c r="H14" s="86"/>
    </row>
    <row r="15" spans="1:11" ht="12.75">
      <c r="A15" s="199"/>
      <c r="B15" s="1" t="s">
        <v>126</v>
      </c>
      <c r="C15" s="1"/>
      <c r="D15" s="88">
        <v>50000</v>
      </c>
      <c r="E15" s="20"/>
      <c r="F15" s="89">
        <v>1258</v>
      </c>
      <c r="G15" s="89">
        <v>903</v>
      </c>
      <c r="H15" s="89">
        <v>355</v>
      </c>
      <c r="I15" s="89">
        <v>1188</v>
      </c>
      <c r="J15" s="89">
        <v>837</v>
      </c>
      <c r="K15" s="89">
        <f>I15-J15</f>
        <v>351</v>
      </c>
    </row>
    <row r="16" spans="1:11" ht="12.75">
      <c r="A16" s="59"/>
      <c r="B16" s="1" t="s">
        <v>127</v>
      </c>
      <c r="C16" s="5" t="s">
        <v>2</v>
      </c>
      <c r="D16" s="1" t="s">
        <v>128</v>
      </c>
      <c r="E16" s="20"/>
      <c r="F16" s="89">
        <v>2247</v>
      </c>
      <c r="G16" s="89">
        <v>1121</v>
      </c>
      <c r="H16" s="89">
        <v>1126</v>
      </c>
      <c r="I16" s="89">
        <v>2288</v>
      </c>
      <c r="J16" s="89">
        <v>1269</v>
      </c>
      <c r="K16" s="89">
        <f>I16-J16</f>
        <v>1019</v>
      </c>
    </row>
    <row r="17" spans="1:11" ht="12.75">
      <c r="A17" s="59"/>
      <c r="B17" s="1" t="s">
        <v>128</v>
      </c>
      <c r="C17" s="5" t="s">
        <v>2</v>
      </c>
      <c r="D17" s="1" t="s">
        <v>129</v>
      </c>
      <c r="E17" s="20"/>
      <c r="F17" s="89">
        <v>2087</v>
      </c>
      <c r="G17" s="89">
        <v>1445</v>
      </c>
      <c r="H17" s="89">
        <v>642</v>
      </c>
      <c r="I17" s="89">
        <v>2163</v>
      </c>
      <c r="J17" s="89">
        <v>1479</v>
      </c>
      <c r="K17" s="89">
        <f>I17-J17</f>
        <v>684</v>
      </c>
    </row>
    <row r="18" spans="1:11" ht="12.75">
      <c r="A18" s="59"/>
      <c r="B18" s="1" t="s">
        <v>129</v>
      </c>
      <c r="C18" s="5" t="s">
        <v>2</v>
      </c>
      <c r="D18" s="1" t="s">
        <v>130</v>
      </c>
      <c r="E18" s="20"/>
      <c r="F18" s="89">
        <v>4008</v>
      </c>
      <c r="G18" s="89">
        <v>2746</v>
      </c>
      <c r="H18" s="89">
        <v>1262</v>
      </c>
      <c r="I18" s="89">
        <v>4087</v>
      </c>
      <c r="J18" s="89">
        <v>2820</v>
      </c>
      <c r="K18" s="89">
        <f>I18-J18</f>
        <v>1267</v>
      </c>
    </row>
    <row r="19" spans="1:11" ht="12.75">
      <c r="A19" s="59"/>
      <c r="B19" s="1"/>
      <c r="C19" s="5"/>
      <c r="D19" s="1"/>
      <c r="E19" s="20"/>
      <c r="F19" s="89"/>
      <c r="G19" s="89"/>
      <c r="H19" s="89"/>
      <c r="I19" s="179"/>
      <c r="J19" s="179"/>
      <c r="K19" s="179"/>
    </row>
    <row r="20" spans="1:11" ht="12.75">
      <c r="A20" s="193" t="s">
        <v>67</v>
      </c>
      <c r="B20" s="86"/>
      <c r="C20" s="90"/>
      <c r="D20" s="86"/>
      <c r="E20" s="87"/>
      <c r="F20" s="91">
        <v>9600</v>
      </c>
      <c r="G20" s="91">
        <v>6215</v>
      </c>
      <c r="H20" s="91">
        <v>3385</v>
      </c>
      <c r="I20" s="91">
        <f>SUM(I15:I18)</f>
        <v>9726</v>
      </c>
      <c r="J20" s="91">
        <f>SUM(J15:J18)</f>
        <v>6405</v>
      </c>
      <c r="K20" s="91">
        <f>SUM(K15:K18)</f>
        <v>3321</v>
      </c>
    </row>
    <row r="21" spans="1:5" ht="12.75">
      <c r="A21" s="59"/>
      <c r="B21" s="1"/>
      <c r="C21" s="5"/>
      <c r="D21" s="1"/>
      <c r="E21" s="20"/>
    </row>
    <row r="22" spans="1:9" ht="12.75">
      <c r="A22" s="200" t="s">
        <v>131</v>
      </c>
      <c r="B22" s="86"/>
      <c r="C22" s="90"/>
      <c r="D22" s="2"/>
      <c r="E22" s="23"/>
      <c r="F22" s="154"/>
      <c r="G22" s="154"/>
      <c r="H22" s="154"/>
      <c r="I22" s="154"/>
    </row>
    <row r="23" spans="1:5" ht="12.75">
      <c r="A23" s="59"/>
      <c r="B23" s="1"/>
      <c r="C23" s="5"/>
      <c r="D23" s="1"/>
      <c r="E23" s="20"/>
    </row>
    <row r="24" spans="1:12" ht="12.75">
      <c r="A24" s="59"/>
      <c r="B24" s="1" t="s">
        <v>126</v>
      </c>
      <c r="C24" s="5"/>
      <c r="D24" s="1" t="s">
        <v>132</v>
      </c>
      <c r="E24" s="20"/>
      <c r="F24" s="89">
        <v>1466</v>
      </c>
      <c r="G24" s="89">
        <v>636</v>
      </c>
      <c r="H24" s="89">
        <v>830</v>
      </c>
      <c r="I24" s="180">
        <v>1432</v>
      </c>
      <c r="J24" s="180">
        <v>635</v>
      </c>
      <c r="K24" s="89">
        <f aca="true" t="shared" si="0" ref="K24:K29">I24-J24</f>
        <v>797</v>
      </c>
      <c r="L24" s="179"/>
    </row>
    <row r="25" spans="1:11" ht="12.75">
      <c r="A25" s="59"/>
      <c r="B25" s="59" t="s">
        <v>132</v>
      </c>
      <c r="C25" s="5" t="s">
        <v>2</v>
      </c>
      <c r="D25" s="1" t="s">
        <v>133</v>
      </c>
      <c r="E25" s="20"/>
      <c r="F25" s="89">
        <v>2459</v>
      </c>
      <c r="G25" s="89">
        <v>1234</v>
      </c>
      <c r="H25" s="89">
        <v>1225</v>
      </c>
      <c r="I25" s="180">
        <v>2218</v>
      </c>
      <c r="J25" s="180">
        <v>1124</v>
      </c>
      <c r="K25" s="89">
        <f t="shared" si="0"/>
        <v>1094</v>
      </c>
    </row>
    <row r="26" spans="1:11" ht="12.75">
      <c r="A26" s="59"/>
      <c r="B26" s="59" t="s">
        <v>133</v>
      </c>
      <c r="C26" s="5" t="s">
        <v>2</v>
      </c>
      <c r="D26" s="1" t="s">
        <v>134</v>
      </c>
      <c r="E26" s="20"/>
      <c r="F26" s="89">
        <v>1981</v>
      </c>
      <c r="G26" s="89">
        <v>967</v>
      </c>
      <c r="H26" s="89">
        <v>1014</v>
      </c>
      <c r="I26" s="180">
        <v>2005</v>
      </c>
      <c r="J26" s="180">
        <v>1007</v>
      </c>
      <c r="K26" s="89">
        <f t="shared" si="0"/>
        <v>998</v>
      </c>
    </row>
    <row r="27" spans="1:11" ht="12.75">
      <c r="A27" s="59"/>
      <c r="B27" s="59" t="s">
        <v>135</v>
      </c>
      <c r="C27" s="5" t="s">
        <v>2</v>
      </c>
      <c r="D27" s="1" t="s">
        <v>136</v>
      </c>
      <c r="E27" s="20"/>
      <c r="F27" s="89">
        <v>2109</v>
      </c>
      <c r="G27" s="89">
        <v>1135</v>
      </c>
      <c r="H27" s="89">
        <v>974</v>
      </c>
      <c r="I27" s="180">
        <v>2371</v>
      </c>
      <c r="J27" s="180">
        <v>1267</v>
      </c>
      <c r="K27" s="89">
        <f t="shared" si="0"/>
        <v>1104</v>
      </c>
    </row>
    <row r="28" spans="1:11" ht="12.75">
      <c r="A28" s="59"/>
      <c r="B28" s="59" t="s">
        <v>136</v>
      </c>
      <c r="C28" s="5" t="s">
        <v>2</v>
      </c>
      <c r="D28" s="1" t="s">
        <v>137</v>
      </c>
      <c r="E28" s="20"/>
      <c r="F28" s="89">
        <v>2063</v>
      </c>
      <c r="G28" s="89">
        <v>1179</v>
      </c>
      <c r="H28" s="89">
        <v>884</v>
      </c>
      <c r="I28" s="180">
        <v>2060</v>
      </c>
      <c r="J28" s="180">
        <v>1186</v>
      </c>
      <c r="K28" s="89">
        <f t="shared" si="0"/>
        <v>874</v>
      </c>
    </row>
    <row r="29" spans="1:11" ht="12.75">
      <c r="A29" s="201"/>
      <c r="B29" s="59" t="s">
        <v>138</v>
      </c>
      <c r="C29" s="5" t="s">
        <v>2</v>
      </c>
      <c r="D29" s="1" t="s">
        <v>127</v>
      </c>
      <c r="E29" s="20"/>
      <c r="F29" s="89">
        <v>4009</v>
      </c>
      <c r="G29" s="89">
        <v>2420</v>
      </c>
      <c r="H29" s="89">
        <v>1589</v>
      </c>
      <c r="I29" s="180">
        <v>3995</v>
      </c>
      <c r="J29" s="180">
        <v>2445</v>
      </c>
      <c r="K29" s="89">
        <f t="shared" si="0"/>
        <v>1550</v>
      </c>
    </row>
    <row r="30" spans="1:5" ht="12.75">
      <c r="A30" s="59"/>
      <c r="B30" s="1"/>
      <c r="C30" s="1"/>
      <c r="D30" s="1"/>
      <c r="E30" s="20"/>
    </row>
    <row r="31" spans="1:11" ht="12.75">
      <c r="A31" s="193" t="s">
        <v>67</v>
      </c>
      <c r="B31" s="86"/>
      <c r="C31" s="86"/>
      <c r="D31" s="86"/>
      <c r="E31" s="87"/>
      <c r="F31" s="91">
        <v>14087</v>
      </c>
      <c r="G31" s="91">
        <v>7571</v>
      </c>
      <c r="H31" s="91">
        <v>6516</v>
      </c>
      <c r="I31" s="91">
        <f>SUM(I24:I29)</f>
        <v>14081</v>
      </c>
      <c r="J31" s="91">
        <f>SUM(J24:J29)</f>
        <v>7664</v>
      </c>
      <c r="K31" s="91">
        <f>SUM(K24:K29)</f>
        <v>6417</v>
      </c>
    </row>
    <row r="32" spans="1:8" ht="12.75">
      <c r="A32" s="59"/>
      <c r="B32" s="1"/>
      <c r="C32" s="1"/>
      <c r="D32" s="1"/>
      <c r="E32" s="20"/>
      <c r="F32" s="91"/>
      <c r="G32" s="91"/>
      <c r="H32" s="91"/>
    </row>
    <row r="33" spans="1:11" ht="12.75">
      <c r="A33" s="193" t="s">
        <v>139</v>
      </c>
      <c r="B33" s="86"/>
      <c r="C33" s="86"/>
      <c r="D33" s="86"/>
      <c r="E33" s="87"/>
      <c r="F33" s="91">
        <v>1749</v>
      </c>
      <c r="G33" s="91">
        <v>763</v>
      </c>
      <c r="H33" s="91">
        <v>986</v>
      </c>
      <c r="I33" s="178">
        <v>1682</v>
      </c>
      <c r="J33" s="178">
        <v>729</v>
      </c>
      <c r="K33" s="178">
        <f>I33-J33</f>
        <v>953</v>
      </c>
    </row>
    <row r="34" spans="1:11" ht="12.75">
      <c r="A34" s="59"/>
      <c r="B34" s="1"/>
      <c r="C34" s="1"/>
      <c r="D34" s="1"/>
      <c r="E34" s="20"/>
      <c r="F34" s="91"/>
      <c r="G34" s="91"/>
      <c r="H34" s="91"/>
      <c r="K34" s="154"/>
    </row>
    <row r="35" spans="1:11" ht="12.75">
      <c r="A35" s="200" t="s">
        <v>140</v>
      </c>
      <c r="B35" s="86"/>
      <c r="C35" s="86"/>
      <c r="D35" s="86"/>
      <c r="E35" s="87"/>
      <c r="F35" s="91">
        <v>10058</v>
      </c>
      <c r="G35" s="91">
        <v>5431</v>
      </c>
      <c r="H35" s="91">
        <v>4627</v>
      </c>
      <c r="I35" s="178">
        <v>10037</v>
      </c>
      <c r="J35" s="178">
        <v>5478</v>
      </c>
      <c r="K35" s="178">
        <f>I35-J35</f>
        <v>4559</v>
      </c>
    </row>
    <row r="36" spans="1:5" ht="12.75">
      <c r="A36" s="59"/>
      <c r="B36" s="1"/>
      <c r="C36" s="1"/>
      <c r="D36" s="1"/>
      <c r="E36" s="20"/>
    </row>
    <row r="37" spans="1:14" ht="12.75">
      <c r="A37" s="193" t="s">
        <v>141</v>
      </c>
      <c r="B37" s="86"/>
      <c r="C37" s="86"/>
      <c r="D37" s="86"/>
      <c r="E37" s="87"/>
      <c r="F37" s="91">
        <v>35494</v>
      </c>
      <c r="G37" s="91">
        <v>19980</v>
      </c>
      <c r="H37" s="91">
        <v>15514</v>
      </c>
      <c r="I37" s="91">
        <f>I35+I33+I31+I20</f>
        <v>35526</v>
      </c>
      <c r="J37" s="91">
        <f>J35+J33+J31+J20</f>
        <v>20276</v>
      </c>
      <c r="K37" s="91">
        <f>K35+K33+K31+K20</f>
        <v>15250</v>
      </c>
      <c r="L37" s="179"/>
      <c r="M37" s="179"/>
      <c r="N37" s="179"/>
    </row>
    <row r="38" spans="1:11" ht="12.75">
      <c r="A38" s="59"/>
      <c r="B38" s="1"/>
      <c r="C38" s="1"/>
      <c r="D38" s="1"/>
      <c r="E38" s="3"/>
      <c r="F38" s="92"/>
      <c r="G38" s="92"/>
      <c r="H38" s="92"/>
      <c r="I38" s="91"/>
      <c r="J38" s="91"/>
      <c r="K38" s="91"/>
    </row>
    <row r="39" spans="1:5" ht="12.75">
      <c r="A39" s="59"/>
      <c r="B39" s="1"/>
      <c r="C39" s="1"/>
      <c r="D39" s="1"/>
      <c r="E39" s="3"/>
    </row>
    <row r="40" spans="1:11" ht="12.75">
      <c r="A40" s="284" t="s">
        <v>142</v>
      </c>
      <c r="B40" s="284"/>
      <c r="C40" s="284"/>
      <c r="D40" s="284"/>
      <c r="E40" s="284"/>
      <c r="F40" s="284"/>
      <c r="G40" s="284"/>
      <c r="H40" s="284"/>
      <c r="I40" s="284"/>
      <c r="J40" s="284"/>
      <c r="K40" s="284"/>
    </row>
    <row r="41" spans="1:11" ht="12.75">
      <c r="A41" s="284" t="s">
        <v>143</v>
      </c>
      <c r="B41" s="284"/>
      <c r="C41" s="284"/>
      <c r="D41" s="284"/>
      <c r="E41" s="284"/>
      <c r="F41" s="284"/>
      <c r="G41" s="284"/>
      <c r="H41" s="284"/>
      <c r="I41" s="284"/>
      <c r="J41" s="284"/>
      <c r="K41" s="284"/>
    </row>
    <row r="42" spans="1:5" ht="12.75">
      <c r="A42" s="199"/>
      <c r="B42" s="1"/>
      <c r="C42" s="1"/>
      <c r="D42" s="1"/>
      <c r="E42" s="3"/>
    </row>
    <row r="43" spans="1:5" ht="12.75">
      <c r="A43" s="59"/>
      <c r="B43" s="1"/>
      <c r="C43" s="1"/>
      <c r="D43" s="1"/>
      <c r="E43" s="3"/>
    </row>
    <row r="44" spans="1:5" ht="12.75">
      <c r="A44" s="60" t="s">
        <v>209</v>
      </c>
      <c r="B44" s="1"/>
      <c r="C44" s="1"/>
      <c r="D44" s="1"/>
      <c r="E44" s="20"/>
    </row>
    <row r="45" spans="1:5" ht="12.75">
      <c r="A45" s="59"/>
      <c r="B45" s="1"/>
      <c r="C45" s="1"/>
      <c r="D45" s="1"/>
      <c r="E45" s="20"/>
    </row>
    <row r="46" spans="1:12" ht="12.75">
      <c r="A46" s="59"/>
      <c r="B46" s="1" t="s">
        <v>125</v>
      </c>
      <c r="C46" s="1"/>
      <c r="D46" s="1"/>
      <c r="E46" s="20"/>
      <c r="F46" s="89">
        <v>1854</v>
      </c>
      <c r="G46" s="89">
        <v>1427</v>
      </c>
      <c r="H46" s="89">
        <v>427</v>
      </c>
      <c r="I46" s="180">
        <v>1933</v>
      </c>
      <c r="J46" s="180">
        <v>1565</v>
      </c>
      <c r="K46" s="89">
        <f>I46-J46</f>
        <v>368</v>
      </c>
      <c r="L46" s="179"/>
    </row>
    <row r="47" spans="1:12" ht="12.75">
      <c r="A47" s="59"/>
      <c r="B47" s="1" t="s">
        <v>131</v>
      </c>
      <c r="C47" s="1"/>
      <c r="D47" s="1"/>
      <c r="E47" s="20"/>
      <c r="F47" s="89">
        <v>535</v>
      </c>
      <c r="G47" s="89">
        <v>371</v>
      </c>
      <c r="H47" s="89">
        <v>164</v>
      </c>
      <c r="I47" s="180">
        <v>518</v>
      </c>
      <c r="J47" s="180">
        <v>376</v>
      </c>
      <c r="K47" s="89">
        <f>I47-J47</f>
        <v>142</v>
      </c>
      <c r="L47" s="179"/>
    </row>
    <row r="48" spans="1:12" ht="12.75">
      <c r="A48" s="59"/>
      <c r="B48" s="181" t="s">
        <v>139</v>
      </c>
      <c r="C48" s="1"/>
      <c r="D48" s="1"/>
      <c r="E48" s="20"/>
      <c r="F48" s="95" t="s">
        <v>2</v>
      </c>
      <c r="G48" s="95" t="s">
        <v>2</v>
      </c>
      <c r="H48" s="95" t="s">
        <v>2</v>
      </c>
      <c r="I48" s="95" t="s">
        <v>2</v>
      </c>
      <c r="J48" s="95" t="s">
        <v>2</v>
      </c>
      <c r="K48" s="95" t="s">
        <v>2</v>
      </c>
      <c r="L48" s="179"/>
    </row>
    <row r="49" spans="1:12" ht="12.75">
      <c r="A49" s="59"/>
      <c r="B49" s="1" t="s">
        <v>140</v>
      </c>
      <c r="C49" s="1"/>
      <c r="D49" s="1"/>
      <c r="E49" s="20"/>
      <c r="F49" s="89">
        <v>322</v>
      </c>
      <c r="G49" s="89">
        <v>171</v>
      </c>
      <c r="H49" s="89">
        <v>151</v>
      </c>
      <c r="I49" s="180">
        <v>291</v>
      </c>
      <c r="J49" s="180">
        <v>167</v>
      </c>
      <c r="K49" s="89">
        <f>I49-J49</f>
        <v>124</v>
      </c>
      <c r="L49" s="179"/>
    </row>
    <row r="50" spans="3:11" ht="12.75">
      <c r="C50" s="86"/>
      <c r="D50" s="86"/>
      <c r="E50" s="87"/>
      <c r="I50" s="179"/>
      <c r="J50" s="179"/>
      <c r="K50" s="179"/>
    </row>
    <row r="51" spans="1:12" ht="12.75">
      <c r="A51" s="193" t="s">
        <v>67</v>
      </c>
      <c r="C51" s="86"/>
      <c r="D51" s="86"/>
      <c r="E51" s="87"/>
      <c r="F51" s="91">
        <f aca="true" t="shared" si="1" ref="F51:K51">SUM(F46:F49)</f>
        <v>2711</v>
      </c>
      <c r="G51" s="91">
        <f t="shared" si="1"/>
        <v>1969</v>
      </c>
      <c r="H51" s="91">
        <f t="shared" si="1"/>
        <v>742</v>
      </c>
      <c r="I51" s="91">
        <f t="shared" si="1"/>
        <v>2742</v>
      </c>
      <c r="J51" s="91">
        <f t="shared" si="1"/>
        <v>2108</v>
      </c>
      <c r="K51" s="91">
        <f t="shared" si="1"/>
        <v>634</v>
      </c>
      <c r="L51" s="179"/>
    </row>
    <row r="52" spans="1:11" ht="12.75">
      <c r="A52" s="59"/>
      <c r="B52" s="1"/>
      <c r="C52" s="1"/>
      <c r="D52" s="1"/>
      <c r="E52" s="1"/>
      <c r="F52" s="94"/>
      <c r="G52" s="94"/>
      <c r="H52" s="94"/>
      <c r="I52" s="94"/>
      <c r="J52" s="94"/>
      <c r="K52" s="94"/>
    </row>
    <row r="53" spans="1:11" ht="9" customHeight="1">
      <c r="A53" s="59"/>
      <c r="B53" s="1"/>
      <c r="C53" s="1"/>
      <c r="D53" s="1"/>
      <c r="E53" s="1"/>
      <c r="F53" s="1"/>
      <c r="G53" s="1"/>
      <c r="H53" s="1"/>
      <c r="I53" s="1"/>
      <c r="J53" s="1"/>
      <c r="K53" s="93"/>
    </row>
    <row r="54" spans="1:11" ht="12.75">
      <c r="A54" s="59"/>
      <c r="B54" s="1"/>
      <c r="C54" s="1"/>
      <c r="D54" s="1"/>
      <c r="E54" s="1"/>
      <c r="F54" s="1"/>
      <c r="G54" s="1"/>
      <c r="H54" s="1"/>
      <c r="I54" s="1"/>
      <c r="J54" s="1"/>
      <c r="K54" s="93"/>
    </row>
    <row r="55" spans="1:11" ht="9" customHeight="1">
      <c r="A55" s="59"/>
      <c r="B55" s="1"/>
      <c r="C55" s="1"/>
      <c r="D55" s="1"/>
      <c r="E55" s="1"/>
      <c r="F55" s="94"/>
      <c r="G55" s="94"/>
      <c r="H55" s="94"/>
      <c r="I55" s="94"/>
      <c r="J55" s="94"/>
      <c r="K55" s="94"/>
    </row>
    <row r="56" spans="1:11" ht="12.75">
      <c r="A56" s="59"/>
      <c r="B56" s="1"/>
      <c r="C56" s="1"/>
      <c r="D56" s="1"/>
      <c r="E56" s="1"/>
      <c r="F56" s="94"/>
      <c r="G56" s="94"/>
      <c r="H56" s="94"/>
      <c r="I56" s="94"/>
      <c r="J56" s="94"/>
      <c r="K56" s="94"/>
    </row>
    <row r="57" spans="6:11" ht="12.75">
      <c r="F57" s="94"/>
      <c r="G57" s="94"/>
      <c r="H57" s="94"/>
      <c r="I57" s="94"/>
      <c r="J57" s="94"/>
      <c r="K57" s="94"/>
    </row>
    <row r="58" spans="6:11" ht="12.75">
      <c r="F58" s="94"/>
      <c r="G58" s="94"/>
      <c r="H58" s="94"/>
      <c r="I58" s="94"/>
      <c r="J58" s="94"/>
      <c r="K58" s="94"/>
    </row>
    <row r="59" spans="6:11" ht="12.75">
      <c r="F59" s="94"/>
      <c r="G59" s="94"/>
      <c r="H59" s="94"/>
      <c r="I59" s="94"/>
      <c r="J59" s="94"/>
      <c r="K59" s="94"/>
    </row>
    <row r="60" spans="6:11" ht="12.75">
      <c r="F60" s="94"/>
      <c r="G60" s="94"/>
      <c r="H60" s="94"/>
      <c r="I60" s="94"/>
      <c r="J60" s="94"/>
      <c r="K60" s="94"/>
    </row>
    <row r="61" spans="6:11" ht="12.75">
      <c r="F61" s="94"/>
      <c r="G61" s="94"/>
      <c r="H61" s="94"/>
      <c r="I61" s="94"/>
      <c r="J61" s="94"/>
      <c r="K61" s="94"/>
    </row>
    <row r="62" spans="6:11" ht="12.75">
      <c r="F62" s="94"/>
      <c r="G62" s="94"/>
      <c r="H62" s="94"/>
      <c r="I62" s="94"/>
      <c r="J62" s="94"/>
      <c r="K62" s="94"/>
    </row>
    <row r="63" spans="6:11" ht="12.75">
      <c r="F63" s="94"/>
      <c r="G63" s="94"/>
      <c r="H63" s="94"/>
      <c r="I63" s="94"/>
      <c r="J63" s="94"/>
      <c r="K63" s="94"/>
    </row>
    <row r="64" spans="6:11" ht="12.75">
      <c r="F64" s="94"/>
      <c r="G64" s="94"/>
      <c r="H64" s="94"/>
      <c r="I64" s="94"/>
      <c r="J64" s="94"/>
      <c r="K64" s="94"/>
    </row>
    <row r="65" spans="6:11" ht="12.75">
      <c r="F65" s="94"/>
      <c r="G65" s="94"/>
      <c r="H65" s="94"/>
      <c r="I65" s="94"/>
      <c r="J65" s="94"/>
      <c r="K65" s="94"/>
    </row>
    <row r="66" spans="6:11" ht="12.75">
      <c r="F66" s="94"/>
      <c r="G66" s="94"/>
      <c r="H66" s="94"/>
      <c r="I66" s="94"/>
      <c r="J66" s="94"/>
      <c r="K66" s="94"/>
    </row>
    <row r="67" spans="6:11" ht="12.75">
      <c r="F67" s="94"/>
      <c r="G67" s="94"/>
      <c r="H67" s="94"/>
      <c r="I67" s="94"/>
      <c r="J67" s="94"/>
      <c r="K67" s="94"/>
    </row>
    <row r="68" spans="6:11" ht="12.75">
      <c r="F68" s="94"/>
      <c r="G68" s="94"/>
      <c r="H68" s="94"/>
      <c r="I68" s="94"/>
      <c r="J68" s="94"/>
      <c r="K68" s="94"/>
    </row>
    <row r="69" spans="6:11" ht="12.75">
      <c r="F69" s="94"/>
      <c r="G69" s="94"/>
      <c r="H69" s="94"/>
      <c r="I69" s="94"/>
      <c r="J69" s="94"/>
      <c r="K69" s="94"/>
    </row>
    <row r="70" spans="6:11" ht="12.75">
      <c r="F70" s="94"/>
      <c r="G70" s="94"/>
      <c r="H70" s="94"/>
      <c r="I70" s="94"/>
      <c r="J70" s="94"/>
      <c r="K70" s="94"/>
    </row>
    <row r="71" spans="6:11" ht="12.75">
      <c r="F71" s="94"/>
      <c r="G71" s="94"/>
      <c r="H71" s="94"/>
      <c r="I71" s="94"/>
      <c r="J71" s="94"/>
      <c r="K71" s="94"/>
    </row>
    <row r="72" spans="6:11" ht="12.75">
      <c r="F72" s="94"/>
      <c r="G72" s="94"/>
      <c r="H72" s="94"/>
      <c r="I72" s="94"/>
      <c r="J72" s="94"/>
      <c r="K72" s="94"/>
    </row>
    <row r="73" spans="6:11" ht="12.75">
      <c r="F73" s="94"/>
      <c r="G73" s="94"/>
      <c r="H73" s="94"/>
      <c r="I73" s="94"/>
      <c r="J73" s="94"/>
      <c r="K73" s="94"/>
    </row>
    <row r="74" spans="6:11" ht="12.75">
      <c r="F74" s="94"/>
      <c r="G74" s="94"/>
      <c r="H74" s="94"/>
      <c r="I74" s="94"/>
      <c r="J74" s="94"/>
      <c r="K74" s="94"/>
    </row>
    <row r="75" spans="6:11" ht="12.75">
      <c r="F75" s="94"/>
      <c r="G75" s="94"/>
      <c r="H75" s="94"/>
      <c r="I75" s="94"/>
      <c r="J75" s="94"/>
      <c r="K75" s="94"/>
    </row>
    <row r="76" spans="6:11" ht="12.75">
      <c r="F76" s="94"/>
      <c r="G76" s="94"/>
      <c r="H76" s="94"/>
      <c r="I76" s="94"/>
      <c r="J76" s="94"/>
      <c r="K76" s="94"/>
    </row>
    <row r="77" spans="6:11" ht="12.75">
      <c r="F77" s="94"/>
      <c r="G77" s="94"/>
      <c r="H77" s="94"/>
      <c r="I77" s="94"/>
      <c r="J77" s="94"/>
      <c r="K77" s="94"/>
    </row>
    <row r="78" spans="6:11" ht="12.75">
      <c r="F78" s="94"/>
      <c r="G78" s="94"/>
      <c r="H78" s="94"/>
      <c r="I78" s="94"/>
      <c r="J78" s="94"/>
      <c r="K78" s="94"/>
    </row>
    <row r="79" spans="6:11" ht="12.75">
      <c r="F79" s="94"/>
      <c r="G79" s="94"/>
      <c r="H79" s="94"/>
      <c r="I79" s="94"/>
      <c r="J79" s="94"/>
      <c r="K79" s="94"/>
    </row>
    <row r="80" spans="6:11" ht="12.75">
      <c r="F80" s="94"/>
      <c r="G80" s="94"/>
      <c r="H80" s="94"/>
      <c r="I80" s="94"/>
      <c r="J80" s="94"/>
      <c r="K80" s="94"/>
    </row>
    <row r="81" spans="6:11" ht="12.75">
      <c r="F81" s="94"/>
      <c r="G81" s="94"/>
      <c r="H81" s="94"/>
      <c r="I81" s="94"/>
      <c r="J81" s="94"/>
      <c r="K81" s="94"/>
    </row>
    <row r="82" spans="6:11" ht="12.75">
      <c r="F82" s="94"/>
      <c r="G82" s="94"/>
      <c r="H82" s="94"/>
      <c r="I82" s="94"/>
      <c r="J82" s="94"/>
      <c r="K82" s="94"/>
    </row>
    <row r="83" spans="6:11" ht="12.75">
      <c r="F83" s="94"/>
      <c r="G83" s="94"/>
      <c r="H83" s="94"/>
      <c r="I83" s="94"/>
      <c r="J83" s="94"/>
      <c r="K83" s="94"/>
    </row>
    <row r="84" spans="6:11" ht="12.75">
      <c r="F84" s="94"/>
      <c r="G84" s="94"/>
      <c r="H84" s="94"/>
      <c r="I84" s="94"/>
      <c r="J84" s="94"/>
      <c r="K84" s="94"/>
    </row>
    <row r="85" spans="6:11" ht="12.75">
      <c r="F85" s="94"/>
      <c r="G85" s="94"/>
      <c r="H85" s="94"/>
      <c r="I85" s="94"/>
      <c r="J85" s="94"/>
      <c r="K85" s="94"/>
    </row>
    <row r="86" spans="6:11" ht="12.75">
      <c r="F86" s="94"/>
      <c r="G86" s="94"/>
      <c r="H86" s="94"/>
      <c r="I86" s="94"/>
      <c r="J86" s="94"/>
      <c r="K86" s="94"/>
    </row>
    <row r="87" spans="6:11" ht="12.75">
      <c r="F87" s="94"/>
      <c r="G87" s="94"/>
      <c r="H87" s="94"/>
      <c r="I87" s="94"/>
      <c r="J87" s="94"/>
      <c r="K87" s="94"/>
    </row>
    <row r="88" spans="6:11" ht="12.75">
      <c r="F88" s="94"/>
      <c r="G88" s="94"/>
      <c r="H88" s="94"/>
      <c r="I88" s="94"/>
      <c r="J88" s="94"/>
      <c r="K88" s="94"/>
    </row>
    <row r="89" spans="6:11" ht="12.75">
      <c r="F89" s="94"/>
      <c r="G89" s="94"/>
      <c r="H89" s="94"/>
      <c r="I89" s="94"/>
      <c r="J89" s="94"/>
      <c r="K89" s="94"/>
    </row>
    <row r="90" spans="6:11" ht="12.75">
      <c r="F90" s="94"/>
      <c r="G90" s="94"/>
      <c r="H90" s="94"/>
      <c r="I90" s="94"/>
      <c r="J90" s="94"/>
      <c r="K90" s="94"/>
    </row>
    <row r="91" spans="6:11" ht="12.75">
      <c r="F91" s="94"/>
      <c r="G91" s="94"/>
      <c r="H91" s="94"/>
      <c r="I91" s="94"/>
      <c r="J91" s="94"/>
      <c r="K91" s="94"/>
    </row>
    <row r="92" spans="6:11" ht="12.75">
      <c r="F92" s="94"/>
      <c r="G92" s="94"/>
      <c r="H92" s="94"/>
      <c r="I92" s="94"/>
      <c r="J92" s="94"/>
      <c r="K92" s="94"/>
    </row>
    <row r="93" spans="6:11" ht="12.75">
      <c r="F93" s="94"/>
      <c r="G93" s="94"/>
      <c r="H93" s="94"/>
      <c r="I93" s="94"/>
      <c r="J93" s="94"/>
      <c r="K93" s="94"/>
    </row>
    <row r="94" spans="6:11" ht="12.75">
      <c r="F94" s="94"/>
      <c r="G94" s="94"/>
      <c r="H94" s="94"/>
      <c r="I94" s="94"/>
      <c r="J94" s="94"/>
      <c r="K94" s="94"/>
    </row>
    <row r="95" spans="6:11" ht="12.75">
      <c r="F95" s="94"/>
      <c r="G95" s="94"/>
      <c r="H95" s="94"/>
      <c r="I95" s="94"/>
      <c r="J95" s="94"/>
      <c r="K95" s="94"/>
    </row>
    <row r="96" spans="6:11" ht="12.75">
      <c r="F96" s="94"/>
      <c r="G96" s="94"/>
      <c r="H96" s="94"/>
      <c r="I96" s="94"/>
      <c r="J96" s="94"/>
      <c r="K96" s="94"/>
    </row>
    <row r="97" spans="6:11" ht="12.75">
      <c r="F97" s="94"/>
      <c r="G97" s="94"/>
      <c r="H97" s="94"/>
      <c r="I97" s="94"/>
      <c r="J97" s="94"/>
      <c r="K97" s="94"/>
    </row>
    <row r="98" spans="6:11" ht="12.75">
      <c r="F98" s="94"/>
      <c r="G98" s="94"/>
      <c r="H98" s="94"/>
      <c r="I98" s="94"/>
      <c r="J98" s="94"/>
      <c r="K98" s="94"/>
    </row>
    <row r="99" spans="6:11" ht="12.75">
      <c r="F99" s="94"/>
      <c r="G99" s="94"/>
      <c r="H99" s="94"/>
      <c r="I99" s="94"/>
      <c r="J99" s="94"/>
      <c r="K99" s="94"/>
    </row>
    <row r="100" spans="6:11" ht="12.75">
      <c r="F100" s="94"/>
      <c r="G100" s="94"/>
      <c r="H100" s="94"/>
      <c r="I100" s="94"/>
      <c r="J100" s="94"/>
      <c r="K100" s="94"/>
    </row>
    <row r="101" spans="6:11" ht="12.75">
      <c r="F101" s="94"/>
      <c r="G101" s="94"/>
      <c r="H101" s="94"/>
      <c r="I101" s="94"/>
      <c r="J101" s="94"/>
      <c r="K101" s="94"/>
    </row>
    <row r="102" spans="6:11" ht="12.75">
      <c r="F102" s="94"/>
      <c r="G102" s="94"/>
      <c r="H102" s="94"/>
      <c r="I102" s="94"/>
      <c r="J102" s="94"/>
      <c r="K102" s="94"/>
    </row>
    <row r="103" spans="6:11" ht="12.75">
      <c r="F103" s="94"/>
      <c r="G103" s="94"/>
      <c r="H103" s="94"/>
      <c r="I103" s="94"/>
      <c r="J103" s="94"/>
      <c r="K103" s="94"/>
    </row>
    <row r="104" spans="6:11" ht="12.75">
      <c r="F104" s="94"/>
      <c r="G104" s="94"/>
      <c r="H104" s="94"/>
      <c r="I104" s="94"/>
      <c r="J104" s="94"/>
      <c r="K104" s="94"/>
    </row>
    <row r="105" spans="6:11" ht="12.75">
      <c r="F105" s="94"/>
      <c r="G105" s="94"/>
      <c r="H105" s="94"/>
      <c r="I105" s="94"/>
      <c r="J105" s="94"/>
      <c r="K105" s="94"/>
    </row>
    <row r="106" ht="12.75">
      <c r="K106" s="93"/>
    </row>
    <row r="107" ht="12.75">
      <c r="K107" s="93"/>
    </row>
    <row r="108" ht="12.75">
      <c r="K108" s="93"/>
    </row>
    <row r="109" ht="12.75">
      <c r="K109" s="93"/>
    </row>
    <row r="110" ht="12.75">
      <c r="K110" s="93"/>
    </row>
    <row r="111" ht="12.75">
      <c r="K111" s="93"/>
    </row>
    <row r="112" ht="12.75">
      <c r="K112" s="93"/>
    </row>
    <row r="113" ht="12.75">
      <c r="K113" s="93"/>
    </row>
    <row r="114" ht="12.75">
      <c r="K114" s="93"/>
    </row>
    <row r="115" ht="12.75">
      <c r="K115" s="93"/>
    </row>
    <row r="116" ht="12.75">
      <c r="K116" s="93"/>
    </row>
    <row r="117" ht="12.75">
      <c r="K117" s="93"/>
    </row>
    <row r="118" ht="12.75">
      <c r="K118" s="93"/>
    </row>
    <row r="119" ht="12.75">
      <c r="K119" s="93"/>
    </row>
    <row r="120" ht="12.75">
      <c r="K120" s="93"/>
    </row>
    <row r="121" ht="12.75">
      <c r="K121" s="93"/>
    </row>
    <row r="122" ht="12.75">
      <c r="K122" s="93"/>
    </row>
    <row r="123" ht="12.75">
      <c r="K123" s="93"/>
    </row>
    <row r="124" ht="12.75">
      <c r="K124" s="93"/>
    </row>
    <row r="125" ht="12.75">
      <c r="K125" s="93"/>
    </row>
    <row r="126" ht="12.75">
      <c r="K126" s="93"/>
    </row>
    <row r="127" ht="12.75">
      <c r="K127" s="93"/>
    </row>
    <row r="128" ht="12.75">
      <c r="K128" s="93"/>
    </row>
    <row r="129" ht="12.75">
      <c r="K129" s="93"/>
    </row>
    <row r="130" ht="12.75">
      <c r="K130" s="93"/>
    </row>
    <row r="131" ht="12.75">
      <c r="K131" s="93"/>
    </row>
    <row r="132" ht="12.75">
      <c r="K132" s="93"/>
    </row>
    <row r="133" ht="12.75">
      <c r="K133" s="93"/>
    </row>
    <row r="134" ht="12.75">
      <c r="K134" s="93"/>
    </row>
    <row r="135" ht="12.75">
      <c r="K135" s="93"/>
    </row>
    <row r="136" ht="12.75">
      <c r="K136" s="93"/>
    </row>
    <row r="137" ht="12.75">
      <c r="K137" s="93"/>
    </row>
    <row r="138" ht="12.75">
      <c r="K138" s="93"/>
    </row>
    <row r="139" ht="12.75">
      <c r="K139" s="93"/>
    </row>
    <row r="140" ht="12.75">
      <c r="K140" s="93"/>
    </row>
    <row r="141" ht="12.75">
      <c r="K141" s="93"/>
    </row>
    <row r="142" ht="12.75">
      <c r="K142" s="93"/>
    </row>
    <row r="143" ht="12.75">
      <c r="K143" s="93"/>
    </row>
    <row r="144" ht="12.75">
      <c r="K144" s="93"/>
    </row>
    <row r="145" ht="12.75">
      <c r="K145" s="93"/>
    </row>
    <row r="146" ht="12.75">
      <c r="K146" s="93"/>
    </row>
    <row r="147" ht="12.75">
      <c r="K147" s="93"/>
    </row>
    <row r="148" ht="12.75">
      <c r="K148" s="93"/>
    </row>
    <row r="149" ht="12.75">
      <c r="K149" s="93"/>
    </row>
    <row r="150" ht="12.75">
      <c r="K150" s="93"/>
    </row>
    <row r="151" ht="12.75">
      <c r="K151" s="93"/>
    </row>
    <row r="152" ht="12.75">
      <c r="K152" s="93"/>
    </row>
    <row r="153" ht="12.75">
      <c r="K153" s="93"/>
    </row>
    <row r="154" ht="12.75">
      <c r="K154" s="93"/>
    </row>
    <row r="155" ht="12.75">
      <c r="K155" s="93"/>
    </row>
    <row r="156" ht="12.75">
      <c r="K156" s="93"/>
    </row>
    <row r="157" ht="12.75">
      <c r="K157" s="93"/>
    </row>
    <row r="158" ht="12.75">
      <c r="K158" s="93"/>
    </row>
    <row r="159" ht="12.75">
      <c r="K159" s="93"/>
    </row>
    <row r="160" ht="12.75">
      <c r="K160" s="93"/>
    </row>
    <row r="161" ht="12.75">
      <c r="K161" s="93"/>
    </row>
    <row r="162" ht="12.75">
      <c r="K162" s="93"/>
    </row>
    <row r="163" ht="12.75">
      <c r="K163" s="93"/>
    </row>
    <row r="164" ht="12.75">
      <c r="K164" s="93"/>
    </row>
    <row r="165" ht="12.75">
      <c r="K165" s="93"/>
    </row>
  </sheetData>
  <sheetProtection/>
  <mergeCells count="4">
    <mergeCell ref="F5:H6"/>
    <mergeCell ref="I5:K6"/>
    <mergeCell ref="A40:K40"/>
    <mergeCell ref="A41:K41"/>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2014-04-17T04:43:03Z</cp:lastPrinted>
  <dcterms:created xsi:type="dcterms:W3CDTF">2004-04-05T13:46:22Z</dcterms:created>
  <dcterms:modified xsi:type="dcterms:W3CDTF">2014-05-16T04:50:05Z</dcterms:modified>
  <cp:category/>
  <cp:version/>
  <cp:contentType/>
  <cp:contentStatus/>
</cp:coreProperties>
</file>