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45" windowWidth="21840" windowHeight="10845"/>
  </bookViews>
  <sheets>
    <sheet name="Impressum" sheetId="13" r:id="rId1"/>
    <sheet name="Zeichenerklär" sheetId="14" r:id="rId2"/>
    <sheet name="Inhaltsverz" sheetId="10" r:id="rId3"/>
    <sheet name="Vorbemerk" sheetId="11" r:id="rId4"/>
    <sheet name="Aktuelle Lage" sheetId="12" r:id="rId5"/>
    <sheet name="Graf. 1" sheetId="5" r:id="rId6"/>
    <sheet name="Graf. 2,3" sheetId="6" r:id="rId7"/>
    <sheet name="Graf. 4,5" sheetId="7" r:id="rId8"/>
    <sheet name="Graf. 6,7" sheetId="8" r:id="rId9"/>
    <sheet name="Tab. 1" sheetId="3" r:id="rId10"/>
    <sheet name="Tab. 2" sheetId="4" r:id="rId11"/>
    <sheet name="Tab. 3.1" sheetId="2" r:id="rId12"/>
    <sheet name="Tab. 3.2" sheetId="1" r:id="rId13"/>
    <sheet name="Daten für Grafiken" sheetId="9" state="hidden" r:id="rId14"/>
  </sheets>
  <definedNames>
    <definedName name="_xlnm.Database" localSheetId="6">#REF!</definedName>
    <definedName name="_xlnm.Database" localSheetId="7">#REF!</definedName>
    <definedName name="_xlnm.Database" localSheetId="8">#REF!</definedName>
    <definedName name="_xlnm.Database">#REF!</definedName>
    <definedName name="mmmm">#REF!</definedName>
    <definedName name="xxx" localSheetId="6">#REF!</definedName>
    <definedName name="xxx" localSheetId="7">#REF!</definedName>
    <definedName name="xxx" localSheetId="8">#REF!</definedName>
  </definedNames>
  <calcPr calcId="145621"/>
</workbook>
</file>

<file path=xl/calcChain.xml><?xml version="1.0" encoding="utf-8"?>
<calcChain xmlns="http://schemas.openxmlformats.org/spreadsheetml/2006/main">
  <c r="J70" i="9" l="1"/>
  <c r="J69" i="9"/>
  <c r="J68" i="9"/>
  <c r="J67" i="9"/>
  <c r="J66" i="9"/>
  <c r="J65" i="9"/>
  <c r="J64" i="9"/>
  <c r="J63" i="9"/>
  <c r="J62" i="9"/>
  <c r="J61" i="9"/>
  <c r="J60" i="9"/>
  <c r="J59" i="9"/>
  <c r="O55" i="9"/>
  <c r="K55" i="9"/>
  <c r="O54" i="9"/>
  <c r="K54" i="9"/>
  <c r="O53" i="9"/>
  <c r="K53" i="9"/>
  <c r="O52" i="9"/>
  <c r="K52" i="9"/>
  <c r="O51" i="9"/>
  <c r="K51" i="9"/>
  <c r="O50" i="9"/>
  <c r="K50" i="9"/>
  <c r="O49" i="9"/>
  <c r="K49" i="9"/>
  <c r="E49" i="9"/>
  <c r="O48" i="9"/>
  <c r="K48" i="9"/>
  <c r="E48" i="9"/>
  <c r="Q47" i="9"/>
  <c r="O47" i="9" s="1"/>
  <c r="K47" i="9"/>
  <c r="E47" i="9"/>
  <c r="Q46" i="9"/>
  <c r="O46" i="9" s="1"/>
  <c r="K46" i="9"/>
  <c r="E46" i="9"/>
  <c r="Q45" i="9"/>
  <c r="O45" i="9" s="1"/>
  <c r="K45" i="9"/>
  <c r="E45" i="9"/>
  <c r="Q44" i="9"/>
  <c r="O44" i="9" s="1"/>
  <c r="K44" i="9"/>
  <c r="E44" i="9"/>
  <c r="E43" i="9"/>
  <c r="E42" i="9"/>
  <c r="E41" i="9"/>
  <c r="E40" i="9"/>
  <c r="E39" i="9"/>
  <c r="E38" i="9"/>
  <c r="L25" i="9"/>
  <c r="J25" i="9"/>
  <c r="L24" i="9"/>
  <c r="J24" i="9"/>
  <c r="L23" i="9"/>
  <c r="J23" i="9"/>
  <c r="L22" i="9"/>
  <c r="J22" i="9"/>
  <c r="L21" i="9"/>
  <c r="J21" i="9"/>
  <c r="L20" i="9"/>
  <c r="J20" i="9"/>
  <c r="L19" i="9"/>
  <c r="J19" i="9"/>
  <c r="L18" i="9"/>
  <c r="J18" i="9"/>
  <c r="L17" i="9"/>
  <c r="J17" i="9"/>
  <c r="L16" i="9"/>
  <c r="J16" i="9"/>
  <c r="L15" i="9"/>
  <c r="J15" i="9"/>
  <c r="L14" i="9"/>
  <c r="J14" i="9"/>
  <c r="L13" i="9"/>
  <c r="J13" i="9"/>
  <c r="L12" i="9"/>
  <c r="J12" i="9"/>
  <c r="L11" i="9"/>
  <c r="J11" i="9"/>
  <c r="L10" i="9"/>
  <c r="J10" i="9"/>
  <c r="L9" i="9"/>
  <c r="J9" i="9"/>
  <c r="L8" i="9"/>
  <c r="J8" i="9"/>
  <c r="L7" i="9"/>
  <c r="J7" i="9"/>
  <c r="L6" i="9"/>
  <c r="J6" i="9"/>
  <c r="L5" i="9"/>
  <c r="J5" i="9"/>
  <c r="L4" i="9"/>
  <c r="J4" i="9"/>
  <c r="L3" i="9"/>
  <c r="J3" i="9"/>
  <c r="L2" i="9"/>
  <c r="J2" i="9"/>
</calcChain>
</file>

<file path=xl/sharedStrings.xml><?xml version="1.0" encoding="utf-8"?>
<sst xmlns="http://schemas.openxmlformats.org/spreadsheetml/2006/main" count="2541" uniqueCount="352">
  <si>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</si>
  <si>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</si>
  <si>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</si>
  <si>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</si>
  <si>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</si>
  <si>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</si>
  <si>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theme="1"/>
        <rFont val="Arial"/>
        <family val="2"/>
      </rPr>
      <t>1)</t>
    </r>
  </si>
  <si>
    <r>
      <t>Beschäf-tigte</t>
    </r>
    <r>
      <rPr>
        <vertAlign val="superscript"/>
        <sz val="8"/>
        <color theme="1"/>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</si>
  <si>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</si>
  <si>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</si>
  <si>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</si>
  <si>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</si>
  <si>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</si>
  <si>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</si>
  <si>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</si>
  <si>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</si>
  <si>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</si>
  <si>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</si>
  <si>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</si>
  <si>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</si>
  <si>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</si>
  <si>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</si>
  <si>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</si>
  <si>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</si>
  <si>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April</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</si>
  <si>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</si>
  <si>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</si>
  <si>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</si>
  <si>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</si>
  <si>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</si>
  <si>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</si>
  <si>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</si>
  <si>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</si>
  <si>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</si>
  <si>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</si>
  <si>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</si>
  <si>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</si>
  <si>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</si>
  <si>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</si>
  <si>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</si>
  <si>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</si>
  <si>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</si>
  <si>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</si>
  <si>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</si>
  <si>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</si>
  <si>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</si>
  <si>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</si>
  <si>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</si>
  <si>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</si>
  <si>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</si>
  <si>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</si>
  <si>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</si>
  <si>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</si>
  <si>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</si>
  <si>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</si>
  <si>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</si>
  <si>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</si>
  <si>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</si>
  <si>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</si>
  <si>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</si>
  <si>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</si>
  <si>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</si>
  <si>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</si>
  <si>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</si>
  <si>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</si>
  <si>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</si>
  <si>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</si>
  <si>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</si>
  <si>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</si>
  <si>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</si>
  <si>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</si>
  <si>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</si>
  <si>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</si>
  <si>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</si>
  <si>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</si>
  <si>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</si>
  <si>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</si>
  <si>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</si>
  <si>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</si>
  <si>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</si>
  <si>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</si>
  <si>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</si>
  <si>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</si>
  <si>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</si>
  <si>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</si>
  <si>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</si>
  <si>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</si>
  <si>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</si>
  <si>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</si>
  <si>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</si>
  <si>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</si>
  <si>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</si>
  <si>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</si>
  <si>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</si>
  <si>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</si>
  <si>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</si>
  <si>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</si>
  <si>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</si>
  <si>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</si>
  <si>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</si>
  <si>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</si>
  <si>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</si>
  <si>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</si>
  <si>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</si>
  <si>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</si>
  <si>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</si>
  <si>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</si>
  <si>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</si>
  <si>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Geleistete Arbeits-stunden</t>
  </si>
  <si>
    <t>Export- quote</t>
  </si>
  <si>
    <t>B,C</t>
  </si>
  <si>
    <t>Thüringen</t>
  </si>
  <si>
    <t xml:space="preserve"> - 10 -</t>
  </si>
  <si>
    <t>1. Betriebe, Beschäftigte, geleistete Arbeitsstunden, Entgelte sowie Umsatz im Bergbau und</t>
  </si>
  <si>
    <t xml:space="preserve">    Verarbeitenden Gewerbe vom 1.1.2017 bis 30.4.2017 nach Wirtschaftszweigen </t>
  </si>
  <si>
    <t xml:space="preserve">Land
Hauptgruppe
Wirtschaftsabteilung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</si>
  <si>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</si>
  <si>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</si>
  <si>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</si>
  <si>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</si>
  <si>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</si>
  <si>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</si>
  <si>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</si>
  <si>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</si>
  <si>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</si>
  <si>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</si>
  <si>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</si>
  <si>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</si>
  <si>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t>
  </si>
  <si>
    <t xml:space="preserve">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</si>
  <si>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</si>
  <si>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</si>
  <si>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</si>
  <si>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</si>
  <si>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</si>
  <si>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</si>
  <si>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</si>
  <si>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</si>
  <si>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</si>
  <si>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</si>
  <si>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</si>
  <si>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</si>
  <si>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</si>
  <si>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</si>
  <si>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</si>
  <si>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</si>
  <si>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</si>
  <si>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</si>
  <si>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</si>
  <si>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</si>
  <si>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</si>
  <si>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</si>
  <si>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</si>
  <si>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</si>
  <si>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</si>
  <si>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</si>
  <si>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</si>
  <si>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</si>
  <si>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</si>
  <si>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</si>
  <si>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</si>
  <si>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</si>
  <si>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</si>
  <si>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</si>
  <si>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</si>
  <si>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</si>
  <si>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</si>
  <si>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</si>
  <si>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</si>
  <si>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</si>
  <si>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</si>
  <si>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- 11 -</t>
  </si>
  <si>
    <t xml:space="preserve">2. Ausgewählte Maßzahlen im Bergbau und Verarbeitenden Gewerbe </t>
  </si>
  <si>
    <t>für den Monat April 2017 nach Wirtschaftszweigen</t>
  </si>
  <si>
    <t>Beschäf-tigte je Betrieb</t>
  </si>
  <si>
    <t>Geleistete Arbeits-stunden je Beschäftigten</t>
  </si>
  <si>
    <t>Entgelte je Beschäftigten</t>
  </si>
  <si>
    <t>Umsatz je Beschäf-tigten</t>
  </si>
  <si>
    <t>Anteil Entgelte am Umsatz</t>
  </si>
  <si>
    <t>Umsatz je geleistete Arbeits-stunde</t>
  </si>
  <si>
    <t>Stunden</t>
  </si>
  <si>
    <t>EUR</t>
  </si>
  <si>
    <t>Bergbau und Gewinnung von Steinen und Erden</t>
  </si>
  <si>
    <t>Basis 2010</t>
  </si>
  <si>
    <t>Auftrags eingang</t>
  </si>
  <si>
    <t>Beschäftigte</t>
  </si>
  <si>
    <t>Umsatz
MD 2010:
2 117 942</t>
  </si>
  <si>
    <t>Entwicklung</t>
  </si>
  <si>
    <t>Beschäft.
MD 2010:
125 947</t>
  </si>
  <si>
    <t>Vorjahr</t>
  </si>
  <si>
    <t>Berichtsjahr</t>
  </si>
  <si>
    <t>Umsatz je HGR in 1000 EUR</t>
  </si>
  <si>
    <t>AE Basis 2010</t>
  </si>
  <si>
    <t>Grafik 2</t>
  </si>
  <si>
    <t>Grafik 4</t>
  </si>
  <si>
    <t>Vorleistungsgüterproduzenten</t>
  </si>
  <si>
    <t>Jan.</t>
  </si>
  <si>
    <t>Investitionsgüterproduzenten</t>
  </si>
  <si>
    <t>Feb.</t>
  </si>
  <si>
    <t>Gebrauchsgüterproduzenten</t>
  </si>
  <si>
    <t>März</t>
  </si>
  <si>
    <t>Verbrauchsgüterproduzenten</t>
  </si>
  <si>
    <t>April</t>
  </si>
  <si>
    <t>Juni</t>
  </si>
  <si>
    <t>Juli</t>
  </si>
  <si>
    <t>Umsatz in Mio €</t>
  </si>
  <si>
    <t>Aug.</t>
  </si>
  <si>
    <t>Grafik 3</t>
  </si>
  <si>
    <t>Sep.</t>
  </si>
  <si>
    <t>Okt.</t>
  </si>
  <si>
    <t>Nov.</t>
  </si>
  <si>
    <t>Dez.</t>
  </si>
  <si>
    <t>Daten für Grafik 5, zweiter Teil !!!</t>
  </si>
  <si>
    <t>Beschäftigte in 1000</t>
  </si>
  <si>
    <t>Diff. zu Vorjahr</t>
  </si>
  <si>
    <t>Grafik 5</t>
  </si>
  <si>
    <t>Entgelt je Beschäft. in €</t>
  </si>
  <si>
    <t>Grafik 6</t>
  </si>
  <si>
    <t>Umsatz je Beschäft. 1000 EUR</t>
  </si>
  <si>
    <t>Grafik 7</t>
  </si>
  <si>
    <t xml:space="preserve"> </t>
  </si>
  <si>
    <t>Inhaltsverzeichnis</t>
  </si>
  <si>
    <t>Seite</t>
  </si>
  <si>
    <t>Vorbemerkungen</t>
  </si>
  <si>
    <t xml:space="preserve">Überblick zur aktuellen Wirtschaftslage im Bergbau </t>
  </si>
  <si>
    <t>und Verarbeitenden Gewerbe in Thüringen im April 2017</t>
  </si>
  <si>
    <t>Grafiken</t>
  </si>
  <si>
    <t>1. Entwicklung von Auftragseingang, Umsatz und Beschäftigten</t>
  </si>
  <si>
    <t xml:space="preserve">    im Bergbau und Verarbeitenden Gewerbe</t>
  </si>
  <si>
    <t>2. Umsatz der Hauptgruppen April 2016/2017</t>
  </si>
  <si>
    <t>3. Umsatz insgesamt Januar 2016 bis April 2017</t>
  </si>
  <si>
    <t>4. Volumenindex Auftragseingang Januar 2016 bis April 2017</t>
  </si>
  <si>
    <t>5. Beschäftigte insgesamt Januar 2016 bis April 2017 und Veränderung zum Vorjahresmonat</t>
  </si>
  <si>
    <t>6. Entgelte je Beschäftigten Januar 2016 bis April 2017</t>
  </si>
  <si>
    <t>7. Umsatz je Beschäftigten Januar 2016 bis April 2017</t>
  </si>
  <si>
    <t>Tabellen</t>
  </si>
  <si>
    <t xml:space="preserve">1. Betriebe, Beschäftigte, geleistete Arbeitsstunden, Entgelte sowie Umsatz im Bergbau und </t>
  </si>
  <si>
    <t>2. Ausgewählte Maßzahlen im Bergbau und Verarbeitenden Gewerbe für den Monat</t>
  </si>
  <si>
    <t xml:space="preserve">    April 2017 nach Wirtschaftszweigen</t>
  </si>
  <si>
    <t xml:space="preserve">    im Bergbau und Verarbeitenden Gewerbe nach Wirtschaftszweigen</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</si>
  <si>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</si>
  <si>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</si>
  <si>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Rechtsgrundlage</t>
  </si>
  <si>
    <t>Die Statistiken im Bergbau und Verarbeitenden Gewerbe sind angeordnet durch das Gesetz über die Statistik im Produzierenden Gewerbe (ProdGewStatG) in der Fassung der Bekanntmachung vom 21.03.2002 (BGBl. I S. 1181), zuletzt geändert durch Artikel 271 der Verordnung vom 31.08.2015 (BGBl. I S. 1474), in Verbindung mit dem Gesetz über die Statistik für Bundeszwecke (Bundesstatistikgesetz - BStatG) vom 22.01.1987 (BGBl. I S. 462, 565), in der Fassung der Bekanntmachung vom 20.10.2016 (BGBl. I S. 2394).</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</si>
  <si>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</si>
  <si>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</si>
  <si>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Methodische Hinweise</t>
  </si>
  <si>
    <t>Die in diesem Statistischen Bericht veröffentlichten Daten haben ihren Ursprung im "Monatsbericht für Betriebe im Bergbau und Verarbeitenden Gewerbe".</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</si>
  <si>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</si>
  <si>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</si>
  <si>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</si>
  <si>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</si>
  <si>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</si>
  <si>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</si>
  <si>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t>Betriebe sind örtlich getrennte Niederlassungen einschließlich der zugehörigen und in der Nähe liegenden
Verwaltungs-, Reparatur-, Montage- und Hilfsbetriebe.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</si>
  <si>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</si>
  <si>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</si>
  <si>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</si>
  <si>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</si>
  <si>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</si>
  <si>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</si>
  <si>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</si>
  <si>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</si>
  <si>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</si>
  <si>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</si>
  <si>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</si>
  <si>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Exportquote</t>
  </si>
  <si>
    <t>Anteil des Auslandsumsatzes am Umsatz insgesamt</t>
  </si>
  <si>
    <t>Auftragseingang</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</si>
  <si>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</si>
  <si>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Index des Auftragseinganges</t>
  </si>
  <si>
    <t>Der Index des Auftragseingangs wird für ausgewählte Wirtschaftszweige des Verarbeitenden Gewerbes berechnet. Es handelt sich um einen Volumenindex für fachliche Betriebsteile auf Basis des Jahres 2010, dargestellt als Durchschnitt der Monatsindizes.</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</si>
  <si>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</si>
  <si>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</si>
  <si>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</si>
  <si>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</si>
  <si>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MD         Monatsdurchschnitt</t>
  </si>
  <si>
    <t>H.v.        Herstellung von</t>
  </si>
  <si>
    <t>u.s.E.     und sonstigen Erzeugnissen</t>
  </si>
  <si>
    <t>Überblick zur aktuellen Wirtschaftslage im Bergbau und Verarbeitenden Gewerbe</t>
  </si>
  <si>
    <t>in Thüringen im April 2017</t>
  </si>
  <si>
    <t>Im Monat April 2017 wurde von 856 Betrieben (Vormonat 853 Betriebe) Auskunft zum Monatsbericht im Bergbau und Verarbeitenden Gewerbe gegeben. Das waren  Betriebe 12 mehr als im April 2016.</t>
  </si>
  <si>
    <t xml:space="preserve">Der Umsatz im Bergbau und Verarbeitenden Gewerbe in den Thüringer Industriebetrieben mit 50 und mehr Beschäftigten erreichte im Monat April 2017 ein Volumen von 2,4 Milliarden EUR. Zum Vorjahresmonat sank der Umsatz, bei drei Arbeitstagen weniger, um 7,9 Prozent bzw. 202 Millionen EUR. </t>
  </si>
  <si>
    <t>Entwicklung des Umsatzes der Hauptgruppen im Monat April 2017 gegenüber dem Vormonat, dem Vorjahresmonat und dem Vorjahreszeitraum:</t>
  </si>
  <si>
    <t>Hauptgruppe</t>
  </si>
  <si>
    <t>Veränderung des Umsatzes in Prozent zum</t>
  </si>
  <si>
    <t xml:space="preserve">              Vormonat</t>
  </si>
  <si>
    <t>Vorjahresmonat</t>
  </si>
  <si>
    <t>Vorjahreszeitraum</t>
  </si>
  <si>
    <t>Bergbau / Verarbeitendes Gewerbe
insgesamt</t>
  </si>
  <si>
    <t>Nachfolgend werden die Ergebnisse der Entwicklung des arbeitstäglichen Umsatzes sowie ausgewählte absolute Produktivitätszahlen dargestellt:</t>
  </si>
  <si>
    <t>Jahr
Monat</t>
  </si>
  <si>
    <t>je Arbeitstag</t>
  </si>
  <si>
    <t>je Arbeitsstunde</t>
  </si>
  <si>
    <t>je Beschäftigten</t>
  </si>
  <si>
    <t xml:space="preserve">absoluter Wert </t>
  </si>
  <si>
    <t>Februar</t>
  </si>
  <si>
    <t>Veränderung in Prozent</t>
  </si>
  <si>
    <t xml:space="preserve">     Vormonat</t>
  </si>
  <si>
    <t xml:space="preserve">     Vorjahresmonat</t>
  </si>
  <si>
    <t xml:space="preserve">     Vorjahreszeitraum</t>
  </si>
  <si>
    <r>
      <t>In das Ausland wurden im April 2017 Umsätze in Höhe von 788 Millionen EUR getätigt. Das realisierte Monatsergebnis lag um 6,7</t>
    </r>
    <r>
      <rPr>
        <sz val="10"/>
        <rFont val="Calibri"/>
        <family val="2"/>
      </rPr>
      <t> </t>
    </r>
    <r>
      <rPr>
        <sz val="10"/>
        <rFont val="Arial"/>
        <family val="2"/>
      </rPr>
      <t>Prozent bzw. 57 Millionen EUR unter dem Wert des Vorjahresmonats.</t>
    </r>
  </si>
  <si>
    <t>Mit 431 Millionen EUR wurden im Berichtsmonat 54,6 Prozent der Exporte Thüringens in die Länder der Eurozone ausgeführt. Der Anteil der Ausfuhren in die Länder außerhalb der Eurozone betrug 358  Millionen EUR bzw. 45,4 Prozent. Im April 2017 sank der Export in die Nichteurozone zum Vorjahresmonat um 1,8 Prozent.</t>
  </si>
  <si>
    <t xml:space="preserve">Im Inland wurden im April 2017 Waren im Wert von 1,6 Milliarden EUR abgesetzt, 8,5 Prozent bzw. 145  Millionen EUR weniger als im Vorjahresmonat. </t>
  </si>
  <si>
    <t>Der Volumenindex des Auftragseinganges betrug im Monat April 116,8 Prozent (Basis: MD 2010 = 100). Gegenüber dem gleichen Vorjahresmonat sank er um 9,7 Prozent. Der Index im Monat April für den Auftragseingang aus dem Ausland betrug 125,3 Prozent. Gegenüber dem gleichen Vorjahresmonat ist das eine Verringerung um 1,2 Prozent.</t>
  </si>
  <si>
    <t>Beim Index des Auftragseingangs der Hauptgruppen wurden folgende vorläufige Ergebnisse erreicht:</t>
  </si>
  <si>
    <t>MD Januar bis April 2017</t>
  </si>
  <si>
    <t xml:space="preserve">Veränderung in % </t>
  </si>
  <si>
    <t>zum Vorjahresmonat</t>
  </si>
  <si>
    <t>Verarbeitendes Gewerbe
insgesamt</t>
  </si>
  <si>
    <r>
      <t>Die Anzahl der Beschäftigten im Bergbau und Verarbeitenden Gewerbe (Betriebe mit 50 und mehr Beschäftigten) betrug  144 421</t>
    </r>
    <r>
      <rPr>
        <sz val="10"/>
        <rFont val="Calibri"/>
        <family val="2"/>
      </rPr>
      <t> </t>
    </r>
    <r>
      <rPr>
        <sz val="10"/>
        <rFont val="Arial"/>
        <family val="2"/>
      </rPr>
      <t xml:space="preserve">Personen. Das waren gegenüber dem Vorjahresmonat 3 216  Personen mehr.  </t>
    </r>
  </si>
  <si>
    <t xml:space="preserve">Im Monat April 2017 wurden 18 Millionen geleistete Arbeitsstunden ermittelt. Das waren 8,9 Prozent weniger als im Vorjahresmonat. Die durchschnittlich geleistete Arbeitszeit je Beschäftigten und je Arbeitstag lag mit 7,0 Stunden um 0,3 Stunden über dem Niveau des Vorjahresmonats. </t>
  </si>
  <si>
    <t xml:space="preserve">An Entgelten (Bruttolohn und Bruttogehalt) wurden im April 2017 insgesamt 411 Millionen EUR gezahlt. Das entspricht gemessen am Umsatz einem Anteil von 17,4 Prozent. Im Vergleich zum Vorjahresmonat stiegen die Entgelte in diesem Zeitraum um 4,0 Prozent bzw. rund 16 Millionen EUR an. </t>
  </si>
  <si>
    <t>Im Monatsdurchschnitt wurden pro Beschäftigten folgende Entgelte gezahlt:</t>
  </si>
  <si>
    <t>Entgelte je 
Beschäftigten</t>
  </si>
  <si>
    <t>absoluter Wert in EUR</t>
  </si>
  <si>
    <t>(Enthält der vorliegende Text zur dargestellten Entwicklung keine Hinweise, sind alle Angaben nicht preis-, saison- und kalenderbereinigt.)</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</si>
  <si>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</si>
  <si>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</si>
  <si>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</si>
  <si>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</si>
  <si>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</si>
  <si>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</si>
  <si>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</si>
  <si>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</si>
  <si>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</si>
  <si>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</si>
  <si>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</si>
  <si>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</si>
  <si>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</si>
  <si>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</si>
  <si>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</si>
  <si>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</si>
  <si>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</si>
  <si>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</si>
  <si>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</si>
  <si>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</si>
  <si>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</si>
  <si>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</si>
  <si>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</si>
  <si>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</si>
  <si>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</si>
  <si>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</si>
  <si>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</si>
  <si>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</si>
  <si>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</si>
  <si>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</si>
  <si>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</si>
  <si>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</si>
  <si>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</si>
  <si>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Bergbau und Verarbeitendes Gewerbe in Thüringen, Januar 2016 - April 2017 nach Wirtschaftszweigen</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</si>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</sst>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mc:Ignorable="x14ac">
  <numFmts count="48">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quot;DM&quot;;[Red]\-#\ ##0\ &quot;DM&quot;"/>
    <numFmt numFmtId="173" formatCode="\ \ @"/>
    <numFmt numFmtId="174" formatCode="###\ ##0\ "/>
    <numFmt numFmtId="175" formatCode="###\ ###\ ##0\ "/>
    <numFmt numFmtId="176" formatCode="#\ ##0\ \ \ \ \ "/>
    <numFmt numFmtId="177" formatCode="#\ ###\ ##0\ \ "/>
    <numFmt numFmtId="178" formatCode="@\ \ "/>
    <numFmt numFmtId="179" formatCode="###\ ##0\ \ \ "/>
    <numFmt numFmtId="180" formatCode="###\ ###\ ###\ ##0\ "/>
    <numFmt numFmtId="181" formatCode="#\ ##0"/>
    <numFmt numFmtId="182" formatCode="#\ ###\ ##0.0\ \ "/>
    <numFmt numFmtId="183" formatCode="#,###"/>
    <numFmt numFmtId="184" formatCode="#\ ##0.0"/>
    <numFmt numFmtId="185" formatCode="#\ ###\ ###\ ##0\ \ "/>
    <numFmt numFmtId="186" formatCode="#\ ###.0\ \ \ \ \ \ "/>
    <numFmt numFmtId="187" formatCode="#,###.0"/>
    <numFmt numFmtId="188" formatCode="##0.0"/>
    <numFmt numFmtId="189" formatCode="###\ ###\ ###"/>
    <numFmt numFmtId="190" formatCode="#\ ##0.0\ \ \ \ \ \ "/>
    <numFmt numFmtId="191" formatCode="#\ ###_D_D_J"/>
    <numFmt numFmtId="192" formatCode="#\ ###\ ###\ \ \ \ \ "/>
    <numFmt numFmtId="193" formatCode="[$-407]mmmm\ yy;@"/>
    <numFmt numFmtId="194" formatCode="##\ ###\ ###\ \ "/>
    <numFmt numFmtId="195" formatCode="#\ ###\ ###\ \ "/>
    <numFmt numFmtId="196" formatCode="###\ ##0"/>
    <numFmt numFmtId="197" formatCode="0.000"/>
    <numFmt numFmtId="198" formatCode="#\ ###\ "/>
    <numFmt numFmtId="199" formatCode="###\ ###\ "/>
    <numFmt numFmtId="200" formatCode="##0.00"/>
    <numFmt numFmtId="201" formatCode="#\ ##0.0\ \ \ \ \ \ \ \ \ \ \ \ \ \ "/>
    <numFmt numFmtId="202" formatCode="\ \ \ \ @"/>
    <numFmt numFmtId="203" formatCode="###\ ###\ ##0\ \ \ \ \ \ \ \ \ \ \ "/>
    <numFmt numFmtId="204" formatCode="#\ ##0.0\ \ \ \ \ \ \ \ \ \ \ "/>
    <numFmt numFmtId="205" formatCode="#\ ##0.0\ \ \ \ \ \ \ \ \ \ \ \ "/>
    <numFmt numFmtId="206" formatCode="[$-407]mmmm\ yyyy;@"/>
    <numFmt numFmtId="207" formatCode="0.0"/>
    <numFmt numFmtId="208" formatCode="#\ ##0.0\ \ \ "/>
    <numFmt numFmtId="209" formatCode="#\ ###\ ##0"/>
    <numFmt numFmtId="210" formatCode="#0.0"/>
    <numFmt numFmtId="211" formatCode="#\ 0.0"/>
  </numFmts>
  <fonts count="31" x14ac:knownFonts="1">
    <font>
      <sz val="9"/>
      <color theme="1"/>
      <name val="Arial"/>
      <family val="2"/>
    </font>
    <font>
      <sz val="9"/>
      <color theme="1"/>
      <name val="Arial"/>
      <family val="2"/>
    </font>
    <font>
      <sz val="10"/>
      <name val="Helvetica"/>
      <family val="2"/>
    </font>
    <font>
      <sz val="8"/>
      <name val="Arial"/>
      <family val="2"/>
    </font>
    <font>
      <sz val="10"/>
      <name val="Arial"/>
      <family val="2"/>
    </font>
    <font>
      <sz val="8"/>
      <color theme="1"/>
      <name val="Arial"/>
      <family val="2"/>
    </font>
    <font>
      <vertAlign val="superscript"/>
      <sz val="8"/>
      <color theme="1"/>
      <name val="Arial"/>
      <family val="2"/>
    </font>
    <font>
      <sz val="6"/>
      <name val="Arial"/>
      <family val="2"/>
    </font>
    <font>
      <b/>
      <sz val="8"/>
      <name val="Arial"/>
      <family val="2"/>
    </font>
    <font>
      <sz val="10"/>
      <color rgb="FF000000"/>
      <name val="Arial"/>
      <family val="2"/>
    </font>
    <font>
      <sz val="10"/>
      <color rgb="FFFF0000"/>
      <name val="Arial"/>
      <family val="2"/>
    </font>
    <font>
      <sz val="10"/>
      <name val="Helvetica"/>
      <family val="2"/>
    </font>
    <font>
      <b/>
      <sz val="8"/>
      <name val="Helvetica"/>
      <family val="2"/>
    </font>
    <font>
      <vertAlign val="superscript"/>
      <sz val="8"/>
      <name val="Arial"/>
      <family val="2"/>
    </font>
    <font>
      <sz val="8"/>
      <name val="Helvetica"/>
      <family val="2"/>
    </font>
    <font>
      <sz val="10"/>
      <name val="MS Sans Serif"/>
      <family val="2"/>
    </font>
    <font>
      <sz val="10"/>
      <name val="Arial"/>
      <family val="2"/>
    </font>
    <font>
      <sz val="9"/>
      <name val="Arial"/>
      <family val="2"/>
    </font>
    <font>
      <sz val="8.8000000000000007"/>
      <name val="Arial"/>
      <family val="2"/>
    </font>
    <font>
      <sz val="8"/>
      <color rgb="FFFF0000"/>
      <name val="Arial"/>
      <family val="2"/>
    </font>
    <font>
      <b/>
      <sz val="10"/>
      <color theme="5" tint="-0.499984740745262"/>
      <name val="Arial"/>
      <family val="2"/>
    </font>
    <font>
      <b/>
      <sz val="10"/>
      <name val="Arial"/>
      <family val="2"/>
    </font>
    <font>
      <sz val="11"/>
      <name val="Arial"/>
      <family val="2"/>
    </font>
    <font>
      <b/>
      <sz val="9"/>
      <name val="Arial"/>
      <family val="2"/>
    </font>
    <font>
      <b/>
      <sz val="10"/>
      <color rgb="FFC00000"/>
      <name val="Arial"/>
      <family val="2"/>
    </font>
    <font>
      <b/>
      <sz val="9"/>
      <color indexed="8"/>
      <name val="Arial"/>
      <family val="2"/>
    </font>
    <font>
      <b/>
      <sz val="11"/>
      <name val="Arial"/>
      <family val="2"/>
    </font>
    <font>
      <sz val="10"/>
      <color rgb="FFFF0000"/>
      <name val="Helvetica"/>
      <family val="2"/>
    </font>
    <font>
      <sz val="10"/>
      <name val="Calibri"/>
      <family val="2"/>
    </font>
    <font>
      <b/>
      <sz val="12"/>
      <name val="Arial"/>
      <family val="2"/>
    </font>
    <font>
      <b/>
      <sz val="10"/>
      <color theme="1"/>
      <name val="Arial"/>
      <family val="2"/>
    </font>
  </fonts>
  <fills count="6">
    <fill>
      <patternFill patternType="none"/>
    </fill>
    <fill>
      <patternFill patternType="gray125"/>
    </fill>
    <fill>
      <patternFill patternType="solid">
        <fgColor rgb="FFFFFFCC"/>
        <bgColor indexed="64"/>
      </patternFill>
    </fill>
    <fill>
      <patternFill patternType="solid">
        <fgColor rgb="FFCCFF99"/>
        <bgColor indexed="64"/>
      </patternFill>
    </fill>
    <fill>
      <patternFill patternType="solid">
        <fgColor rgb="FFFFC000"/>
        <bgColor indexed="64"/>
      </patternFill>
    </fill>
    <fill>
      <patternFill patternType="solid">
        <fgColor indexed="9"/>
        <bgColor indexed="9"/>
      </patternFill>
    </fill>
  </fills>
  <borders count="1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31"/>
      </left>
      <right style="thin">
        <color indexed="31"/>
      </right>
      <top style="thin">
        <color indexed="31"/>
      </top>
      <bottom style="thin">
        <color indexed="31"/>
      </bottom>
      <diagonal/>
    </border>
  </borders>
  <cellStyleXfs count="22">
    <xf numFmtId="0" fontId="0" fillId="0" borderId="0"/>
    <xf numFmtId="0" fontId="2" fillId="0" borderId="0"/>
    <xf numFmtId="0" fontId="2" fillId="0" borderId="0"/>
    <xf numFmtId="0" fontId="2" fillId="0" borderId="0"/>
    <xf numFmtId="171" fontId="4" fillId="0" borderId="0" applyFont="0" applyFill="0" applyBorder="0" applyAlignment="0" applyProtection="0"/>
    <xf numFmtId="0" fontId="4" fillId="0" borderId="0"/>
    <xf numFmtId="0" fontId="4" fillId="0" borderId="0"/>
    <xf numFmtId="0" fontId="4" fillId="0" borderId="0"/>
    <xf numFmtId="0" fontId="4" fillId="0" borderId="0"/>
    <xf numFmtId="0" fontId="2" fillId="0" borderId="0"/>
    <xf numFmtId="0" fontId="1" fillId="0" borderId="0"/>
    <xf numFmtId="0" fontId="9" fillId="0" borderId="0"/>
    <xf numFmtId="0" fontId="2" fillId="0" borderId="0"/>
    <xf numFmtId="0" fontId="2" fillId="0" borderId="0"/>
    <xf numFmtId="0" fontId="4" fillId="0" borderId="0"/>
    <xf numFmtId="0" fontId="11" fillId="0" borderId="0"/>
    <xf numFmtId="0" fontId="4" fillId="0" borderId="0"/>
    <xf numFmtId="0" fontId="4" fillId="0" borderId="0"/>
    <xf numFmtId="0" fontId="16" fillId="0" borderId="0"/>
    <xf numFmtId="0" fontId="4" fillId="0" borderId="0"/>
    <xf numFmtId="0" fontId="15" fillId="0" borderId="0"/>
    <xf numFmtId="0" fontId="2" fillId="0" borderId="0"/>
  </cellStyleXfs>
  <cellXfs count="374">
    <xf numFmtId="0" fontId="0" fillId="0" borderId="0" xfId="0"/>
    <xf numFmtId="0" fontId="2" fillId="0" borderId="0" xfId="1"/>
    <xf numFmtId="164" fontId="3" fillId="0" borderId="0" xfId="1" applyNumberFormat="1" applyFont="1" applyAlignment="1">
      <alignment horizontal="center"/>
    </xf>
    <xf numFmtId="165" fontId="3" fillId="0" borderId="0" xfId="1" applyNumberFormat="1" applyFont="1" applyAlignment="1">
      <alignment horizontal="center"/>
    </xf>
    <xf numFmtId="0" fontId="2" fillId="0" borderId="0" xfId="1" applyBorder="1"/>
    <xf numFmtId="164" fontId="3" fillId="0" borderId="0" xfId="1" applyNumberFormat="1" applyFont="1"/>
    <xf numFmtId="165" fontId="3" fillId="0" borderId="0" xfId="1" applyNumberFormat="1" applyFont="1"/>
    <xf numFmtId="165" fontId="2" fillId="0" borderId="0" xfId="1" applyNumberFormat="1"/>
    <xf numFmtId="164" fontId="4" fillId="0" borderId="0" xfId="1" applyNumberFormat="1" applyFont="1"/>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xf>
    <xf numFmtId="0" fontId="5" fillId="0" borderId="10" xfId="0" applyFont="1" applyBorder="1" applyAlignment="1">
      <alignment horizontal="center"/>
    </xf>
    <xf numFmtId="0" fontId="0" fillId="0" borderId="12" xfId="0" applyBorder="1" applyAlignment="1">
      <alignment horizontal="center"/>
    </xf>
    <xf numFmtId="0" fontId="0" fillId="0" borderId="1" xfId="0" applyBorder="1"/>
    <xf numFmtId="0" fontId="0" fillId="0" borderId="2" xfId="0" applyBorder="1"/>
    <xf numFmtId="164" fontId="3" fillId="0" borderId="0" xfId="1" applyNumberFormat="1" applyFont="1" applyBorder="1" applyAlignment="1">
      <alignment horizontal="center" vertical="center"/>
    </xf>
    <xf numFmtId="164" fontId="3" fillId="0" borderId="8" xfId="1" applyNumberFormat="1" applyFont="1" applyBorder="1" applyAlignment="1">
      <alignment vertical="center"/>
    </xf>
    <xf numFmtId="0" fontId="3" fillId="0" borderId="8" xfId="1" applyNumberFormat="1" applyFont="1" applyBorder="1" applyAlignment="1">
      <alignment horizontal="center" vertical="center"/>
    </xf>
    <xf numFmtId="165" fontId="3" fillId="0" borderId="0" xfId="1" applyNumberFormat="1" applyFont="1" applyAlignment="1">
      <alignment vertical="center"/>
    </xf>
    <xf numFmtId="166" fontId="3" fillId="0" borderId="0" xfId="1" applyNumberFormat="1" applyFont="1" applyBorder="1"/>
    <xf numFmtId="164" fontId="7" fillId="0" borderId="7" xfId="1" applyNumberFormat="1" applyFont="1" applyBorder="1" applyAlignment="1">
      <alignment vertical="center"/>
    </xf>
    <xf numFmtId="164" fontId="3" fillId="0" borderId="7" xfId="1" applyNumberFormat="1" applyFont="1" applyBorder="1" applyAlignment="1">
      <alignment vertical="center"/>
    </xf>
    <xf numFmtId="0" fontId="0" fillId="0" borderId="7" xfId="0" applyBorder="1"/>
    <xf numFmtId="0" fontId="0" fillId="0" borderId="8" xfId="0" applyBorder="1"/>
    <xf numFmtId="0" fontId="8" fillId="0" borderId="8" xfId="2" applyNumberFormat="1" applyFont="1" applyBorder="1" applyAlignment="1">
      <alignment horizontal="center" vertical="center"/>
    </xf>
    <xf numFmtId="165" fontId="3" fillId="0" borderId="0" xfId="2" applyNumberFormat="1" applyFont="1" applyAlignment="1">
      <alignment vertical="center"/>
    </xf>
    <xf numFmtId="0" fontId="2" fillId="0" borderId="0" xfId="2" applyAlignment="1">
      <alignment vertical="center"/>
    </xf>
    <xf numFmtId="166" fontId="3" fillId="0" borderId="0" xfId="2" applyNumberFormat="1" applyFont="1" applyBorder="1"/>
    <xf numFmtId="0" fontId="3" fillId="0" borderId="7" xfId="2" applyNumberFormat="1" applyFont="1" applyBorder="1" applyAlignment="1">
      <alignment horizontal="center" vertical="center"/>
    </xf>
    <xf numFmtId="0" fontId="8" fillId="0" borderId="7" xfId="2" applyNumberFormat="1" applyFont="1" applyBorder="1" applyAlignment="1">
      <alignment horizontal="center" vertical="center"/>
    </xf>
    <xf numFmtId="167" fontId="3" fillId="0" borderId="7" xfId="2" applyNumberFormat="1" applyFont="1" applyBorder="1" applyAlignment="1">
      <alignment horizontal="center" vertical="center"/>
    </xf>
    <xf numFmtId="168" fontId="3" fillId="0" borderId="7" xfId="2" applyNumberFormat="1" applyFont="1" applyBorder="1" applyAlignment="1">
      <alignment horizontal="center" vertical="center"/>
    </xf>
    <xf numFmtId="164" fontId="3" fillId="0" borderId="8" xfId="2" applyNumberFormat="1" applyFont="1" applyBorder="1" applyAlignment="1">
      <alignment vertical="center"/>
    </xf>
    <xf numFmtId="165" fontId="3" fillId="0" borderId="0" xfId="2" applyNumberFormat="1" applyFont="1" applyBorder="1" applyAlignment="1">
      <alignment vertical="center"/>
    </xf>
    <xf numFmtId="164" fontId="3" fillId="0" borderId="8" xfId="2" applyNumberFormat="1" applyFont="1" applyBorder="1" applyAlignment="1">
      <alignment horizontal="center" vertical="center"/>
    </xf>
    <xf numFmtId="0" fontId="2" fillId="0" borderId="0" xfId="2" applyBorder="1"/>
    <xf numFmtId="165" fontId="3" fillId="0" borderId="0" xfId="2" applyNumberFormat="1" applyFont="1" applyBorder="1" applyAlignment="1">
      <alignment horizontal="center" vertical="center"/>
    </xf>
    <xf numFmtId="169" fontId="3" fillId="0" borderId="0" xfId="2" applyNumberFormat="1" applyFont="1" applyAlignment="1">
      <alignment vertical="center"/>
    </xf>
    <xf numFmtId="164" fontId="7" fillId="0" borderId="0" xfId="1" applyNumberFormat="1" applyFont="1" applyBorder="1" applyAlignment="1">
      <alignment vertical="center"/>
    </xf>
    <xf numFmtId="0" fontId="3" fillId="0" borderId="6" xfId="1" applyFont="1" applyBorder="1" applyAlignment="1">
      <alignment vertical="center"/>
    </xf>
    <xf numFmtId="170" fontId="3" fillId="0" borderId="0" xfId="1" applyNumberFormat="1" applyFont="1" applyAlignment="1">
      <alignment horizontal="right" vertical="center"/>
    </xf>
    <xf numFmtId="164" fontId="3" fillId="0" borderId="8" xfId="1" applyNumberFormat="1" applyFont="1" applyBorder="1" applyAlignment="1">
      <alignment horizontal="left" vertical="center"/>
    </xf>
    <xf numFmtId="0" fontId="3" fillId="0" borderId="7" xfId="1" applyFont="1" applyBorder="1" applyAlignment="1">
      <alignment horizontal="center" vertical="center"/>
    </xf>
    <xf numFmtId="170" fontId="3" fillId="0" borderId="0" xfId="2" applyNumberFormat="1" applyFont="1" applyAlignment="1">
      <alignment horizontal="right" vertical="center"/>
    </xf>
    <xf numFmtId="165" fontId="3" fillId="0" borderId="0" xfId="3" applyNumberFormat="1" applyFont="1" applyAlignment="1">
      <alignment vertical="center"/>
    </xf>
    <xf numFmtId="170" fontId="3" fillId="0" borderId="0" xfId="3" applyNumberFormat="1" applyFont="1" applyAlignment="1">
      <alignment horizontal="right" vertical="center"/>
    </xf>
    <xf numFmtId="0" fontId="2" fillId="0" borderId="0" xfId="3" applyAlignment="1">
      <alignment vertical="center"/>
    </xf>
    <xf numFmtId="166" fontId="3" fillId="0" borderId="0" xfId="3" applyNumberFormat="1" applyFont="1" applyBorder="1"/>
    <xf numFmtId="164" fontId="3" fillId="0" borderId="7" xfId="1" applyNumberFormat="1" applyFont="1" applyBorder="1" applyAlignment="1">
      <alignment horizontal="center" vertical="center"/>
    </xf>
    <xf numFmtId="0" fontId="0" fillId="0" borderId="7" xfId="0" applyFill="1" applyBorder="1"/>
    <xf numFmtId="164" fontId="3" fillId="0" borderId="8" xfId="2" applyNumberFormat="1" applyFont="1" applyFill="1" applyBorder="1" applyAlignment="1">
      <alignment horizontal="center" vertical="center"/>
    </xf>
    <xf numFmtId="165" fontId="3" fillId="0" borderId="0" xfId="2" applyNumberFormat="1" applyFont="1" applyFill="1" applyAlignment="1">
      <alignment vertical="center"/>
    </xf>
    <xf numFmtId="0" fontId="2" fillId="0" borderId="0" xfId="2" applyFill="1" applyAlignment="1">
      <alignment vertical="center"/>
    </xf>
    <xf numFmtId="166" fontId="3" fillId="0" borderId="0" xfId="2" applyNumberFormat="1" applyFont="1" applyFill="1" applyBorder="1"/>
    <xf numFmtId="0" fontId="2" fillId="0" borderId="0" xfId="1" applyFill="1"/>
    <xf numFmtId="165" fontId="3" fillId="0" borderId="0" xfId="2" applyNumberFormat="1" applyFont="1"/>
    <xf numFmtId="0" fontId="2" fillId="0" borderId="0" xfId="2"/>
    <xf numFmtId="0" fontId="0" fillId="0" borderId="8" xfId="0" applyFill="1" applyBorder="1"/>
    <xf numFmtId="164" fontId="3" fillId="0" borderId="0" xfId="1" applyNumberFormat="1" applyFont="1" applyAlignment="1">
      <alignment vertical="center"/>
    </xf>
    <xf numFmtId="0" fontId="2" fillId="0" borderId="0" xfId="1" applyAlignment="1">
      <alignment vertical="center"/>
    </xf>
    <xf numFmtId="164" fontId="3" fillId="0" borderId="0" xfId="10" applyNumberFormat="1" applyFont="1" applyBorder="1" applyAlignment="1">
      <alignment horizontal="center"/>
    </xf>
    <xf numFmtId="0" fontId="1" fillId="0" borderId="0" xfId="10"/>
    <xf numFmtId="0" fontId="10" fillId="0" borderId="0" xfId="0" applyFont="1"/>
    <xf numFmtId="164" fontId="4" fillId="0" borderId="0" xfId="10" applyNumberFormat="1" applyFont="1"/>
    <xf numFmtId="164" fontId="8" fillId="0" borderId="0" xfId="10" applyNumberFormat="1" applyFont="1" applyBorder="1" applyAlignment="1">
      <alignment horizontal="center"/>
    </xf>
    <xf numFmtId="164" fontId="3" fillId="0" borderId="0" xfId="10" applyNumberFormat="1" applyFont="1"/>
    <xf numFmtId="164" fontId="3" fillId="0" borderId="0" xfId="10" applyNumberFormat="1" applyFont="1" applyFill="1"/>
    <xf numFmtId="0" fontId="5" fillId="0" borderId="9" xfId="0" applyFont="1" applyBorder="1" applyAlignment="1">
      <alignment horizontal="center" vertical="center"/>
    </xf>
    <xf numFmtId="164" fontId="3" fillId="0" borderId="3" xfId="10" applyNumberFormat="1" applyFont="1" applyBorder="1" applyAlignment="1">
      <alignment horizontal="center" vertical="center"/>
    </xf>
    <xf numFmtId="0" fontId="5" fillId="0" borderId="12" xfId="0" applyFont="1" applyBorder="1" applyAlignment="1">
      <alignment horizontal="center" vertical="center"/>
    </xf>
    <xf numFmtId="164" fontId="3" fillId="0" borderId="7" xfId="0" applyNumberFormat="1" applyFont="1" applyBorder="1" applyAlignment="1">
      <alignment vertical="center"/>
    </xf>
    <xf numFmtId="164" fontId="3" fillId="0" borderId="8" xfId="0" applyNumberFormat="1" applyFont="1" applyBorder="1" applyAlignment="1">
      <alignment horizontal="left" vertical="center"/>
    </xf>
    <xf numFmtId="0" fontId="3" fillId="0" borderId="8"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xf numFmtId="164" fontId="3" fillId="0" borderId="0" xfId="0" applyNumberFormat="1" applyFont="1" applyFill="1" applyAlignment="1">
      <alignment vertical="center"/>
    </xf>
    <xf numFmtId="0" fontId="8" fillId="0" borderId="8" xfId="0" applyNumberFormat="1" applyFont="1" applyBorder="1" applyAlignment="1">
      <alignment horizontal="center" vertical="center"/>
    </xf>
    <xf numFmtId="1" fontId="3" fillId="0" borderId="7" xfId="0" applyNumberFormat="1" applyFont="1" applyBorder="1" applyAlignment="1">
      <alignment horizontal="center" vertical="center" wrapText="1"/>
    </xf>
    <xf numFmtId="167" fontId="3" fillId="0" borderId="7" xfId="0" applyNumberFormat="1" applyFont="1" applyBorder="1" applyAlignment="1">
      <alignment horizontal="center" vertical="center"/>
    </xf>
    <xf numFmtId="168" fontId="3" fillId="0" borderId="7" xfId="0" applyNumberFormat="1" applyFont="1" applyBorder="1" applyAlignment="1">
      <alignment horizontal="center" vertical="center"/>
    </xf>
    <xf numFmtId="0" fontId="3" fillId="0" borderId="6" xfId="0" applyFont="1" applyBorder="1" applyAlignment="1">
      <alignment vertical="center"/>
    </xf>
    <xf numFmtId="0" fontId="0" fillId="0" borderId="6" xfId="0" applyBorder="1"/>
    <xf numFmtId="0" fontId="0" fillId="0" borderId="0" xfId="0" applyBorder="1"/>
    <xf numFmtId="0" fontId="3" fillId="0" borderId="0" xfId="15" applyFont="1" applyAlignment="1">
      <alignment vertical="center"/>
    </xf>
    <xf numFmtId="0" fontId="3" fillId="0" borderId="0" xfId="15" applyFont="1" applyAlignment="1">
      <alignment horizontal="centerContinuous"/>
    </xf>
    <xf numFmtId="0" fontId="11" fillId="0" borderId="0" xfId="15"/>
    <xf numFmtId="0" fontId="11" fillId="0" borderId="0" xfId="15" applyAlignment="1"/>
    <xf numFmtId="0" fontId="11" fillId="0" borderId="0" xfId="15" applyAlignment="1">
      <alignment horizontal="centerContinuous"/>
    </xf>
    <xf numFmtId="0" fontId="12" fillId="0" borderId="0" xfId="15" applyFont="1" applyAlignment="1">
      <alignment horizontal="centerContinuous"/>
    </xf>
    <xf numFmtId="0" fontId="3" fillId="0" borderId="9" xfId="15" applyFont="1" applyBorder="1" applyAlignment="1">
      <alignment horizontal="center" vertical="center"/>
    </xf>
    <xf numFmtId="0" fontId="14" fillId="0" borderId="15" xfId="15" applyFont="1" applyBorder="1" applyAlignment="1">
      <alignment horizontal="center" vertical="center" wrapText="1"/>
    </xf>
    <xf numFmtId="0" fontId="3" fillId="0" borderId="10" xfId="15" applyFont="1" applyBorder="1" applyAlignment="1">
      <alignment horizontal="center" vertical="center"/>
    </xf>
    <xf numFmtId="172" fontId="3" fillId="0" borderId="10" xfId="15" applyNumberFormat="1" applyFont="1" applyBorder="1" applyAlignment="1">
      <alignment horizontal="centerContinuous" vertical="center"/>
    </xf>
    <xf numFmtId="0" fontId="3" fillId="0" borderId="7" xfId="15" applyFont="1" applyBorder="1" applyAlignment="1">
      <alignment vertical="center"/>
    </xf>
    <xf numFmtId="0" fontId="14" fillId="0" borderId="7" xfId="15" applyFont="1" applyBorder="1" applyAlignment="1">
      <alignment vertical="center"/>
    </xf>
    <xf numFmtId="0" fontId="3" fillId="0" borderId="0" xfId="15" applyFont="1" applyBorder="1" applyAlignment="1">
      <alignment horizontal="center" vertical="center"/>
    </xf>
    <xf numFmtId="172" fontId="3" fillId="0" borderId="0" xfId="15" applyNumberFormat="1" applyFont="1" applyBorder="1" applyAlignment="1">
      <alignment horizontal="centerContinuous" vertical="center"/>
    </xf>
    <xf numFmtId="0" fontId="3" fillId="0" borderId="0" xfId="15" applyFont="1" applyBorder="1" applyAlignment="1">
      <alignment horizontal="center"/>
    </xf>
    <xf numFmtId="172" fontId="3" fillId="0" borderId="0" xfId="15" applyNumberFormat="1" applyFont="1" applyBorder="1" applyAlignment="1">
      <alignment horizontal="center" vertical="center"/>
    </xf>
    <xf numFmtId="0" fontId="3" fillId="0" borderId="7" xfId="15" applyFont="1" applyBorder="1" applyAlignment="1">
      <alignment horizontal="center" vertical="center"/>
    </xf>
    <xf numFmtId="173" fontId="8" fillId="0" borderId="7" xfId="15" applyNumberFormat="1" applyFont="1" applyBorder="1" applyAlignment="1">
      <alignment vertical="center"/>
    </xf>
    <xf numFmtId="174" fontId="8" fillId="0" borderId="0" xfId="13" applyNumberFormat="1" applyFont="1" applyAlignment="1">
      <alignment horizontal="right" vertical="center"/>
    </xf>
    <xf numFmtId="175" fontId="8" fillId="0" borderId="0" xfId="13" applyNumberFormat="1" applyFont="1" applyAlignment="1">
      <alignment horizontal="right" vertical="center"/>
    </xf>
    <xf numFmtId="173" fontId="3" fillId="0" borderId="7" xfId="15" applyNumberFormat="1" applyFont="1" applyBorder="1" applyAlignment="1">
      <alignment vertical="center"/>
    </xf>
    <xf numFmtId="176" fontId="3" fillId="0" borderId="0" xfId="13" applyNumberFormat="1" applyFont="1" applyAlignment="1">
      <alignment horizontal="right" vertical="center"/>
    </xf>
    <xf numFmtId="177" fontId="3" fillId="0" borderId="0" xfId="13" applyNumberFormat="1" applyFont="1" applyBorder="1" applyAlignment="1">
      <alignment horizontal="right" vertical="center"/>
    </xf>
    <xf numFmtId="177" fontId="8" fillId="0" borderId="0" xfId="13" applyNumberFormat="1" applyFont="1" applyBorder="1" applyAlignment="1">
      <alignment horizontal="right" vertical="center"/>
    </xf>
    <xf numFmtId="175" fontId="3" fillId="0" borderId="0" xfId="13" applyNumberFormat="1" applyFont="1" applyAlignment="1">
      <alignment horizontal="right" vertical="center"/>
    </xf>
    <xf numFmtId="174" fontId="8" fillId="0" borderId="0" xfId="13" applyNumberFormat="1" applyFont="1" applyFill="1" applyAlignment="1">
      <alignment horizontal="right" vertical="center"/>
    </xf>
    <xf numFmtId="175" fontId="8" fillId="0" borderId="0" xfId="13" applyNumberFormat="1" applyFont="1" applyFill="1" applyAlignment="1">
      <alignment horizontal="right" vertical="center"/>
    </xf>
    <xf numFmtId="178" fontId="8" fillId="0" borderId="0" xfId="13" applyNumberFormat="1" applyFont="1" applyAlignment="1">
      <alignment horizontal="right" vertical="center"/>
    </xf>
    <xf numFmtId="178" fontId="3" fillId="0" borderId="0" xfId="13" applyNumberFormat="1" applyFont="1" applyAlignment="1">
      <alignment horizontal="right" vertical="center"/>
    </xf>
    <xf numFmtId="174" fontId="3" fillId="0" borderId="0" xfId="13" applyNumberFormat="1" applyFont="1" applyAlignment="1">
      <alignment horizontal="right" vertical="center"/>
    </xf>
    <xf numFmtId="179" fontId="3" fillId="0" borderId="0" xfId="13" applyNumberFormat="1" applyFont="1" applyAlignment="1">
      <alignment horizontal="right" vertical="center"/>
    </xf>
    <xf numFmtId="180" fontId="3" fillId="0" borderId="0" xfId="13" applyNumberFormat="1" applyFont="1" applyBorder="1" applyAlignment="1">
      <alignment horizontal="right" vertical="center"/>
    </xf>
    <xf numFmtId="168" fontId="3" fillId="0" borderId="0" xfId="13" applyNumberFormat="1" applyFont="1" applyAlignment="1">
      <alignment horizontal="right" vertical="center"/>
    </xf>
    <xf numFmtId="173" fontId="3" fillId="0" borderId="0" xfId="15" applyNumberFormat="1" applyFont="1" applyBorder="1" applyAlignment="1">
      <alignment vertical="center"/>
    </xf>
    <xf numFmtId="175" fontId="3" fillId="0" borderId="0" xfId="15" applyNumberFormat="1" applyFont="1" applyAlignment="1">
      <alignment vertical="center"/>
    </xf>
    <xf numFmtId="174" fontId="3" fillId="0" borderId="0" xfId="15" applyNumberFormat="1" applyFont="1" applyAlignment="1">
      <alignment vertical="center"/>
    </xf>
    <xf numFmtId="179" fontId="3" fillId="0" borderId="0" xfId="15" applyNumberFormat="1" applyFont="1" applyAlignment="1">
      <alignment vertical="center"/>
    </xf>
    <xf numFmtId="177" fontId="3" fillId="0" borderId="0" xfId="15" applyNumberFormat="1" applyFont="1" applyBorder="1" applyAlignment="1">
      <alignment vertical="center"/>
    </xf>
    <xf numFmtId="180" fontId="3" fillId="0" borderId="0" xfId="15" applyNumberFormat="1" applyFont="1" applyBorder="1" applyAlignment="1">
      <alignment vertical="center"/>
    </xf>
    <xf numFmtId="0" fontId="4" fillId="0" borderId="0" xfId="15" applyFont="1" applyAlignment="1">
      <alignment vertical="center"/>
    </xf>
    <xf numFmtId="0" fontId="4" fillId="0" borderId="0" xfId="15" applyFont="1" applyAlignment="1">
      <alignment horizontal="centerContinuous"/>
    </xf>
    <xf numFmtId="0" fontId="4" fillId="0" borderId="0" xfId="15" applyFont="1"/>
    <xf numFmtId="0" fontId="4" fillId="0" borderId="0" xfId="15" applyFont="1" applyAlignment="1"/>
    <xf numFmtId="172" fontId="3" fillId="0" borderId="10" xfId="15" applyNumberFormat="1" applyFont="1" applyBorder="1" applyAlignment="1">
      <alignment horizontal="center" vertical="center"/>
    </xf>
    <xf numFmtId="0" fontId="3" fillId="0" borderId="12" xfId="15" applyFont="1" applyBorder="1" applyAlignment="1">
      <alignment horizontal="centerContinuous"/>
    </xf>
    <xf numFmtId="172" fontId="3" fillId="0" borderId="16" xfId="15" applyNumberFormat="1" applyFont="1" applyBorder="1" applyAlignment="1">
      <alignment horizontal="centerContinuous" vertical="center"/>
    </xf>
    <xf numFmtId="172" fontId="3" fillId="0" borderId="3" xfId="15" applyNumberFormat="1" applyFont="1" applyBorder="1" applyAlignment="1">
      <alignment horizontal="centerContinuous" vertical="center"/>
    </xf>
    <xf numFmtId="0" fontId="3" fillId="0" borderId="1" xfId="15" applyFont="1" applyBorder="1" applyAlignment="1">
      <alignment vertical="center"/>
    </xf>
    <xf numFmtId="0" fontId="3" fillId="0" borderId="0" xfId="15" applyFont="1" applyBorder="1" applyAlignment="1">
      <alignment horizontal="centerContinuous"/>
    </xf>
    <xf numFmtId="0" fontId="3" fillId="0" borderId="0" xfId="15" applyFont="1"/>
    <xf numFmtId="177" fontId="8" fillId="0" borderId="0" xfId="15" applyNumberFormat="1" applyFont="1" applyBorder="1" applyAlignment="1">
      <alignment vertical="center"/>
    </xf>
    <xf numFmtId="182" fontId="8" fillId="0" borderId="0" xfId="15" applyNumberFormat="1" applyFont="1" applyBorder="1" applyAlignment="1">
      <alignment vertical="center"/>
    </xf>
    <xf numFmtId="176" fontId="3" fillId="0" borderId="0" xfId="15" applyNumberFormat="1" applyFont="1" applyAlignment="1">
      <alignment vertical="center"/>
    </xf>
    <xf numFmtId="183" fontId="3" fillId="0" borderId="0" xfId="15" applyNumberFormat="1" applyFont="1" applyAlignment="1">
      <alignment vertical="center"/>
    </xf>
    <xf numFmtId="182" fontId="3" fillId="0" borderId="0" xfId="15" applyNumberFormat="1" applyFont="1" applyBorder="1" applyAlignment="1">
      <alignment vertical="center"/>
    </xf>
    <xf numFmtId="177" fontId="3" fillId="0" borderId="0" xfId="15" applyNumberFormat="1" applyFont="1" applyBorder="1" applyAlignment="1">
      <alignment horizontal="right" vertical="center"/>
    </xf>
    <xf numFmtId="184" fontId="3" fillId="0" borderId="0" xfId="15" applyNumberFormat="1" applyFont="1" applyBorder="1" applyAlignment="1">
      <alignment horizontal="right" vertical="center"/>
    </xf>
    <xf numFmtId="178" fontId="8" fillId="0" borderId="0" xfId="15" applyNumberFormat="1" applyFont="1" applyAlignment="1">
      <alignment horizontal="right" vertical="center"/>
    </xf>
    <xf numFmtId="185" fontId="3" fillId="0" borderId="0" xfId="15" applyNumberFormat="1" applyFont="1" applyBorder="1" applyAlignment="1">
      <alignment horizontal="centerContinuous" vertical="center"/>
    </xf>
    <xf numFmtId="186" fontId="3" fillId="0" borderId="0" xfId="15" applyNumberFormat="1" applyFont="1" applyBorder="1" applyAlignment="1">
      <alignment horizontal="centerContinuous" vertical="center"/>
    </xf>
    <xf numFmtId="178" fontId="3" fillId="0" borderId="0" xfId="15" applyNumberFormat="1" applyFont="1" applyAlignment="1">
      <alignment horizontal="right" vertical="center"/>
    </xf>
    <xf numFmtId="184" fontId="3" fillId="0" borderId="0" xfId="15" applyNumberFormat="1" applyFont="1" applyBorder="1" applyAlignment="1">
      <alignment vertical="center"/>
    </xf>
    <xf numFmtId="185" fontId="3" fillId="0" borderId="0" xfId="15" applyNumberFormat="1" applyFont="1" applyAlignment="1">
      <alignment vertical="center"/>
    </xf>
    <xf numFmtId="186" fontId="3" fillId="0" borderId="0" xfId="15" applyNumberFormat="1" applyFont="1" applyBorder="1" applyAlignment="1">
      <alignment vertical="center"/>
    </xf>
    <xf numFmtId="187" fontId="3" fillId="0" borderId="0" xfId="15" applyNumberFormat="1" applyFont="1" applyAlignment="1">
      <alignment vertical="center"/>
    </xf>
    <xf numFmtId="184" fontId="3" fillId="0" borderId="0" xfId="15" applyNumberFormat="1" applyFont="1" applyAlignment="1">
      <alignment vertical="center"/>
    </xf>
    <xf numFmtId="0" fontId="11" fillId="0" borderId="0" xfId="15" applyAlignment="1">
      <alignment vertical="center"/>
    </xf>
    <xf numFmtId="0" fontId="4" fillId="0" borderId="0" xfId="16" applyBorder="1"/>
    <xf numFmtId="0" fontId="4" fillId="0" borderId="0" xfId="16"/>
    <xf numFmtId="0" fontId="4" fillId="0" borderId="0" xfId="17"/>
    <xf numFmtId="0" fontId="4" fillId="0" borderId="0" xfId="5"/>
    <xf numFmtId="0" fontId="17" fillId="0" borderId="0" xfId="17" applyFont="1"/>
    <xf numFmtId="0" fontId="18" fillId="0" borderId="0" xfId="17" applyFont="1"/>
    <xf numFmtId="0" fontId="4" fillId="0" borderId="0" xfId="17" applyAlignment="1">
      <alignment horizontal="center"/>
    </xf>
    <xf numFmtId="0" fontId="19" fillId="0" borderId="0" xfId="18" applyFont="1" applyAlignment="1">
      <alignment vertical="center" wrapText="1"/>
    </xf>
    <xf numFmtId="0" fontId="20" fillId="2" borderId="0" xfId="18" applyFont="1" applyFill="1" applyAlignment="1">
      <alignment horizontal="center" vertical="center" wrapText="1"/>
    </xf>
    <xf numFmtId="184" fontId="20" fillId="2" borderId="0" xfId="18" applyNumberFormat="1" applyFont="1" applyFill="1" applyAlignment="1">
      <alignment horizontal="center" vertical="center" wrapText="1"/>
    </xf>
    <xf numFmtId="0" fontId="16" fillId="0" borderId="0" xfId="18"/>
    <xf numFmtId="0" fontId="17" fillId="0" borderId="0" xfId="18" applyFont="1" applyAlignment="1">
      <alignment wrapText="1"/>
    </xf>
    <xf numFmtId="0" fontId="4" fillId="3" borderId="0" xfId="19" applyFill="1"/>
    <xf numFmtId="184" fontId="4" fillId="0" borderId="0" xfId="19" applyNumberFormat="1" applyFill="1"/>
    <xf numFmtId="188" fontId="4" fillId="0" borderId="0" xfId="19" applyNumberFormat="1"/>
    <xf numFmtId="184" fontId="4" fillId="0" borderId="0" xfId="19" applyNumberFormat="1"/>
    <xf numFmtId="0" fontId="4" fillId="0" borderId="0" xfId="19"/>
    <xf numFmtId="189" fontId="4" fillId="3" borderId="0" xfId="19" applyNumberFormat="1" applyFont="1" applyFill="1"/>
    <xf numFmtId="188" fontId="4" fillId="0" borderId="0" xfId="19" applyNumberFormat="1" applyFont="1" applyAlignment="1">
      <alignment horizontal="right" vertical="center"/>
    </xf>
    <xf numFmtId="188" fontId="3" fillId="0" borderId="0" xfId="19" applyNumberFormat="1" applyFont="1" applyAlignment="1">
      <alignment horizontal="right" vertical="center"/>
    </xf>
    <xf numFmtId="0" fontId="4" fillId="4" borderId="0" xfId="19" applyFill="1"/>
    <xf numFmtId="190" fontId="3" fillId="0" borderId="0" xfId="20" applyNumberFormat="1" applyFont="1" applyAlignment="1"/>
    <xf numFmtId="189" fontId="4" fillId="4" borderId="0" xfId="19" applyNumberFormat="1" applyFont="1" applyFill="1"/>
    <xf numFmtId="188" fontId="4" fillId="0" borderId="0" xfId="19" applyNumberFormat="1" applyFont="1" applyAlignment="1">
      <alignment horizontal="right"/>
    </xf>
    <xf numFmtId="0" fontId="4" fillId="0" borderId="0" xfId="19" applyBorder="1"/>
    <xf numFmtId="184" fontId="22" fillId="0" borderId="0" xfId="19" applyNumberFormat="1" applyFont="1" applyBorder="1"/>
    <xf numFmtId="191" fontId="3" fillId="0" borderId="0" xfId="19" applyNumberFormat="1" applyFont="1" applyAlignment="1">
      <alignment horizontal="right"/>
    </xf>
    <xf numFmtId="192" fontId="3" fillId="0" borderId="0" xfId="19" applyNumberFormat="1" applyFont="1" applyAlignment="1">
      <alignment horizontal="right"/>
    </xf>
    <xf numFmtId="0" fontId="21" fillId="0" borderId="0" xfId="19" applyFont="1"/>
    <xf numFmtId="0" fontId="21" fillId="0" borderId="0" xfId="19" applyFont="1" applyAlignment="1">
      <alignment horizontal="center"/>
    </xf>
    <xf numFmtId="193" fontId="21" fillId="0" borderId="0" xfId="19" applyNumberFormat="1" applyFont="1" applyAlignment="1">
      <alignment horizontal="center"/>
    </xf>
    <xf numFmtId="194" fontId="17" fillId="0" borderId="0" xfId="19" applyNumberFormat="1" applyFont="1"/>
    <xf numFmtId="194" fontId="4" fillId="0" borderId="0" xfId="19" applyNumberFormat="1"/>
    <xf numFmtId="0" fontId="17" fillId="0" borderId="0" xfId="19" applyFont="1"/>
    <xf numFmtId="189" fontId="22" fillId="0" borderId="0" xfId="19" applyNumberFormat="1" applyFont="1" applyAlignment="1">
      <alignment horizontal="right" vertical="center"/>
    </xf>
    <xf numFmtId="189" fontId="22" fillId="0" borderId="0" xfId="19" applyNumberFormat="1" applyFont="1" applyBorder="1" applyAlignment="1">
      <alignment horizontal="right" vertical="center"/>
    </xf>
    <xf numFmtId="195" fontId="23" fillId="0" borderId="0" xfId="19" applyNumberFormat="1" applyFont="1"/>
    <xf numFmtId="164" fontId="4" fillId="0" borderId="0" xfId="19" applyNumberFormat="1"/>
    <xf numFmtId="196" fontId="4" fillId="2" borderId="0" xfId="19" applyNumberFormat="1" applyFill="1"/>
    <xf numFmtId="3" fontId="25" fillId="5" borderId="17" xfId="19" applyNumberFormat="1" applyFont="1" applyFill="1" applyBorder="1" applyAlignment="1">
      <alignment horizontal="right" vertical="center"/>
    </xf>
    <xf numFmtId="0" fontId="21" fillId="4" borderId="0" xfId="19" applyFont="1" applyFill="1" applyAlignment="1">
      <alignment horizontal="center"/>
    </xf>
    <xf numFmtId="197" fontId="4" fillId="0" borderId="0" xfId="19" applyNumberFormat="1"/>
    <xf numFmtId="0" fontId="4" fillId="2" borderId="0" xfId="19" applyFill="1"/>
    <xf numFmtId="196" fontId="4" fillId="4" borderId="0" xfId="19" applyNumberFormat="1" applyFill="1"/>
    <xf numFmtId="197" fontId="4" fillId="4" borderId="0" xfId="19" applyNumberFormat="1" applyFill="1"/>
    <xf numFmtId="196" fontId="4" fillId="0" borderId="0" xfId="19" applyNumberFormat="1"/>
    <xf numFmtId="198" fontId="4" fillId="0" borderId="0" xfId="19" applyNumberFormat="1" applyFont="1" applyAlignment="1">
      <alignment horizontal="right" vertical="center"/>
    </xf>
    <xf numFmtId="198" fontId="3" fillId="0" borderId="0" xfId="19" applyNumberFormat="1" applyFont="1" applyAlignment="1">
      <alignment horizontal="right" vertical="center"/>
    </xf>
    <xf numFmtId="199" fontId="4" fillId="0" borderId="0" xfId="19" applyNumberFormat="1"/>
    <xf numFmtId="200" fontId="4" fillId="2" borderId="0" xfId="19" applyNumberFormat="1" applyFill="1" applyAlignment="1">
      <alignment horizontal="center"/>
    </xf>
    <xf numFmtId="189" fontId="17" fillId="0" borderId="0" xfId="19" applyNumberFormat="1" applyFont="1" applyAlignment="1">
      <alignment horizontal="right" vertical="center"/>
    </xf>
    <xf numFmtId="197" fontId="16" fillId="0" borderId="0" xfId="18" applyNumberFormat="1"/>
    <xf numFmtId="184" fontId="16" fillId="0" borderId="0" xfId="18" applyNumberFormat="1"/>
    <xf numFmtId="0" fontId="4" fillId="0" borderId="0" xfId="19" applyFont="1" applyAlignment="1">
      <alignment vertical="top" wrapText="1"/>
    </xf>
    <xf numFmtId="0" fontId="4" fillId="0" borderId="0" xfId="19" applyFont="1"/>
    <xf numFmtId="0" fontId="26" fillId="0" borderId="0" xfId="19" applyFont="1" applyAlignment="1">
      <alignment vertical="top" wrapText="1"/>
    </xf>
    <xf numFmtId="0" fontId="4" fillId="0" borderId="0" xfId="19" applyNumberFormat="1" applyFont="1" applyAlignment="1">
      <alignment vertical="top" wrapText="1"/>
    </xf>
    <xf numFmtId="0" fontId="4" fillId="0" borderId="0" xfId="19" applyFont="1" applyAlignment="1">
      <alignment horizontal="center" vertical="top" wrapText="1"/>
    </xf>
    <xf numFmtId="0" fontId="21" fillId="0" borderId="0" xfId="19" applyFont="1" applyAlignment="1">
      <alignment vertical="top" wrapText="1"/>
    </xf>
    <xf numFmtId="0" fontId="4" fillId="0" borderId="0" xfId="19" applyFont="1" applyAlignment="1">
      <alignment horizontal="center" wrapText="1"/>
    </xf>
    <xf numFmtId="0" fontId="4" fillId="0" borderId="0" xfId="6" applyFont="1" applyAlignment="1">
      <alignment horizontal="justify" vertical="top" wrapText="1"/>
    </xf>
    <xf numFmtId="0" fontId="4" fillId="0" borderId="0" xfId="6" applyFont="1"/>
    <xf numFmtId="0" fontId="26" fillId="0" borderId="0" xfId="6" applyFont="1" applyAlignment="1">
      <alignment horizontal="justify" vertical="top" wrapText="1"/>
    </xf>
    <xf numFmtId="0" fontId="21" fillId="0" borderId="0" xfId="6" applyFont="1" applyAlignment="1">
      <alignment horizontal="justify" vertical="center" wrapText="1"/>
    </xf>
    <xf numFmtId="0" fontId="4" fillId="0" borderId="0" xfId="6" applyFont="1" applyAlignment="1">
      <alignment vertical="center"/>
    </xf>
    <xf numFmtId="0" fontId="4" fillId="0" borderId="0" xfId="6" applyNumberFormat="1" applyFont="1" applyAlignment="1">
      <alignment horizontal="justify" vertical="top"/>
    </xf>
    <xf numFmtId="0" fontId="21" fillId="0" borderId="0" xfId="6" applyFont="1" applyAlignment="1">
      <alignment horizontal="justify" vertical="center"/>
    </xf>
    <xf numFmtId="0" fontId="4" fillId="0" borderId="0" xfId="6" applyNumberFormat="1" applyFont="1" applyAlignment="1">
      <alignment horizontal="justify" vertical="top" wrapText="1"/>
    </xf>
    <xf numFmtId="0" fontId="4" fillId="0" borderId="0" xfId="6" applyFont="1" applyAlignment="1">
      <alignment vertical="top"/>
    </xf>
    <xf numFmtId="0" fontId="4" fillId="0" borderId="0" xfId="6" applyFont="1" applyAlignment="1"/>
    <xf numFmtId="0" fontId="4" fillId="0" borderId="0" xfId="6" applyFont="1" applyAlignment="1">
      <alignment horizontal="justify" wrapText="1"/>
    </xf>
    <xf numFmtId="0" fontId="4" fillId="0" borderId="0" xfId="6" applyFont="1" applyAlignment="1">
      <alignment horizontal="justify" vertical="top"/>
    </xf>
    <xf numFmtId="0" fontId="21" fillId="0" borderId="0" xfId="6" applyFont="1" applyAlignment="1">
      <alignment horizontal="justify" vertical="top" wrapText="1"/>
    </xf>
    <xf numFmtId="0" fontId="4" fillId="0" borderId="0" xfId="6" applyFont="1" applyAlignment="1">
      <alignment vertical="top" wrapText="1"/>
    </xf>
    <xf numFmtId="0" fontId="4" fillId="0" borderId="0" xfId="7" applyFont="1" applyFill="1" applyAlignment="1">
      <alignment horizontal="justify" vertical="top" wrapText="1"/>
    </xf>
    <xf numFmtId="0" fontId="4" fillId="0" borderId="0" xfId="7" applyFont="1" applyFill="1"/>
    <xf numFmtId="0" fontId="4" fillId="0" borderId="0" xfId="7" applyFont="1"/>
    <xf numFmtId="0" fontId="10" fillId="0" borderId="0" xfId="7" applyFont="1" applyFill="1" applyAlignment="1">
      <alignment horizontal="justify" vertical="top" wrapText="1"/>
    </xf>
    <xf numFmtId="0" fontId="10" fillId="0" borderId="0" xfId="7" applyFont="1" applyFill="1"/>
    <xf numFmtId="0" fontId="4" fillId="0" borderId="0" xfId="7"/>
    <xf numFmtId="0" fontId="4" fillId="0" borderId="6" xfId="7" applyFont="1" applyFill="1" applyBorder="1"/>
    <xf numFmtId="0" fontId="4" fillId="0" borderId="1" xfId="7" applyFont="1" applyFill="1" applyBorder="1"/>
    <xf numFmtId="0" fontId="10" fillId="0" borderId="0" xfId="7" applyFont="1" applyFill="1" applyBorder="1"/>
    <xf numFmtId="0" fontId="4" fillId="0" borderId="7" xfId="7" applyFont="1" applyFill="1" applyBorder="1" applyAlignment="1">
      <alignment vertical="center"/>
    </xf>
    <xf numFmtId="0" fontId="4" fillId="0" borderId="7" xfId="7" applyFont="1" applyFill="1" applyBorder="1"/>
    <xf numFmtId="0" fontId="27" fillId="0" borderId="0" xfId="9" applyFont="1" applyFill="1"/>
    <xf numFmtId="0" fontId="2" fillId="0" borderId="0" xfId="9"/>
    <xf numFmtId="0" fontId="4" fillId="0" borderId="0" xfId="7" applyFont="1" applyFill="1" applyAlignment="1">
      <alignment horizontal="center"/>
    </xf>
    <xf numFmtId="202" fontId="4" fillId="0" borderId="7" xfId="7" applyNumberFormat="1" applyFont="1" applyFill="1" applyBorder="1"/>
    <xf numFmtId="0" fontId="4" fillId="0" borderId="0" xfId="19" applyFont="1" applyFill="1"/>
    <xf numFmtId="0" fontId="4" fillId="0" borderId="0" xfId="7" applyFont="1" applyAlignment="1">
      <alignment vertical="center"/>
    </xf>
    <xf numFmtId="0" fontId="4" fillId="0" borderId="0" xfId="6" applyFont="1" applyFill="1" applyAlignment="1">
      <alignment horizontal="justify" vertical="top" wrapText="1"/>
    </xf>
    <xf numFmtId="0" fontId="10" fillId="0" borderId="0" xfId="6" applyFont="1" applyFill="1" applyAlignment="1">
      <alignment horizontal="justify" vertical="top" wrapText="1"/>
    </xf>
    <xf numFmtId="0" fontId="4" fillId="0" borderId="10" xfId="7" applyFont="1" applyFill="1" applyBorder="1" applyAlignment="1">
      <alignment horizontal="center" vertical="center" wrapText="1"/>
    </xf>
    <xf numFmtId="0" fontId="4" fillId="0" borderId="5" xfId="7" applyFont="1" applyFill="1" applyBorder="1" applyAlignment="1">
      <alignment horizontal="center" vertical="center" wrapText="1"/>
    </xf>
    <xf numFmtId="0" fontId="4" fillId="0" borderId="3" xfId="7" applyFont="1" applyFill="1" applyBorder="1" applyAlignment="1">
      <alignment horizontal="center" vertical="center" wrapText="1"/>
    </xf>
    <xf numFmtId="0" fontId="10" fillId="0" borderId="1" xfId="7" applyFont="1" applyFill="1" applyBorder="1"/>
    <xf numFmtId="207" fontId="4" fillId="0" borderId="0" xfId="7" applyNumberFormat="1" applyFont="1" applyFill="1" applyAlignment="1">
      <alignment horizontal="right" indent="1"/>
    </xf>
    <xf numFmtId="208" fontId="4" fillId="0" borderId="0" xfId="7" applyNumberFormat="1" applyFont="1" applyFill="1" applyBorder="1"/>
    <xf numFmtId="207" fontId="21" fillId="0" borderId="0" xfId="7" applyNumberFormat="1" applyFont="1" applyFill="1" applyAlignment="1">
      <alignment horizontal="right" vertical="center" indent="1"/>
    </xf>
    <xf numFmtId="208" fontId="21" fillId="0" borderId="0" xfId="7" applyNumberFormat="1" applyFont="1" applyFill="1" applyBorder="1" applyAlignment="1">
      <alignment vertical="center"/>
    </xf>
    <xf numFmtId="209" fontId="4" fillId="0" borderId="0" xfId="7" applyNumberFormat="1" applyFont="1" applyFill="1"/>
    <xf numFmtId="209" fontId="10" fillId="0" borderId="0" xfId="7" applyNumberFormat="1" applyFont="1" applyFill="1"/>
    <xf numFmtId="210" fontId="4" fillId="0" borderId="0" xfId="7" applyNumberFormat="1" applyFont="1" applyFill="1"/>
    <xf numFmtId="211" fontId="4" fillId="0" borderId="0" xfId="7" applyNumberFormat="1" applyFont="1" applyFill="1"/>
    <xf numFmtId="0" fontId="4" fillId="0" borderId="0" xfId="7" applyFill="1"/>
    <xf numFmtId="0" fontId="4" fillId="0" borderId="6" xfId="7" applyFont="1" applyFill="1" applyBorder="1" applyAlignment="1">
      <alignment horizontal="center" vertical="center" wrapText="1"/>
    </xf>
    <xf numFmtId="0" fontId="4" fillId="0" borderId="1" xfId="7" applyFont="1" applyFill="1" applyBorder="1" applyAlignment="1">
      <alignment horizontal="center" vertical="center" wrapText="1"/>
    </xf>
    <xf numFmtId="0" fontId="4" fillId="0" borderId="12" xfId="7" applyFont="1" applyFill="1" applyBorder="1" applyAlignment="1">
      <alignment horizontal="center" vertical="center" wrapText="1"/>
    </xf>
    <xf numFmtId="0" fontId="4" fillId="0" borderId="11" xfId="7" applyFont="1" applyFill="1" applyBorder="1" applyAlignment="1">
      <alignment horizontal="center" vertical="center" wrapText="1"/>
    </xf>
    <xf numFmtId="0" fontId="4" fillId="0" borderId="3" xfId="7" applyFont="1" applyFill="1" applyBorder="1" applyAlignment="1">
      <alignment horizontal="center" vertical="center" wrapText="1"/>
    </xf>
    <xf numFmtId="0" fontId="4" fillId="0" borderId="4" xfId="7" applyFont="1" applyFill="1" applyBorder="1" applyAlignment="1">
      <alignment horizontal="center" vertical="center" wrapText="1"/>
    </xf>
    <xf numFmtId="0" fontId="4" fillId="0" borderId="3" xfId="7" applyNumberFormat="1" applyFont="1" applyFill="1" applyBorder="1" applyAlignment="1">
      <alignment horizontal="left" vertical="center" wrapText="1"/>
    </xf>
    <xf numFmtId="0" fontId="4" fillId="0" borderId="5" xfId="7" applyNumberFormat="1" applyFont="1" applyFill="1" applyBorder="1" applyAlignment="1">
      <alignment horizontal="left" vertical="center" wrapText="1"/>
    </xf>
    <xf numFmtId="0" fontId="4" fillId="0" borderId="5" xfId="7" applyFont="1" applyFill="1" applyBorder="1" applyAlignment="1">
      <alignment horizontal="center" vertical="center" wrapText="1"/>
    </xf>
    <xf numFmtId="0" fontId="26" fillId="0" borderId="0" xfId="7" applyFont="1" applyFill="1" applyAlignment="1">
      <alignment horizontal="center" vertical="top" wrapText="1"/>
    </xf>
    <xf numFmtId="0" fontId="4" fillId="0" borderId="0" xfId="7" applyFont="1" applyFill="1" applyAlignment="1">
      <alignment horizontal="justify" vertical="center" wrapText="1"/>
    </xf>
    <xf numFmtId="0" fontId="4" fillId="0" borderId="0" xfId="7" applyNumberFormat="1" applyFont="1" applyFill="1" applyAlignment="1">
      <alignment horizontal="justify" vertical="center" wrapText="1"/>
    </xf>
    <xf numFmtId="201" fontId="4" fillId="0" borderId="14" xfId="7" applyNumberFormat="1" applyFont="1" applyFill="1" applyBorder="1"/>
    <xf numFmtId="201" fontId="4" fillId="0" borderId="0" xfId="7" applyNumberFormat="1" applyFont="1" applyFill="1" applyBorder="1"/>
    <xf numFmtId="0" fontId="4" fillId="0" borderId="0" xfId="6" applyFont="1" applyFill="1" applyAlignment="1">
      <alignment horizontal="justify" vertical="top" wrapText="1"/>
    </xf>
    <xf numFmtId="0" fontId="21" fillId="0" borderId="0" xfId="7" applyFont="1" applyFill="1" applyBorder="1" applyAlignment="1">
      <alignment vertical="center" wrapText="1"/>
    </xf>
    <xf numFmtId="0" fontId="21" fillId="0" borderId="7" xfId="7" applyFont="1" applyFill="1" applyBorder="1" applyAlignment="1">
      <alignment vertical="center" wrapText="1"/>
    </xf>
    <xf numFmtId="201" fontId="21" fillId="0" borderId="14" xfId="7" applyNumberFormat="1" applyFont="1" applyFill="1" applyBorder="1" applyAlignment="1">
      <alignment vertical="center"/>
    </xf>
    <xf numFmtId="201" fontId="21" fillId="0" borderId="0" xfId="7" applyNumberFormat="1" applyFont="1" applyFill="1" applyBorder="1" applyAlignment="1">
      <alignment vertical="center"/>
    </xf>
    <xf numFmtId="0" fontId="10" fillId="0" borderId="0" xfId="7" applyFont="1" applyFill="1" applyAlignment="1">
      <alignment horizontal="justify" vertical="center" wrapText="1"/>
    </xf>
    <xf numFmtId="0" fontId="4" fillId="0" borderId="1" xfId="7" applyFont="1" applyFill="1" applyBorder="1" applyAlignment="1">
      <alignment horizontal="center" vertical="center"/>
    </xf>
    <xf numFmtId="0" fontId="4" fillId="0" borderId="0" xfId="7" applyFont="1" applyFill="1" applyBorder="1" applyAlignment="1">
      <alignment horizontal="center" vertical="center"/>
    </xf>
    <xf numFmtId="0" fontId="4" fillId="0" borderId="7" xfId="7" applyFont="1" applyFill="1" applyBorder="1" applyAlignment="1">
      <alignment horizontal="center" vertical="center"/>
    </xf>
    <xf numFmtId="0" fontId="4" fillId="0" borderId="12" xfId="7" applyFont="1" applyFill="1" applyBorder="1" applyAlignment="1">
      <alignment horizontal="center" vertical="center"/>
    </xf>
    <xf numFmtId="0" fontId="4" fillId="0" borderId="11" xfId="7" applyFont="1" applyFill="1" applyBorder="1" applyAlignment="1">
      <alignment horizontal="center" vertical="center"/>
    </xf>
    <xf numFmtId="0" fontId="4" fillId="0" borderId="0" xfId="7" applyFont="1" applyFill="1" applyBorder="1" applyAlignment="1">
      <alignment horizontal="center" vertical="top" wrapText="1"/>
    </xf>
    <xf numFmtId="203" fontId="4" fillId="0" borderId="14" xfId="7" applyNumberFormat="1" applyFont="1" applyFill="1" applyBorder="1"/>
    <xf numFmtId="203" fontId="4" fillId="0" borderId="0" xfId="7" applyNumberFormat="1" applyFont="1" applyFill="1" applyBorder="1"/>
    <xf numFmtId="1" fontId="4" fillId="0" borderId="0" xfId="7" applyNumberFormat="1" applyFont="1" applyFill="1" applyBorder="1" applyAlignment="1">
      <alignment horizontal="center"/>
    </xf>
    <xf numFmtId="203" fontId="4" fillId="0" borderId="0" xfId="7" applyNumberFormat="1" applyFont="1" applyFill="1"/>
    <xf numFmtId="0" fontId="4" fillId="0" borderId="0" xfId="7" applyFont="1" applyFill="1" applyAlignment="1">
      <alignment horizontal="center"/>
    </xf>
    <xf numFmtId="0" fontId="4" fillId="0" borderId="0" xfId="7" applyFont="1" applyFill="1" applyBorder="1" applyAlignment="1">
      <alignment horizontal="left" vertical="top" wrapText="1"/>
    </xf>
    <xf numFmtId="0" fontId="4" fillId="0" borderId="7" xfId="7" applyFont="1" applyFill="1" applyBorder="1" applyAlignment="1">
      <alignment horizontal="left" vertical="top" wrapText="1"/>
    </xf>
    <xf numFmtId="204" fontId="4" fillId="0" borderId="14" xfId="7" applyNumberFormat="1" applyFont="1" applyFill="1" applyBorder="1"/>
    <xf numFmtId="204" fontId="4" fillId="0" borderId="0" xfId="7" applyNumberFormat="1" applyFont="1" applyFill="1" applyBorder="1"/>
    <xf numFmtId="205" fontId="4" fillId="0" borderId="0" xfId="7" applyNumberFormat="1" applyFont="1" applyFill="1" applyBorder="1"/>
    <xf numFmtId="0" fontId="4" fillId="0" borderId="0" xfId="7" applyFont="1" applyFill="1" applyBorder="1" applyAlignment="1">
      <alignment horizontal="center" vertical="center" wrapText="1"/>
    </xf>
    <xf numFmtId="0" fontId="4" fillId="0" borderId="7" xfId="7" applyFont="1" applyFill="1" applyBorder="1" applyAlignment="1">
      <alignment horizontal="center" vertical="center" wrapText="1"/>
    </xf>
    <xf numFmtId="206" fontId="4" fillId="0" borderId="2" xfId="7" applyNumberFormat="1" applyFont="1" applyFill="1" applyBorder="1" applyAlignment="1">
      <alignment horizontal="center" vertical="center" wrapText="1"/>
    </xf>
    <xf numFmtId="206" fontId="4" fillId="0" borderId="9" xfId="7" applyNumberFormat="1" applyFont="1" applyFill="1" applyBorder="1" applyAlignment="1">
      <alignment horizontal="center" vertical="center" wrapText="1"/>
    </xf>
    <xf numFmtId="17" fontId="4" fillId="0" borderId="2" xfId="7" applyNumberFormat="1" applyFont="1" applyFill="1" applyBorder="1" applyAlignment="1">
      <alignment horizontal="center" vertical="center" wrapText="1"/>
    </xf>
    <xf numFmtId="0" fontId="4" fillId="0" borderId="2" xfId="7" applyFont="1" applyFill="1" applyBorder="1" applyAlignment="1">
      <alignment horizontal="center" vertical="center" wrapText="1"/>
    </xf>
    <xf numFmtId="0" fontId="4" fillId="0" borderId="9" xfId="7" applyFont="1" applyFill="1" applyBorder="1" applyAlignment="1">
      <alignment horizontal="center" vertical="center" wrapText="1"/>
    </xf>
    <xf numFmtId="0" fontId="4" fillId="0" borderId="13" xfId="7" applyFont="1" applyFill="1" applyBorder="1" applyAlignment="1">
      <alignment horizontal="center" vertical="center" wrapText="1"/>
    </xf>
    <xf numFmtId="0" fontId="4" fillId="0" borderId="15" xfId="7" applyFont="1" applyFill="1" applyBorder="1" applyAlignment="1">
      <alignment horizontal="center" vertical="center" wrapText="1"/>
    </xf>
    <xf numFmtId="0" fontId="3" fillId="0" borderId="3" xfId="15" applyFont="1" applyBorder="1" applyAlignment="1">
      <alignment horizontal="center" vertical="center"/>
    </xf>
    <xf numFmtId="0" fontId="3" fillId="0" borderId="4" xfId="15" applyFont="1" applyBorder="1" applyAlignment="1">
      <alignment horizontal="center" vertical="center"/>
    </xf>
    <xf numFmtId="49" fontId="3" fillId="0" borderId="3" xfId="15" applyNumberFormat="1" applyFont="1" applyBorder="1" applyAlignment="1">
      <alignment horizontal="center" vertical="center"/>
    </xf>
    <xf numFmtId="49" fontId="3" fillId="0" borderId="4" xfId="15" applyNumberFormat="1" applyFont="1" applyBorder="1" applyAlignment="1">
      <alignment horizontal="center" vertical="center"/>
    </xf>
    <xf numFmtId="0" fontId="8" fillId="0" borderId="0" xfId="15" applyFont="1" applyAlignment="1">
      <alignment horizontal="center"/>
    </xf>
    <xf numFmtId="0" fontId="3" fillId="0" borderId="1" xfId="15" applyFont="1" applyBorder="1" applyAlignment="1">
      <alignment horizontal="center" vertical="center"/>
    </xf>
    <xf numFmtId="0" fontId="3" fillId="0" borderId="7" xfId="15" applyFont="1" applyBorder="1" applyAlignment="1">
      <alignment horizontal="center" vertical="center"/>
    </xf>
    <xf numFmtId="0" fontId="3" fillId="0" borderId="11" xfId="15" applyFont="1" applyBorder="1" applyAlignment="1">
      <alignment horizontal="center" vertical="center"/>
    </xf>
    <xf numFmtId="0" fontId="3" fillId="0" borderId="2" xfId="15" applyFont="1" applyBorder="1" applyAlignment="1">
      <alignment horizontal="center" vertical="center" wrapText="1"/>
    </xf>
    <xf numFmtId="0" fontId="11" fillId="0" borderId="8" xfId="15" applyBorder="1" applyAlignment="1">
      <alignment horizontal="center" vertical="center" wrapText="1"/>
    </xf>
    <xf numFmtId="0" fontId="11" fillId="0" borderId="9" xfId="15" applyBorder="1" applyAlignment="1">
      <alignment horizontal="center" vertical="center" wrapText="1"/>
    </xf>
    <xf numFmtId="164" fontId="3" fillId="0" borderId="2" xfId="15" applyNumberFormat="1" applyFont="1" applyBorder="1" applyAlignment="1">
      <alignment horizontal="center" vertical="center" wrapText="1"/>
    </xf>
    <xf numFmtId="164" fontId="3" fillId="0" borderId="8" xfId="15" applyNumberFormat="1" applyFont="1" applyBorder="1" applyAlignment="1">
      <alignment horizontal="center" vertical="center" wrapText="1"/>
    </xf>
    <xf numFmtId="164" fontId="3" fillId="0" borderId="9" xfId="15" applyNumberFormat="1" applyFont="1" applyBorder="1" applyAlignment="1">
      <alignment horizontal="center" vertical="center" wrapText="1"/>
    </xf>
    <xf numFmtId="0" fontId="3" fillId="0" borderId="2" xfId="15" applyFont="1" applyBorder="1" applyAlignment="1">
      <alignment horizontal="center" vertical="center"/>
    </xf>
    <xf numFmtId="0" fontId="3" fillId="0" borderId="9" xfId="15" applyFont="1" applyBorder="1" applyAlignment="1">
      <alignment horizontal="center" vertical="center"/>
    </xf>
    <xf numFmtId="181" fontId="3" fillId="0" borderId="13" xfId="15" applyNumberFormat="1" applyFont="1" applyBorder="1" applyAlignment="1">
      <alignment horizontal="center" vertical="center" wrapText="1"/>
    </xf>
    <xf numFmtId="0" fontId="11" fillId="0" borderId="14" xfId="15" applyBorder="1" applyAlignment="1">
      <alignment horizontal="center" vertical="center" wrapText="1"/>
    </xf>
    <xf numFmtId="0" fontId="11" fillId="0" borderId="15" xfId="15" applyBorder="1" applyAlignment="1">
      <alignment horizontal="center" vertical="center" wrapText="1"/>
    </xf>
    <xf numFmtId="172" fontId="3" fillId="0" borderId="3" xfId="15" applyNumberFormat="1" applyFont="1" applyBorder="1" applyAlignment="1">
      <alignment horizontal="center" vertical="center"/>
    </xf>
    <xf numFmtId="172" fontId="3" fillId="0" borderId="5" xfId="15" applyNumberFormat="1" applyFont="1" applyBorder="1" applyAlignment="1">
      <alignment horizontal="center" vertical="center"/>
    </xf>
    <xf numFmtId="0" fontId="8" fillId="0" borderId="0" xfId="15" applyFont="1" applyFill="1" applyAlignment="1">
      <alignment horizontal="center"/>
    </xf>
    <xf numFmtId="0" fontId="3" fillId="0" borderId="8" xfId="15" applyFont="1" applyBorder="1" applyAlignment="1">
      <alignment horizontal="center" vertical="center" wrapText="1"/>
    </xf>
    <xf numFmtId="0" fontId="3" fillId="0" borderId="9" xfId="15"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164" fontId="3" fillId="0" borderId="0" xfId="10" applyNumberFormat="1" applyFont="1" applyBorder="1" applyAlignment="1">
      <alignment horizontal="center"/>
    </xf>
    <xf numFmtId="164" fontId="8" fillId="0" borderId="0" xfId="10" applyNumberFormat="1" applyFont="1" applyBorder="1" applyAlignment="1">
      <alignment horizont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164" fontId="3" fillId="0" borderId="13" xfId="10" applyNumberFormat="1" applyFont="1" applyBorder="1" applyAlignment="1">
      <alignment horizontal="center" vertical="center" wrapText="1"/>
    </xf>
    <xf numFmtId="0" fontId="1" fillId="0" borderId="14" xfId="10" applyBorder="1" applyAlignment="1">
      <alignment horizontal="center" vertical="center" wrapText="1"/>
    </xf>
    <xf numFmtId="0" fontId="1" fillId="0" borderId="15" xfId="10"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 xfId="0" applyFont="1" applyBorder="1" applyAlignment="1">
      <alignment horizontal="center"/>
    </xf>
    <xf numFmtId="0" fontId="5" fillId="0" borderId="5" xfId="0" applyFont="1" applyBorder="1" applyAlignment="1">
      <alignment horizontal="center"/>
    </xf>
    <xf numFmtId="0" fontId="5" fillId="0" borderId="4" xfId="0" applyFont="1" applyBorder="1" applyAlignment="1">
      <alignment horizontal="center"/>
    </xf>
    <xf numFmtId="0" fontId="5" fillId="0" borderId="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164" fontId="3" fillId="0" borderId="0" xfId="1" applyNumberFormat="1" applyFont="1" applyBorder="1" applyAlignment="1">
      <alignment horizontal="center"/>
    </xf>
    <xf numFmtId="0" fontId="24" fillId="4" borderId="0" xfId="19" applyFont="1" applyFill="1" applyAlignment="1">
      <alignment horizontal="center"/>
    </xf>
    <xf numFmtId="184" fontId="20" fillId="2" borderId="0" xfId="19" applyNumberFormat="1" applyFont="1" applyFill="1" applyAlignment="1">
      <alignment horizontal="center"/>
    </xf>
    <xf numFmtId="0" fontId="4" fillId="4" borderId="0" xfId="19" applyFill="1" applyAlignment="1">
      <alignment horizontal="center" wrapText="1"/>
    </xf>
    <xf numFmtId="0" fontId="21" fillId="3" borderId="0" xfId="19" applyFont="1" applyFill="1" applyAlignment="1">
      <alignment horizontal="center" vertical="center" textRotation="255"/>
    </xf>
    <xf numFmtId="0" fontId="21" fillId="4" borderId="0" xfId="19" applyFont="1" applyFill="1" applyAlignment="1">
      <alignment horizontal="center" vertical="center" textRotation="255"/>
    </xf>
    <xf numFmtId="193" fontId="21" fillId="0" borderId="0" xfId="19" applyNumberFormat="1" applyFont="1" applyAlignment="1">
      <alignment horizontal="center"/>
    </xf>
    <xf numFmtId="0" fontId="26" fillId="0" borderId="0" xfId="0" applyFont="1" applyAlignment="1"/>
    <xf numFmtId="0" fontId="0" fillId="0" borderId="0" xfId="0" applyAlignment="1"/>
    <xf numFmtId="0" fontId="22" fillId="0" borderId="0" xfId="0" applyFont="1" applyAlignment="1">
      <alignment horizontal="center"/>
    </xf>
    <xf numFmtId="0" fontId="22" fillId="0" borderId="0" xfId="0" applyFont="1"/>
    <xf numFmtId="0" fontId="0" fillId="0" borderId="0" xfId="0" applyAlignment="1">
      <alignment horizontal="center"/>
    </xf>
    <xf numFmtId="0" fontId="22" fillId="0" borderId="0" xfId="0" applyFont="1" applyAlignment="1">
      <alignment vertical="top"/>
    </xf>
    <xf numFmtId="0" fontId="22" fillId="0" borderId="0" xfId="0" applyFont="1" applyAlignment="1">
      <alignment wrapText="1"/>
    </xf>
    <xf numFmtId="0" fontId="29" fillId="0" borderId="0" xfId="0" applyFont="1" applyAlignment="1">
      <alignment horizontal="center" wrapText="1"/>
    </xf>
    <xf numFmtId="0" fontId="0" fillId="0" borderId="0" xfId="0" applyAlignment="1">
      <alignment wrapText="1"/>
    </xf>
    <xf numFmtId="0" fontId="22" fillId="0" borderId="0" xfId="0" applyFont="1" applyAlignment="1"/>
    <xf numFmtId="0" fontId="4" fillId="0" borderId="0" xfId="0" applyFont="1" applyAlignment="1">
      <alignment wrapText="1"/>
    </xf>
    <xf numFmtId="0" fontId="2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0" fillId="0" borderId="0" xfId="0" applyFont="1" applyAlignment="1">
      <alignment wrapText="1"/>
    </xf>
  </cellXfs>
  <cellStyles count="22">
    <cellStyle name="Euro" xfId="4"/>
    <cellStyle name="Standard" xfId="0" builtinId="0"/>
    <cellStyle name="Standard 10" xfId="15"/>
    <cellStyle name="Standard 10 2" xfId="19"/>
    <cellStyle name="Standard 11" xfId="18"/>
    <cellStyle name="Standard 2" xfId="1"/>
    <cellStyle name="Standard 2 2" xfId="5"/>
    <cellStyle name="Standard 2 2 2" xfId="6"/>
    <cellStyle name="Standard 2 2_MBV + Über test" xfId="7"/>
    <cellStyle name="Standard 2 3" xfId="12"/>
    <cellStyle name="Standard 3" xfId="8"/>
    <cellStyle name="Standard 4" xfId="2"/>
    <cellStyle name="Standard 4 2" xfId="3"/>
    <cellStyle name="Standard 5" xfId="9"/>
    <cellStyle name="Standard 5 2" xfId="21"/>
    <cellStyle name="Standard 6" xfId="10"/>
    <cellStyle name="Standard 7" xfId="11"/>
    <cellStyle name="Standard 8" xfId="13"/>
    <cellStyle name="Standard 9" xfId="14"/>
    <cellStyle name="Standard_2-3-Umsatz" xfId="16"/>
    <cellStyle name="Standard_Monatl.Grafiken(4)" xfId="17"/>
    <cellStyle name="Standard_UM_W0106"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2010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4035087719298245"/>
          <c:y val="0.24737151348489247"/>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Grafiken'!$A$2:$A$26</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Grafiken'!$B$2:$B$17</c:f>
              <c:numCache>
                <c:formatCode>#\ ##0.0</c:formatCode>
                <c:ptCount val="16"/>
                <c:pt idx="0">
                  <c:v>123.496833606403</c:v>
                </c:pt>
                <c:pt idx="1">
                  <c:v>118.116011952189</c:v>
                </c:pt>
                <c:pt idx="2">
                  <c:v>126.409709431596</c:v>
                </c:pt>
                <c:pt idx="3">
                  <c:v>129.35898459818199</c:v>
                </c:pt>
                <c:pt idx="4">
                  <c:v>112.590703321463</c:v>
                </c:pt>
                <c:pt idx="5">
                  <c:v>123.849024497535</c:v>
                </c:pt>
                <c:pt idx="6">
                  <c:v>112.56104600493001</c:v>
                </c:pt>
                <c:pt idx="7">
                  <c:v>110.499278315062</c:v>
                </c:pt>
                <c:pt idx="8">
                  <c:v>117.22941889931199</c:v>
                </c:pt>
                <c:pt idx="9">
                  <c:v>115.754200552604</c:v>
                </c:pt>
                <c:pt idx="10">
                  <c:v>125.877508852372</c:v>
                </c:pt>
                <c:pt idx="11">
                  <c:v>102.728461417918</c:v>
                </c:pt>
                <c:pt idx="12">
                  <c:v>136.01387363538799</c:v>
                </c:pt>
                <c:pt idx="13">
                  <c:v>123.889982375153</c:v>
                </c:pt>
                <c:pt idx="14">
                  <c:v>140.71538016798101</c:v>
                </c:pt>
                <c:pt idx="15">
                  <c:v>116.781221387985</c:v>
                </c:pt>
              </c:numCache>
            </c:numRef>
          </c:val>
          <c:smooth val="0"/>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Grafiken'!$A$2:$A$26</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Grafiken'!$C$2:$C$17</c:f>
              <c:numCache>
                <c:formatCode>##0.0</c:formatCode>
                <c:ptCount val="16"/>
                <c:pt idx="0">
                  <c:v>104.03431024079033</c:v>
                </c:pt>
                <c:pt idx="1">
                  <c:v>115.56295989219724</c:v>
                </c:pt>
                <c:pt idx="2">
                  <c:v>122.20559529014487</c:v>
                </c:pt>
                <c:pt idx="3">
                  <c:v>120.80907196703217</c:v>
                </c:pt>
                <c:pt idx="4">
                  <c:v>114.93558260802232</c:v>
                </c:pt>
                <c:pt idx="5">
                  <c:v>127.20526775520764</c:v>
                </c:pt>
                <c:pt idx="6">
                  <c:v>112.30350099294503</c:v>
                </c:pt>
                <c:pt idx="7">
                  <c:v>118.22107928356867</c:v>
                </c:pt>
                <c:pt idx="8">
                  <c:v>127.90189481109491</c:v>
                </c:pt>
                <c:pt idx="9">
                  <c:v>112.58605910832307</c:v>
                </c:pt>
                <c:pt idx="10">
                  <c:v>125.90106324913523</c:v>
                </c:pt>
                <c:pt idx="11">
                  <c:v>110.42544163154609</c:v>
                </c:pt>
                <c:pt idx="12" formatCode="#\ ##0.0">
                  <c:v>111.65094742915527</c:v>
                </c:pt>
                <c:pt idx="13" formatCode="#\ ##0.0">
                  <c:v>113.52644916621891</c:v>
                </c:pt>
                <c:pt idx="14">
                  <c:v>141.18267048861583</c:v>
                </c:pt>
                <c:pt idx="15">
                  <c:v>111.27726448599633</c:v>
                </c:pt>
              </c:numCache>
            </c:numRef>
          </c:val>
          <c:smooth val="0"/>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Grafiken'!$A$2:$A$26</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Grafiken'!$D$2:$D$17</c:f>
              <c:numCache>
                <c:formatCode>#\ ##0.0</c:formatCode>
                <c:ptCount val="16"/>
                <c:pt idx="0">
                  <c:v>111.15866197686329</c:v>
                </c:pt>
                <c:pt idx="1">
                  <c:v>112.02489936243023</c:v>
                </c:pt>
                <c:pt idx="2">
                  <c:v>112.25118502227127</c:v>
                </c:pt>
                <c:pt idx="3">
                  <c:v>112.11461964159527</c:v>
                </c:pt>
                <c:pt idx="4">
                  <c:v>112.56560299173462</c:v>
                </c:pt>
                <c:pt idx="5">
                  <c:v>112.84032172262935</c:v>
                </c:pt>
                <c:pt idx="6">
                  <c:v>112.96577131650615</c:v>
                </c:pt>
                <c:pt idx="7">
                  <c:v>113.52791253463758</c:v>
                </c:pt>
                <c:pt idx="8">
                  <c:v>113.66844783917044</c:v>
                </c:pt>
                <c:pt idx="9">
                  <c:v>113.93284476803736</c:v>
                </c:pt>
                <c:pt idx="10">
                  <c:v>113.87011997109896</c:v>
                </c:pt>
                <c:pt idx="11">
                  <c:v>113.345296037222</c:v>
                </c:pt>
                <c:pt idx="12">
                  <c:v>112.90781042819599</c:v>
                </c:pt>
                <c:pt idx="13">
                  <c:v>113.77722375284841</c:v>
                </c:pt>
                <c:pt idx="14">
                  <c:v>114.32824918418065</c:v>
                </c:pt>
                <c:pt idx="15">
                  <c:v>114.6680746663279</c:v>
                </c:pt>
              </c:numCache>
            </c:numRef>
          </c:val>
          <c:smooth val="0"/>
        </c:ser>
        <c:dLbls>
          <c:showLegendKey val="0"/>
          <c:showVal val="0"/>
          <c:showCatName val="0"/>
          <c:showSerName val="0"/>
          <c:showPercent val="0"/>
          <c:showBubbleSize val="0"/>
        </c:dLbls>
        <c:marker val="1"/>
        <c:smooth val="0"/>
        <c:axId val="42543360"/>
        <c:axId val="42590976"/>
      </c:lineChart>
      <c:catAx>
        <c:axId val="42543360"/>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42590976"/>
        <c:crossesAt val="0"/>
        <c:auto val="1"/>
        <c:lblAlgn val="ctr"/>
        <c:lblOffset val="100"/>
        <c:tickLblSkip val="1"/>
        <c:tickMarkSkip val="1"/>
        <c:noMultiLvlLbl val="0"/>
      </c:catAx>
      <c:valAx>
        <c:axId val="42590976"/>
        <c:scaling>
          <c:orientation val="minMax"/>
          <c:max val="150"/>
          <c:min val="7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42543360"/>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2016 bis April 2017</a:t>
            </a:r>
          </a:p>
        </c:rich>
      </c:tx>
      <c:layout>
        <c:manualLayout>
          <c:xMode val="edge"/>
          <c:yMode val="edge"/>
          <c:x val="0.35216636381990712"/>
          <c:y val="3.2941269438094431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Grafiken'!$C$53</c:f>
              <c:strCache>
                <c:ptCount val="1"/>
                <c:pt idx="0">
                  <c:v>2016</c:v>
                </c:pt>
              </c:strCache>
            </c:strRef>
          </c:tx>
          <c:spPr>
            <a:solidFill>
              <a:schemeClr val="accent6">
                <a:lumMod val="75000"/>
              </a:schemeClr>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Grafiken'!$C$54:$C$65</c:f>
              <c:numCache>
                <c:formatCode>#\ ###\ </c:formatCode>
                <c:ptCount val="12"/>
                <c:pt idx="0">
                  <c:v>2708.3858329583359</c:v>
                </c:pt>
                <c:pt idx="1">
                  <c:v>2674.7800229637401</c:v>
                </c:pt>
                <c:pt idx="2">
                  <c:v>2787.1692000820503</c:v>
                </c:pt>
                <c:pt idx="3">
                  <c:v>2800.934032081017</c:v>
                </c:pt>
                <c:pt idx="4">
                  <c:v>2860.3119211697572</c:v>
                </c:pt>
                <c:pt idx="5">
                  <c:v>2941.6707477536429</c:v>
                </c:pt>
                <c:pt idx="6">
                  <c:v>2753.6817405483671</c:v>
                </c:pt>
                <c:pt idx="7">
                  <c:v>2738.7186348218343</c:v>
                </c:pt>
                <c:pt idx="8">
                  <c:v>2710.703350050991</c:v>
                </c:pt>
                <c:pt idx="9">
                  <c:v>2748.187267849054</c:v>
                </c:pt>
                <c:pt idx="10">
                  <c:v>3429.1780484743681</c:v>
                </c:pt>
                <c:pt idx="11">
                  <c:v>2900.9367657875382</c:v>
                </c:pt>
              </c:numCache>
            </c:numRef>
          </c:val>
        </c:ser>
        <c:ser>
          <c:idx val="1"/>
          <c:order val="1"/>
          <c:tx>
            <c:strRef>
              <c:f>'Daten für Grafiken'!$D$53</c:f>
              <c:strCache>
                <c:ptCount val="1"/>
                <c:pt idx="0">
                  <c:v>2017</c:v>
                </c:pt>
              </c:strCache>
            </c:strRef>
          </c:tx>
          <c:spPr>
            <a:solidFill>
              <a:srgbClr val="0066CC"/>
            </a:solidFill>
          </c:spPr>
          <c:invertIfNegative val="0"/>
          <c:val>
            <c:numRef>
              <c:f>'Daten für Grafiken'!$D$54:$D$65</c:f>
              <c:numCache>
                <c:formatCode>##\ ###\ ###\ </c:formatCode>
                <c:ptCount val="12"/>
                <c:pt idx="0" formatCode="#\ ###\ ">
                  <c:v>2796.0460676211642</c:v>
                </c:pt>
                <c:pt idx="1">
                  <c:v>2726.9899092108108</c:v>
                </c:pt>
                <c:pt idx="2" formatCode="#\ ###\ ">
                  <c:v>2859.4409867146319</c:v>
                </c:pt>
                <c:pt idx="3" formatCode="#\ ###\ ">
                  <c:v>2847.5273263583549</c:v>
                </c:pt>
              </c:numCache>
            </c:numRef>
          </c:val>
        </c:ser>
        <c:dLbls>
          <c:showLegendKey val="0"/>
          <c:showVal val="0"/>
          <c:showCatName val="0"/>
          <c:showSerName val="0"/>
          <c:showPercent val="0"/>
          <c:showBubbleSize val="0"/>
        </c:dLbls>
        <c:gapWidth val="100"/>
        <c:axId val="41872768"/>
        <c:axId val="41874560"/>
      </c:barChart>
      <c:catAx>
        <c:axId val="4187276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41874560"/>
        <c:crosses val="autoZero"/>
        <c:auto val="1"/>
        <c:lblAlgn val="ctr"/>
        <c:lblOffset val="100"/>
        <c:tickLblSkip val="1"/>
        <c:tickMarkSkip val="1"/>
        <c:noMultiLvlLbl val="0"/>
      </c:catAx>
      <c:valAx>
        <c:axId val="41874560"/>
        <c:scaling>
          <c:orientation val="minMax"/>
          <c:max val="3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41872768"/>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2016 bis April 2017</a:t>
            </a:r>
          </a:p>
        </c:rich>
      </c:tx>
      <c:layout>
        <c:manualLayout>
          <c:xMode val="edge"/>
          <c:yMode val="edge"/>
          <c:x val="0.34782644666745804"/>
          <c:y val="2.0699963666395534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Grafiken'!$C$37</c:f>
              <c:strCache>
                <c:ptCount val="1"/>
                <c:pt idx="0">
                  <c:v>2016</c:v>
                </c:pt>
              </c:strCache>
            </c:strRef>
          </c:tx>
          <c:spPr>
            <a:solidFill>
              <a:schemeClr val="accent6">
                <a:lumMod val="75000"/>
              </a:schemeClr>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Grafiken'!$C$38:$C$49</c:f>
              <c:numCache>
                <c:formatCode>##\ ###\ ###\ </c:formatCode>
                <c:ptCount val="12"/>
                <c:pt idx="0">
                  <c:v>2203.3863509999996</c:v>
                </c:pt>
                <c:pt idx="1">
                  <c:v>2447.5564640000002</c:v>
                </c:pt>
                <c:pt idx="2">
                  <c:v>2588.2436290000001</c:v>
                </c:pt>
                <c:pt idx="3">
                  <c:v>2558.6660750000001</c:v>
                </c:pt>
                <c:pt idx="4">
                  <c:v>2434.2689770000002</c:v>
                </c:pt>
                <c:pt idx="5">
                  <c:v>2694.1337920000001</c:v>
                </c:pt>
                <c:pt idx="6">
                  <c:v>2378.5230150000002</c:v>
                </c:pt>
                <c:pt idx="7">
                  <c:v>2503.8538909999997</c:v>
                </c:pt>
                <c:pt idx="8">
                  <c:v>2708.8879489999999</c:v>
                </c:pt>
                <c:pt idx="9">
                  <c:v>2384.5074319999999</c:v>
                </c:pt>
                <c:pt idx="10">
                  <c:v>2666.511497</c:v>
                </c:pt>
                <c:pt idx="11">
                  <c:v>2338.746807</c:v>
                </c:pt>
              </c:numCache>
            </c:numRef>
          </c:val>
        </c:ser>
        <c:ser>
          <c:idx val="1"/>
          <c:order val="1"/>
          <c:tx>
            <c:strRef>
              <c:f>'Daten für Grafiken'!$D$37</c:f>
              <c:strCache>
                <c:ptCount val="1"/>
                <c:pt idx="0">
                  <c:v>2017</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Grafiken'!$D$38:$D$49</c:f>
              <c:numCache>
                <c:formatCode>##\ ###\ ###\ </c:formatCode>
                <c:ptCount val="12"/>
                <c:pt idx="0">
                  <c:v>2364.7023089999998</c:v>
                </c:pt>
                <c:pt idx="1">
                  <c:v>2404.424348</c:v>
                </c:pt>
                <c:pt idx="2">
                  <c:v>2990.1670750000003</c:v>
                </c:pt>
                <c:pt idx="3">
                  <c:v>2356.7879210000001</c:v>
                </c:pt>
              </c:numCache>
            </c:numRef>
          </c:val>
        </c:ser>
        <c:dLbls>
          <c:showLegendKey val="0"/>
          <c:showVal val="0"/>
          <c:showCatName val="0"/>
          <c:showSerName val="0"/>
          <c:showPercent val="0"/>
          <c:showBubbleSize val="0"/>
        </c:dLbls>
        <c:gapWidth val="100"/>
        <c:axId val="94956544"/>
        <c:axId val="97461376"/>
      </c:barChart>
      <c:catAx>
        <c:axId val="94956544"/>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97461376"/>
        <c:crosses val="autoZero"/>
        <c:auto val="1"/>
        <c:lblAlgn val="ctr"/>
        <c:lblOffset val="100"/>
        <c:tickLblSkip val="1"/>
        <c:tickMarkSkip val="1"/>
        <c:noMultiLvlLbl val="0"/>
      </c:catAx>
      <c:valAx>
        <c:axId val="97461376"/>
        <c:scaling>
          <c:orientation val="minMax"/>
          <c:max val="3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94956544"/>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de-DE"/>
              <a:t>April 2017</a:t>
            </a:r>
          </a:p>
        </c:rich>
      </c:tx>
      <c:layout>
        <c:manualLayout>
          <c:xMode val="edge"/>
          <c:yMode val="edge"/>
          <c:x val="0.38242534722222221"/>
          <c:y val="2.193888888888889E-2"/>
        </c:manualLayout>
      </c:layout>
      <c:overlay val="0"/>
      <c:spPr>
        <a:noFill/>
        <a:ln w="25400">
          <a:noFill/>
        </a:ln>
      </c:spPr>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Grafiken'!$E$28</c:f>
              <c:strCache>
                <c:ptCount val="1"/>
                <c:pt idx="0">
                  <c:v>2017</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dPt>
          <c:dLbls>
            <c:dLbl>
              <c:idx val="0"/>
              <c:layout>
                <c:manualLayout>
                  <c:x val="-4.118464147554432E-2"/>
                  <c:y val="-0.26679337496606026"/>
                </c:manualLayout>
              </c:layout>
              <c:showLegendKey val="0"/>
              <c:showVal val="0"/>
              <c:showCatName val="0"/>
              <c:showSerName val="0"/>
              <c:showPercent val="1"/>
              <c:showBubbleSize val="0"/>
            </c:dLbl>
            <c:dLbl>
              <c:idx val="1"/>
              <c:layout>
                <c:manualLayout>
                  <c:x val="-2.9503012528292263E-2"/>
                  <c:y val="-1.2574232568754992E-2"/>
                </c:manualLayout>
              </c:layout>
              <c:showLegendKey val="0"/>
              <c:showVal val="0"/>
              <c:showCatName val="0"/>
              <c:showSerName val="0"/>
              <c:showPercent val="1"/>
              <c:showBubbleSize val="0"/>
            </c:dLbl>
            <c:dLbl>
              <c:idx val="2"/>
              <c:layout>
                <c:manualLayout>
                  <c:x val="-7.5802488835427142E-3"/>
                  <c:y val="1.5046610552991221E-3"/>
                </c:manualLayout>
              </c:layout>
              <c:showLegendKey val="0"/>
              <c:showVal val="0"/>
              <c:showCatName val="0"/>
              <c:showSerName val="0"/>
              <c:showPercent val="1"/>
              <c:showBubbleSize val="0"/>
            </c:dLbl>
            <c:dLbl>
              <c:idx val="3"/>
              <c:layout>
                <c:manualLayout>
                  <c:x val="3.7367308821393431E-3"/>
                  <c:y val="-1.3673183093492624E-2"/>
                </c:manualLayout>
              </c:layout>
              <c:showLegendKey val="0"/>
              <c:showVal val="0"/>
              <c:showCatName val="0"/>
              <c:showSerName val="0"/>
              <c:showPercent val="1"/>
              <c:showBubbleSize val="0"/>
            </c:dLbl>
            <c:numFmt formatCode="0.0%" sourceLinked="0"/>
            <c:txPr>
              <a:bodyPr/>
              <a:lstStyle/>
              <a:p>
                <a:pPr>
                  <a:defRPr sz="900"/>
                </a:pPr>
                <a:endParaRPr lang="de-DE"/>
              </a:p>
            </c:txPr>
            <c:showLegendKey val="0"/>
            <c:showVal val="0"/>
            <c:showCatName val="0"/>
            <c:showSerName val="0"/>
            <c:showPercent val="1"/>
            <c:showBubbleSize val="0"/>
            <c:showLeaderLines val="0"/>
          </c:dLbls>
          <c:val>
            <c:numRef>
              <c:f>'Daten für Grafiken'!$E$29:$E$32</c:f>
              <c:numCache>
                <c:formatCode>##\ ###\ ###\ \ </c:formatCode>
                <c:ptCount val="4"/>
                <c:pt idx="0">
                  <c:v>1070443.8119999999</c:v>
                </c:pt>
                <c:pt idx="1">
                  <c:v>813370.89300000004</c:v>
                </c:pt>
                <c:pt idx="2">
                  <c:v>104706.39200000001</c:v>
                </c:pt>
                <c:pt idx="3">
                  <c:v>368266.82400000002</c:v>
                </c:pt>
              </c:numCache>
            </c:numRef>
          </c:val>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US"/>
              <a:t>April 2016</a:t>
            </a:r>
          </a:p>
        </c:rich>
      </c:tx>
      <c:layout>
        <c:manualLayout>
          <c:xMode val="edge"/>
          <c:yMode val="edge"/>
          <c:x val="0.38184617559163236"/>
          <c:y val="2.1929629629629629E-2"/>
        </c:manualLayout>
      </c:layout>
      <c:overlay val="0"/>
      <c:spPr>
        <a:noFill/>
        <a:ln w="25400">
          <a:noFill/>
        </a:ln>
      </c:spPr>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Grafiken'!$C$28</c:f>
              <c:strCache>
                <c:ptCount val="1"/>
                <c:pt idx="0">
                  <c:v>2016</c:v>
                </c:pt>
              </c:strCache>
            </c:strRef>
          </c:tx>
          <c:spPr>
            <a:ln>
              <a:solidFill>
                <a:srgbClr val="000000"/>
              </a:solidFill>
            </a:ln>
          </c:spPr>
          <c:dPt>
            <c:idx val="0"/>
            <c:bubble3D val="0"/>
            <c:spPr>
              <a:solidFill>
                <a:srgbClr val="666699"/>
              </a:solidFill>
              <a:ln>
                <a:solidFill>
                  <a:srgbClr val="000000"/>
                </a:solidFill>
              </a:ln>
            </c:spPr>
          </c:dPt>
          <c:dPt>
            <c:idx val="1"/>
            <c:bubble3D val="0"/>
            <c:spPr>
              <a:solidFill>
                <a:srgbClr val="FFFF00"/>
              </a:solidFill>
              <a:ln>
                <a:solidFill>
                  <a:srgbClr val="000000"/>
                </a:solidFill>
              </a:ln>
            </c:spPr>
          </c:dPt>
          <c:dPt>
            <c:idx val="2"/>
            <c:bubble3D val="0"/>
            <c:spPr>
              <a:solidFill>
                <a:srgbClr val="CCFFCC"/>
              </a:solidFill>
              <a:ln>
                <a:solidFill>
                  <a:srgbClr val="000000"/>
                </a:solidFill>
              </a:ln>
            </c:spPr>
          </c:dPt>
          <c:dPt>
            <c:idx val="3"/>
            <c:bubble3D val="0"/>
            <c:spPr>
              <a:solidFill>
                <a:srgbClr val="FF9900"/>
              </a:solidFill>
              <a:ln>
                <a:solidFill>
                  <a:srgbClr val="000000"/>
                </a:solidFill>
              </a:ln>
            </c:spPr>
          </c:dPt>
          <c:dLbls>
            <c:dLbl>
              <c:idx val="0"/>
              <c:layout>
                <c:manualLayout>
                  <c:x val="-0.10618066491688528"/>
                  <c:y val="-0.32304231707878622"/>
                </c:manualLayout>
              </c:layout>
              <c:showLegendKey val="0"/>
              <c:showVal val="0"/>
              <c:showCatName val="0"/>
              <c:showSerName val="0"/>
              <c:showPercent val="1"/>
              <c:showBubbleSize val="0"/>
            </c:dLbl>
            <c:dLbl>
              <c:idx val="1"/>
              <c:layout>
                <c:manualLayout>
                  <c:x val="-2.2518372703412073E-2"/>
                  <c:y val="-3.4519040383110003E-2"/>
                </c:manualLayout>
              </c:layout>
              <c:showLegendKey val="0"/>
              <c:showVal val="0"/>
              <c:showCatName val="0"/>
              <c:showSerName val="0"/>
              <c:showPercent val="1"/>
              <c:showBubbleSize val="0"/>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dLbl>
            <c:dLbl>
              <c:idx val="3"/>
              <c:layout>
                <c:manualLayout>
                  <c:x val="6.2919947506561678E-3"/>
                  <c:y val="-2.0464612976009579E-2"/>
                </c:manualLayout>
              </c:layout>
              <c:showLegendKey val="0"/>
              <c:showVal val="0"/>
              <c:showCatName val="0"/>
              <c:showSerName val="0"/>
              <c:showPercent val="1"/>
              <c:showBubbleSize val="0"/>
            </c:dLbl>
            <c:numFmt formatCode="0.0%" sourceLinked="0"/>
            <c:txPr>
              <a:bodyPr/>
              <a:lstStyle/>
              <a:p>
                <a:pPr>
                  <a:defRPr sz="900"/>
                </a:pPr>
                <a:endParaRPr lang="de-DE"/>
              </a:p>
            </c:txPr>
            <c:showLegendKey val="0"/>
            <c:showVal val="0"/>
            <c:showCatName val="0"/>
            <c:showSerName val="0"/>
            <c:showPercent val="1"/>
            <c:showBubbleSize val="0"/>
            <c:showLeaderLines val="0"/>
          </c:dLbls>
          <c:val>
            <c:numRef>
              <c:f>'Daten für Grafiken'!$C$29:$C$32</c:f>
              <c:numCache>
                <c:formatCode>##\ ###\ ###\ \ </c:formatCode>
                <c:ptCount val="4"/>
                <c:pt idx="0">
                  <c:v>1125273.25</c:v>
                </c:pt>
                <c:pt idx="1">
                  <c:v>946405.39500000002</c:v>
                </c:pt>
                <c:pt idx="2">
                  <c:v>106911.999</c:v>
                </c:pt>
                <c:pt idx="3">
                  <c:v>380075.43099999998</c:v>
                </c:pt>
              </c:numCache>
            </c:numRef>
          </c:val>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Grafiken'!$I$28</c:f>
              <c:strCache>
                <c:ptCount val="1"/>
                <c:pt idx="0">
                  <c:v>2016</c:v>
                </c:pt>
              </c:strCache>
            </c:strRef>
          </c:tx>
          <c:spPr>
            <a:solidFill>
              <a:schemeClr val="accent6">
                <a:lumMod val="75000"/>
              </a:schemeClr>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Grafiken'!$I$29:$I$40</c:f>
              <c:numCache>
                <c:formatCode>#\ ##0.0</c:formatCode>
                <c:ptCount val="12"/>
                <c:pt idx="0">
                  <c:v>123.496833606403</c:v>
                </c:pt>
                <c:pt idx="1">
                  <c:v>118.116011952189</c:v>
                </c:pt>
                <c:pt idx="2">
                  <c:v>126.409709431596</c:v>
                </c:pt>
                <c:pt idx="3">
                  <c:v>129.35898459818199</c:v>
                </c:pt>
                <c:pt idx="4">
                  <c:v>112.590703321463</c:v>
                </c:pt>
                <c:pt idx="5">
                  <c:v>123.849024497535</c:v>
                </c:pt>
                <c:pt idx="6">
                  <c:v>112.56104600493001</c:v>
                </c:pt>
                <c:pt idx="7">
                  <c:v>110.499278315062</c:v>
                </c:pt>
                <c:pt idx="8">
                  <c:v>117.22941889931199</c:v>
                </c:pt>
                <c:pt idx="9">
                  <c:v>115.754200552604</c:v>
                </c:pt>
                <c:pt idx="10">
                  <c:v>125.877508852372</c:v>
                </c:pt>
                <c:pt idx="11">
                  <c:v>102.728461417918</c:v>
                </c:pt>
              </c:numCache>
            </c:numRef>
          </c:val>
        </c:ser>
        <c:ser>
          <c:idx val="1"/>
          <c:order val="1"/>
          <c:tx>
            <c:strRef>
              <c:f>'Daten für Grafiken'!$J$43</c:f>
              <c:strCache>
                <c:ptCount val="1"/>
                <c:pt idx="0">
                  <c:v>2017</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Grafiken'!$J$29:$J$40</c:f>
              <c:numCache>
                <c:formatCode>#\ ##0.0</c:formatCode>
                <c:ptCount val="12"/>
                <c:pt idx="0">
                  <c:v>136.01387363538799</c:v>
                </c:pt>
                <c:pt idx="1">
                  <c:v>123.889982375153</c:v>
                </c:pt>
                <c:pt idx="2">
                  <c:v>140.71538016798101</c:v>
                </c:pt>
                <c:pt idx="3">
                  <c:v>116.781221387985</c:v>
                </c:pt>
              </c:numCache>
            </c:numRef>
          </c:val>
        </c:ser>
        <c:dLbls>
          <c:showLegendKey val="0"/>
          <c:showVal val="0"/>
          <c:showCatName val="0"/>
          <c:showSerName val="0"/>
          <c:showPercent val="0"/>
          <c:showBubbleSize val="0"/>
        </c:dLbls>
        <c:gapWidth val="100"/>
        <c:axId val="41140992"/>
        <c:axId val="41142528"/>
      </c:barChart>
      <c:catAx>
        <c:axId val="41140992"/>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41142528"/>
        <c:crosses val="autoZero"/>
        <c:auto val="1"/>
        <c:lblAlgn val="ctr"/>
        <c:lblOffset val="100"/>
        <c:tickLblSkip val="1"/>
        <c:tickMarkSkip val="1"/>
        <c:noMultiLvlLbl val="0"/>
      </c:catAx>
      <c:valAx>
        <c:axId val="41142528"/>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41140992"/>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2016 bis April 2017</a:t>
            </a:r>
            <a:r>
              <a:rPr lang="de-DE" sz="950"/>
              <a:t> </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Grafiken'!$I$43</c:f>
              <c:strCache>
                <c:ptCount val="1"/>
                <c:pt idx="0">
                  <c:v>2016</c:v>
                </c:pt>
              </c:strCache>
            </c:strRef>
          </c:tx>
          <c:spPr>
            <a:ln w="25400">
              <a:solidFill>
                <a:srgbClr val="F79646">
                  <a:lumMod val="75000"/>
                </a:srgbClr>
              </a:solidFill>
            </a:ln>
          </c:spPr>
          <c:marker>
            <c:symbol val="diamond"/>
            <c:size val="5"/>
            <c:spPr>
              <a:solidFill>
                <a:srgbClr val="F79646">
                  <a:lumMod val="75000"/>
                </a:srgbClr>
              </a:solidFill>
              <a:ln w="0">
                <a:solidFill>
                  <a:srgbClr val="F79646">
                    <a:lumMod val="75000"/>
                  </a:srgbClr>
                </a:solidFill>
              </a:ln>
            </c:spPr>
          </c:marker>
          <c:yVal>
            <c:numRef>
              <c:f>'Daten für Grafiken'!$I$44:$I$55</c:f>
              <c:numCache>
                <c:formatCode>0.000</c:formatCode>
                <c:ptCount val="12"/>
                <c:pt idx="0">
                  <c:v>140.001</c:v>
                </c:pt>
                <c:pt idx="1">
                  <c:v>141.09200000000001</c:v>
                </c:pt>
                <c:pt idx="2">
                  <c:v>141.37700000000001</c:v>
                </c:pt>
                <c:pt idx="3">
                  <c:v>141.20500000000001</c:v>
                </c:pt>
                <c:pt idx="4">
                  <c:v>141.773</c:v>
                </c:pt>
                <c:pt idx="5">
                  <c:v>142.119</c:v>
                </c:pt>
                <c:pt idx="6">
                  <c:v>142.27699999999999</c:v>
                </c:pt>
                <c:pt idx="7">
                  <c:v>142.98500000000001</c:v>
                </c:pt>
                <c:pt idx="8">
                  <c:v>143.16200000000001</c:v>
                </c:pt>
                <c:pt idx="9">
                  <c:v>143.495</c:v>
                </c:pt>
                <c:pt idx="10">
                  <c:v>143.416</c:v>
                </c:pt>
                <c:pt idx="11">
                  <c:v>142.755</c:v>
                </c:pt>
              </c:numCache>
            </c:numRef>
          </c:yVal>
          <c:smooth val="0"/>
        </c:ser>
        <c:ser>
          <c:idx val="1"/>
          <c:order val="1"/>
          <c:tx>
            <c:strRef>
              <c:f>'Daten für Grafiken'!$J$43</c:f>
              <c:strCache>
                <c:ptCount val="1"/>
                <c:pt idx="0">
                  <c:v>2017</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Grafiken'!$J$44:$J$53</c:f>
              <c:numCache>
                <c:formatCode>0.000</c:formatCode>
                <c:ptCount val="10"/>
                <c:pt idx="0">
                  <c:v>142.20400000000001</c:v>
                </c:pt>
                <c:pt idx="1">
                  <c:v>143.29900000000001</c:v>
                </c:pt>
                <c:pt idx="2">
                  <c:v>143.99299999999999</c:v>
                </c:pt>
                <c:pt idx="3">
                  <c:v>144.42099999999999</c:v>
                </c:pt>
              </c:numCache>
            </c:numRef>
          </c:yVal>
          <c:smooth val="0"/>
        </c:ser>
        <c:dLbls>
          <c:showLegendKey val="0"/>
          <c:showVal val="0"/>
          <c:showCatName val="0"/>
          <c:showSerName val="0"/>
          <c:showPercent val="0"/>
          <c:showBubbleSize val="0"/>
        </c:dLbls>
        <c:axId val="41815424"/>
        <c:axId val="41821696"/>
      </c:scatterChart>
      <c:valAx>
        <c:axId val="41815424"/>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41821696"/>
        <c:crosses val="autoZero"/>
        <c:crossBetween val="midCat"/>
        <c:majorUnit val="1"/>
      </c:valAx>
      <c:valAx>
        <c:axId val="41821696"/>
        <c:scaling>
          <c:orientation val="minMax"/>
          <c:max val="150"/>
          <c:min val="13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41815424"/>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505012531328317E-2"/>
          <c:y val="7.7577494196959099E-2"/>
          <c:w val="0.90249498746867163"/>
          <c:h val="0.78645031597418891"/>
        </c:manualLayout>
      </c:layout>
      <c:barChart>
        <c:barDir val="col"/>
        <c:grouping val="clustered"/>
        <c:varyColors val="0"/>
        <c:ser>
          <c:idx val="0"/>
          <c:order val="0"/>
          <c:tx>
            <c:strRef>
              <c:f>'Daten für Grafiken'!$O$42</c:f>
              <c:strCache>
                <c:ptCount val="1"/>
                <c:pt idx="0">
                  <c:v>Diff. zu Vorjahr</c:v>
                </c:pt>
              </c:strCache>
            </c:strRef>
          </c:tx>
          <c:spPr>
            <a:solidFill>
              <a:srgbClr val="0066CC"/>
            </a:solidFill>
          </c:spPr>
          <c:invertIfNegative val="0"/>
          <c:val>
            <c:numRef>
              <c:f>'Daten für Grafiken'!$O$44:$O$55</c:f>
              <c:numCache>
                <c:formatCode>###\ ##0</c:formatCode>
                <c:ptCount val="12"/>
                <c:pt idx="0">
                  <c:v>2203.0000000000027</c:v>
                </c:pt>
                <c:pt idx="1">
                  <c:v>2206.9999999999936</c:v>
                </c:pt>
                <c:pt idx="2">
                  <c:v>2615.9999999999854</c:v>
                </c:pt>
                <c:pt idx="3">
                  <c:v>3215.99999999998</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axId val="41834752"/>
        <c:axId val="41848832"/>
      </c:barChart>
      <c:catAx>
        <c:axId val="41834752"/>
        <c:scaling>
          <c:orientation val="minMax"/>
        </c:scaling>
        <c:delete val="0"/>
        <c:axPos val="b"/>
        <c:majorTickMark val="none"/>
        <c:minorTickMark val="none"/>
        <c:tickLblPos val="low"/>
        <c:txPr>
          <a:bodyPr/>
          <a:lstStyle/>
          <a:p>
            <a:pPr>
              <a:defRPr sz="900"/>
            </a:pPr>
            <a:endParaRPr lang="de-DE"/>
          </a:p>
        </c:txPr>
        <c:crossAx val="41848832"/>
        <c:crosses val="autoZero"/>
        <c:auto val="1"/>
        <c:lblAlgn val="ctr"/>
        <c:lblOffset val="10"/>
        <c:noMultiLvlLbl val="0"/>
      </c:catAx>
      <c:valAx>
        <c:axId val="41848832"/>
        <c:scaling>
          <c:orientation val="minMax"/>
          <c:max val="3500"/>
          <c:min val="-500"/>
        </c:scaling>
        <c:delete val="0"/>
        <c:axPos val="l"/>
        <c:majorGridlines/>
        <c:numFmt formatCode="###\ ##0\ \ " sourceLinked="0"/>
        <c:majorTickMark val="out"/>
        <c:minorTickMark val="none"/>
        <c:tickLblPos val="nextTo"/>
        <c:txPr>
          <a:bodyPr/>
          <a:lstStyle/>
          <a:p>
            <a:pPr>
              <a:defRPr sz="900"/>
            </a:pPr>
            <a:endParaRPr lang="de-DE"/>
          </a:p>
        </c:txPr>
        <c:crossAx val="41834752"/>
        <c:crosses val="autoZero"/>
        <c:crossBetween val="between"/>
        <c:majorUnit val="500"/>
        <c:minorUnit val="2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2016 bis April 2017</a:t>
            </a:r>
          </a:p>
        </c:rich>
      </c:tx>
      <c:layout>
        <c:manualLayout>
          <c:xMode val="edge"/>
          <c:yMode val="edge"/>
          <c:x val="0.36183708753839838"/>
          <c:y val="3.0805715952172644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Grafiken'!$H$58</c:f>
              <c:strCache>
                <c:ptCount val="1"/>
                <c:pt idx="0">
                  <c:v>2016</c:v>
                </c:pt>
              </c:strCache>
            </c:strRef>
          </c:tx>
          <c:spPr>
            <a:solidFill>
              <a:schemeClr val="accent6">
                <a:lumMod val="75000"/>
              </a:schemeClr>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Grafiken'!$H$59:$H$70</c:f>
              <c:numCache>
                <c:formatCode>###\ ###\ </c:formatCode>
                <c:ptCount val="12"/>
                <c:pt idx="0">
                  <c:v>15.738361518846293</c:v>
                </c:pt>
                <c:pt idx="1">
                  <c:v>17.347237717234147</c:v>
                </c:pt>
                <c:pt idx="2">
                  <c:v>18.307388252686081</c:v>
                </c:pt>
                <c:pt idx="3">
                  <c:v>18.120222902871713</c:v>
                </c:pt>
                <c:pt idx="4">
                  <c:v>17.170187391111142</c:v>
                </c:pt>
                <c:pt idx="5">
                  <c:v>18.956886777981833</c:v>
                </c:pt>
                <c:pt idx="6">
                  <c:v>16.717551079935621</c:v>
                </c:pt>
                <c:pt idx="7">
                  <c:v>17.511304619365667</c:v>
                </c:pt>
                <c:pt idx="8">
                  <c:v>18.921836444028443</c:v>
                </c:pt>
                <c:pt idx="9">
                  <c:v>16.617355531551624</c:v>
                </c:pt>
                <c:pt idx="10">
                  <c:v>18.59284526831037</c:v>
                </c:pt>
                <c:pt idx="11">
                  <c:v>16.382941452138279</c:v>
                </c:pt>
              </c:numCache>
            </c:numRef>
          </c:val>
        </c:ser>
        <c:ser>
          <c:idx val="1"/>
          <c:order val="1"/>
          <c:tx>
            <c:strRef>
              <c:f>'Daten für Grafiken'!$I$58</c:f>
              <c:strCache>
                <c:ptCount val="1"/>
                <c:pt idx="0">
                  <c:v>2017</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Grafiken'!$I$59:$I$70</c:f>
              <c:numCache>
                <c:formatCode>###\ ###\ </c:formatCode>
                <c:ptCount val="12"/>
                <c:pt idx="0">
                  <c:v>16.628943693566988</c:v>
                </c:pt>
                <c:pt idx="1">
                  <c:v>16.77907276394113</c:v>
                </c:pt>
                <c:pt idx="2">
                  <c:v>20.766058593126058</c:v>
                </c:pt>
                <c:pt idx="3">
                  <c:v>16.318872747038174</c:v>
                </c:pt>
              </c:numCache>
            </c:numRef>
          </c:val>
        </c:ser>
        <c:dLbls>
          <c:showLegendKey val="0"/>
          <c:showVal val="0"/>
          <c:showCatName val="0"/>
          <c:showSerName val="0"/>
          <c:showPercent val="0"/>
          <c:showBubbleSize val="0"/>
        </c:dLbls>
        <c:gapWidth val="100"/>
        <c:axId val="41862272"/>
        <c:axId val="41863808"/>
      </c:barChart>
      <c:catAx>
        <c:axId val="41862272"/>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41863808"/>
        <c:crosses val="autoZero"/>
        <c:auto val="1"/>
        <c:lblAlgn val="ctr"/>
        <c:lblOffset val="100"/>
        <c:tickLblSkip val="1"/>
        <c:tickMarkSkip val="1"/>
        <c:noMultiLvlLbl val="0"/>
      </c:catAx>
      <c:valAx>
        <c:axId val="41863808"/>
        <c:scaling>
          <c:orientation val="minMax"/>
          <c:max val="22"/>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41862272"/>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98425196850393704" bottom="0.98425196850393704" header="0.51181102362204722"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72175" cy="87820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1108710</xdr:colOff>
      <xdr:row>7</xdr:row>
      <xdr:rowOff>11430</xdr:rowOff>
    </xdr:from>
    <xdr:to>
      <xdr:col>1</xdr:col>
      <xdr:colOff>1413510</xdr:colOff>
      <xdr:row>7</xdr:row>
      <xdr:rowOff>11430</xdr:rowOff>
    </xdr:to>
    <xdr:sp macro="" textlink="">
      <xdr:nvSpPr>
        <xdr:cNvPr id="2" name="Line 1"/>
        <xdr:cNvSpPr>
          <a:spLocks noChangeShapeType="1"/>
        </xdr:cNvSpPr>
      </xdr:nvSpPr>
      <xdr:spPr bwMode="auto">
        <a:xfrm>
          <a:off x="1322070" y="118491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2016</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2017</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0.046</cdr:x>
      <cdr:y>0.08825</cdr:y>
    </cdr:from>
    <cdr:to>
      <cdr:x>0.95025</cdr:x>
      <cdr:y>0.96275</cdr:y>
    </cdr:to>
    <cdr:sp macro="" textlink="">
      <cdr:nvSpPr>
        <cdr:cNvPr id="184325" name="Rectangle 5"/>
        <cdr:cNvSpPr>
          <a:spLocks xmlns:a="http://schemas.openxmlformats.org/drawingml/2006/main" noChangeArrowheads="1"/>
        </cdr:cNvSpPr>
      </cdr:nvSpPr>
      <cdr:spPr bwMode="auto">
        <a:xfrm xmlns:a="http://schemas.openxmlformats.org/drawingml/2006/main">
          <a:off x="274720" y="775856"/>
          <a:ext cx="5400339" cy="7688233"/>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0.1425</cdr:x>
      <cdr:y>0.226</cdr:y>
    </cdr:from>
    <cdr:to>
      <cdr:x>0.2765</cdr:x>
      <cdr:y>0.2445</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51035" y="1986896"/>
          <a:ext cx="800271" cy="1626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0.70221</cdr:x>
      <cdr:y>0.72744</cdr:y>
    </cdr:from>
    <cdr:to>
      <cdr:x>0.70221</cdr:x>
      <cdr:y>0.75344</cdr:y>
    </cdr:to>
    <cdr:sp macro="" textlink="">
      <cdr:nvSpPr>
        <cdr:cNvPr id="12" name="Line 11"/>
        <cdr:cNvSpPr>
          <a:spLocks xmlns:a="http://schemas.openxmlformats.org/drawingml/2006/main" noChangeShapeType="1"/>
        </cdr:cNvSpPr>
      </cdr:nvSpPr>
      <cdr:spPr bwMode="auto">
        <a:xfrm xmlns:a="http://schemas.openxmlformats.org/drawingml/2006/main" flipH="1">
          <a:off x="4189717" y="6380121"/>
          <a:ext cx="0" cy="228036"/>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0.14058</cdr:x>
      <cdr:y>0.68954</cdr:y>
    </cdr:from>
    <cdr:to>
      <cdr:x>0.16231</cdr:x>
      <cdr:y>0.69935</cdr:y>
    </cdr:to>
    <cdr:cxnSp macro="">
      <cdr:nvCxnSpPr>
        <cdr:cNvPr id="13" name="Gerade Verbindung 12"/>
        <cdr:cNvCxnSpPr/>
      </cdr:nvCxnSpPr>
      <cdr:spPr bwMode="auto">
        <a:xfrm xmlns:a="http://schemas.openxmlformats.org/drawingml/2006/main">
          <a:off x="838765" y="6047693"/>
          <a:ext cx="129651" cy="8604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0.12005</cdr:x>
      <cdr:y>0.71286</cdr:y>
    </cdr:from>
    <cdr:to>
      <cdr:x>0.13921</cdr:x>
      <cdr:y>0.72068</cdr:y>
    </cdr:to>
    <cdr:cxnSp macro="">
      <cdr:nvCxnSpPr>
        <cdr:cNvPr id="14" name="Gerade Verbindung 13"/>
        <cdr:cNvCxnSpPr/>
      </cdr:nvCxnSpPr>
      <cdr:spPr bwMode="auto">
        <a:xfrm xmlns:a="http://schemas.openxmlformats.org/drawingml/2006/main">
          <a:off x="716280" y="6252210"/>
          <a:ext cx="114300" cy="6858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0.11885</cdr:x>
      <cdr:y>0.69875</cdr:y>
    </cdr:from>
    <cdr:to>
      <cdr:x>0.16166</cdr:x>
      <cdr:y>0.71274</cdr:y>
    </cdr:to>
    <cdr:cxnSp macro="">
      <cdr:nvCxnSpPr>
        <cdr:cNvPr id="4" name="Gerade Verbindung 3"/>
        <cdr:cNvCxnSpPr/>
      </cdr:nvCxnSpPr>
      <cdr:spPr bwMode="auto">
        <a:xfrm xmlns:a="http://schemas.openxmlformats.org/drawingml/2006/main" flipH="1">
          <a:off x="709114" y="6128471"/>
          <a:ext cx="255424" cy="122701"/>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55244</xdr:colOff>
      <xdr:row>32</xdr:row>
      <xdr:rowOff>76199</xdr:rowOff>
    </xdr:from>
    <xdr:to>
      <xdr:col>5</xdr:col>
      <xdr:colOff>922020</xdr:colOff>
      <xdr:row>61</xdr:row>
      <xdr:rowOff>38100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121920</xdr:colOff>
      <xdr:row>59</xdr:row>
      <xdr:rowOff>112395</xdr:rowOff>
    </xdr:from>
    <xdr:to>
      <xdr:col>1</xdr:col>
      <xdr:colOff>922020</xdr:colOff>
      <xdr:row>60</xdr:row>
      <xdr:rowOff>130470</xdr:rowOff>
    </xdr:to>
    <xdr:sp macro="" textlink="">
      <xdr:nvSpPr>
        <xdr:cNvPr id="3" name="Text Box 3"/>
        <xdr:cNvSpPr txBox="1">
          <a:spLocks noChangeArrowheads="1"/>
        </xdr:cNvSpPr>
      </xdr:nvSpPr>
      <xdr:spPr bwMode="auto">
        <a:xfrm>
          <a:off x="121920" y="10086975"/>
          <a:ext cx="1828800" cy="185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53339</xdr:colOff>
      <xdr:row>1</xdr:row>
      <xdr:rowOff>160020</xdr:rowOff>
    </xdr:from>
    <xdr:to>
      <xdr:col>5</xdr:col>
      <xdr:colOff>911039</xdr:colOff>
      <xdr:row>31</xdr:row>
      <xdr:rowOff>78105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58</xdr:row>
      <xdr:rowOff>53339</xdr:rowOff>
    </xdr:from>
    <xdr:to>
      <xdr:col>3</xdr:col>
      <xdr:colOff>474300</xdr:colOff>
      <xdr:row>59</xdr:row>
      <xdr:rowOff>71414</xdr:rowOff>
    </xdr:to>
    <xdr:sp macro="" textlink="">
      <xdr:nvSpPr>
        <xdr:cNvPr id="5" name="Text Box 5"/>
        <xdr:cNvSpPr txBox="1">
          <a:spLocks noChangeArrowheads="1"/>
        </xdr:cNvSpPr>
      </xdr:nvSpPr>
      <xdr:spPr bwMode="auto">
        <a:xfrm>
          <a:off x="3200400" y="9860279"/>
          <a:ext cx="360000" cy="18571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2016</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23875"/>
          <a:ext cx="5474969" cy="37338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April 2016/2017</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58</xdr:row>
      <xdr:rowOff>66675</xdr:rowOff>
    </xdr:from>
    <xdr:to>
      <xdr:col>2</xdr:col>
      <xdr:colOff>994755</xdr:colOff>
      <xdr:row>59</xdr:row>
      <xdr:rowOff>43035</xdr:rowOff>
    </xdr:to>
    <xdr:sp macro="" textlink="">
      <xdr:nvSpPr>
        <xdr:cNvPr id="7" name="Rectangle 8"/>
        <xdr:cNvSpPr>
          <a:spLocks noChangeArrowheads="1"/>
        </xdr:cNvSpPr>
      </xdr:nvSpPr>
      <xdr:spPr bwMode="auto">
        <a:xfrm>
          <a:off x="2764155" y="9873615"/>
          <a:ext cx="288000" cy="144000"/>
        </a:xfrm>
        <a:prstGeom prst="rect">
          <a:avLst/>
        </a:prstGeom>
        <a:solidFill>
          <a:schemeClr val="accent6">
            <a:lumMod val="75000"/>
          </a:schemeClr>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32266</xdr:rowOff>
    </xdr:from>
    <xdr:to>
      <xdr:col>3</xdr:col>
      <xdr:colOff>661380</xdr:colOff>
      <xdr:row>25</xdr:row>
      <xdr:rowOff>16246</xdr:rowOff>
    </xdr:to>
    <xdr:sp macro="" textlink="">
      <xdr:nvSpPr>
        <xdr:cNvPr id="8" name="Rectangle 9"/>
        <xdr:cNvSpPr>
          <a:spLocks noChangeArrowheads="1"/>
        </xdr:cNvSpPr>
      </xdr:nvSpPr>
      <xdr:spPr bwMode="auto">
        <a:xfrm>
          <a:off x="3619500" y="3971806"/>
          <a:ext cx="288000" cy="1440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58</xdr:row>
      <xdr:rowOff>76200</xdr:rowOff>
    </xdr:from>
    <xdr:to>
      <xdr:col>4</xdr:col>
      <xdr:colOff>756630</xdr:colOff>
      <xdr:row>59</xdr:row>
      <xdr:rowOff>52560</xdr:rowOff>
    </xdr:to>
    <xdr:sp macro="" textlink="">
      <xdr:nvSpPr>
        <xdr:cNvPr id="9" name="Rectangle 10"/>
        <xdr:cNvSpPr>
          <a:spLocks noChangeArrowheads="1"/>
        </xdr:cNvSpPr>
      </xdr:nvSpPr>
      <xdr:spPr bwMode="auto">
        <a:xfrm>
          <a:off x="4583430" y="988314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836295</xdr:colOff>
      <xdr:row>7</xdr:row>
      <xdr:rowOff>108585</xdr:rowOff>
    </xdr:from>
    <xdr:to>
      <xdr:col>5</xdr:col>
      <xdr:colOff>767355</xdr:colOff>
      <xdr:row>20</xdr:row>
      <xdr:rowOff>142605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194310</xdr:colOff>
      <xdr:row>8</xdr:row>
      <xdr:rowOff>0</xdr:rowOff>
    </xdr:from>
    <xdr:to>
      <xdr:col>3</xdr:col>
      <xdr:colOff>125370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821055</xdr:colOff>
      <xdr:row>24</xdr:row>
      <xdr:rowOff>47624</xdr:rowOff>
    </xdr:from>
    <xdr:to>
      <xdr:col>1</xdr:col>
      <xdr:colOff>80355</xdr:colOff>
      <xdr:row>25</xdr:row>
      <xdr:rowOff>31604</xdr:rowOff>
    </xdr:to>
    <xdr:sp macro="" textlink="">
      <xdr:nvSpPr>
        <xdr:cNvPr id="12" name="Rectangle 13"/>
        <xdr:cNvSpPr>
          <a:spLocks noChangeArrowheads="1"/>
        </xdr:cNvSpPr>
      </xdr:nvSpPr>
      <xdr:spPr bwMode="auto">
        <a:xfrm>
          <a:off x="821055" y="3987164"/>
          <a:ext cx="288000" cy="144000"/>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819150</xdr:colOff>
      <xdr:row>26</xdr:row>
      <xdr:rowOff>76200</xdr:rowOff>
    </xdr:from>
    <xdr:to>
      <xdr:col>1</xdr:col>
      <xdr:colOff>78450</xdr:colOff>
      <xdr:row>27</xdr:row>
      <xdr:rowOff>60180</xdr:rowOff>
    </xdr:to>
    <xdr:sp macro="" textlink="">
      <xdr:nvSpPr>
        <xdr:cNvPr id="13" name="Rectangle 14"/>
        <xdr:cNvSpPr>
          <a:spLocks noChangeArrowheads="1"/>
        </xdr:cNvSpPr>
      </xdr:nvSpPr>
      <xdr:spPr bwMode="auto">
        <a:xfrm>
          <a:off x="819150" y="4335780"/>
          <a:ext cx="288000" cy="14400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60960</xdr:rowOff>
    </xdr:from>
    <xdr:to>
      <xdr:col>3</xdr:col>
      <xdr:colOff>661380</xdr:colOff>
      <xdr:row>27</xdr:row>
      <xdr:rowOff>44940</xdr:rowOff>
    </xdr:to>
    <xdr:sp macro="" textlink="">
      <xdr:nvSpPr>
        <xdr:cNvPr id="14" name="Rectangle 15"/>
        <xdr:cNvSpPr>
          <a:spLocks noChangeArrowheads="1"/>
        </xdr:cNvSpPr>
      </xdr:nvSpPr>
      <xdr:spPr bwMode="auto">
        <a:xfrm>
          <a:off x="3619500" y="4320540"/>
          <a:ext cx="288000" cy="14400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1232536" y="3970020"/>
          <a:ext cx="217812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1249681" y="4328159"/>
          <a:ext cx="217812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4010025" y="3947160"/>
          <a:ext cx="2278380" cy="17809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4010025" y="4305300"/>
          <a:ext cx="2221230" cy="17907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194310</xdr:colOff>
      <xdr:row>29</xdr:row>
      <xdr:rowOff>114300</xdr:rowOff>
    </xdr:from>
    <xdr:to>
      <xdr:col>2</xdr:col>
      <xdr:colOff>613410</xdr:colOff>
      <xdr:row>30</xdr:row>
      <xdr:rowOff>152400</xdr:rowOff>
    </xdr:to>
    <xdr:sp macro="" textlink="">
      <xdr:nvSpPr>
        <xdr:cNvPr id="19" name="Text Box 20"/>
        <xdr:cNvSpPr txBox="1">
          <a:spLocks noChangeArrowheads="1"/>
        </xdr:cNvSpPr>
      </xdr:nvSpPr>
      <xdr:spPr bwMode="auto">
        <a:xfrm>
          <a:off x="194310" y="4853940"/>
          <a:ext cx="2583180" cy="19812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58</xdr:row>
      <xdr:rowOff>76200</xdr:rowOff>
    </xdr:from>
    <xdr:to>
      <xdr:col>5</xdr:col>
      <xdr:colOff>220980</xdr:colOff>
      <xdr:row>59</xdr:row>
      <xdr:rowOff>88560</xdr:rowOff>
    </xdr:to>
    <xdr:sp macro="" textlink="">
      <xdr:nvSpPr>
        <xdr:cNvPr id="20" name="Text Box 24"/>
        <xdr:cNvSpPr txBox="1">
          <a:spLocks noChangeArrowheads="1"/>
        </xdr:cNvSpPr>
      </xdr:nvSpPr>
      <xdr:spPr bwMode="auto">
        <a:xfrm>
          <a:off x="5004435" y="9883140"/>
          <a:ext cx="36004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2017</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127635</xdr:colOff>
      <xdr:row>0</xdr:row>
      <xdr:rowOff>217170</xdr:rowOff>
    </xdr:from>
    <xdr:to>
      <xdr:col>6</xdr:col>
      <xdr:colOff>711555</xdr:colOff>
      <xdr:row>24</xdr:row>
      <xdr:rowOff>129540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196215</xdr:colOff>
      <xdr:row>22</xdr:row>
      <xdr:rowOff>133350</xdr:rowOff>
    </xdr:from>
    <xdr:to>
      <xdr:col>2</xdr:col>
      <xdr:colOff>501015</xdr:colOff>
      <xdr:row>24</xdr:row>
      <xdr:rowOff>47625</xdr:rowOff>
    </xdr:to>
    <xdr:sp macro="" textlink="">
      <xdr:nvSpPr>
        <xdr:cNvPr id="3" name="Text Box 6"/>
        <xdr:cNvSpPr txBox="1">
          <a:spLocks noChangeArrowheads="1"/>
        </xdr:cNvSpPr>
      </xdr:nvSpPr>
      <xdr:spPr bwMode="auto">
        <a:xfrm>
          <a:off x="196215" y="4156710"/>
          <a:ext cx="2133600" cy="264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720090</xdr:colOff>
      <xdr:row>1</xdr:row>
      <xdr:rowOff>78105</xdr:rowOff>
    </xdr:from>
    <xdr:to>
      <xdr:col>6</xdr:col>
      <xdr:colOff>234315</xdr:colOff>
      <xdr:row>3</xdr:row>
      <xdr:rowOff>125730</xdr:rowOff>
    </xdr:to>
    <xdr:sp macro="" textlink="">
      <xdr:nvSpPr>
        <xdr:cNvPr id="4" name="Textfeld 3"/>
        <xdr:cNvSpPr txBox="1"/>
      </xdr:nvSpPr>
      <xdr:spPr>
        <a:xfrm>
          <a:off x="720090" y="421005"/>
          <a:ext cx="5000625" cy="3981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950" b="1">
              <a:latin typeface="Arial" pitchFamily="34" charset="0"/>
              <a:cs typeface="Arial" pitchFamily="34" charset="0"/>
            </a:rPr>
            <a:t>4. Volumenindex Auftragseingang Januar 2016 bis April 2017</a:t>
          </a:r>
          <a:endParaRPr lang="de-DE" sz="950" b="1" baseline="0">
            <a:latin typeface="Arial" pitchFamily="34" charset="0"/>
            <a:cs typeface="Arial" pitchFamily="34" charset="0"/>
          </a:endParaRPr>
        </a:p>
        <a:p>
          <a:pPr algn="ctr"/>
          <a:r>
            <a:rPr lang="de-DE" sz="950" b="1" baseline="0">
              <a:latin typeface="Arial" pitchFamily="34" charset="0"/>
              <a:cs typeface="Arial" pitchFamily="34" charset="0"/>
            </a:rPr>
            <a:t>Basis MD 2010 = 100       </a:t>
          </a:r>
          <a:endParaRPr lang="de-DE" sz="950" b="1">
            <a:latin typeface="Arial" pitchFamily="34" charset="0"/>
            <a:cs typeface="Arial" pitchFamily="34" charset="0"/>
          </a:endParaRPr>
        </a:p>
      </xdr:txBody>
    </xdr:sp>
    <xdr:clientData/>
  </xdr:twoCellAnchor>
  <xdr:twoCellAnchor>
    <xdr:from>
      <xdr:col>0</xdr:col>
      <xdr:colOff>134874</xdr:colOff>
      <xdr:row>25</xdr:row>
      <xdr:rowOff>70104</xdr:rowOff>
    </xdr:from>
    <xdr:to>
      <xdr:col>6</xdr:col>
      <xdr:colOff>718794</xdr:colOff>
      <xdr:row>54</xdr:row>
      <xdr:rowOff>165804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434340</xdr:colOff>
      <xdr:row>42</xdr:row>
      <xdr:rowOff>22860</xdr:rowOff>
    </xdr:from>
    <xdr:to>
      <xdr:col>6</xdr:col>
      <xdr:colOff>198120</xdr:colOff>
      <xdr:row>52</xdr:row>
      <xdr:rowOff>71040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861060</xdr:colOff>
      <xdr:row>39</xdr:row>
      <xdr:rowOff>114300</xdr:rowOff>
    </xdr:from>
    <xdr:ext cx="2766060" cy="232436"/>
    <xdr:sp macro="" textlink="">
      <xdr:nvSpPr>
        <xdr:cNvPr id="7" name="Textfeld 6"/>
        <xdr:cNvSpPr txBox="1"/>
      </xdr:nvSpPr>
      <xdr:spPr>
        <a:xfrm>
          <a:off x="1775460" y="7482840"/>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594360</xdr:colOff>
      <xdr:row>36</xdr:row>
      <xdr:rowOff>118110</xdr:rowOff>
    </xdr:from>
    <xdr:to>
      <xdr:col>0</xdr:col>
      <xdr:colOff>845820</xdr:colOff>
      <xdr:row>38</xdr:row>
      <xdr:rowOff>3810</xdr:rowOff>
    </xdr:to>
    <xdr:sp macro="" textlink="">
      <xdr:nvSpPr>
        <xdr:cNvPr id="8" name="Textfeld 7"/>
        <xdr:cNvSpPr txBox="1"/>
      </xdr:nvSpPr>
      <xdr:spPr>
        <a:xfrm>
          <a:off x="594360" y="6960870"/>
          <a:ext cx="251460" cy="236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792480</xdr:colOff>
      <xdr:row>40</xdr:row>
      <xdr:rowOff>167640</xdr:rowOff>
    </xdr:from>
    <xdr:to>
      <xdr:col>2</xdr:col>
      <xdr:colOff>171120</xdr:colOff>
      <xdr:row>41</xdr:row>
      <xdr:rowOff>166665</xdr:rowOff>
    </xdr:to>
    <xdr:sp macro="" textlink="">
      <xdr:nvSpPr>
        <xdr:cNvPr id="9" name="Textfeld 8"/>
        <xdr:cNvSpPr txBox="1"/>
      </xdr:nvSpPr>
      <xdr:spPr>
        <a:xfrm>
          <a:off x="792480" y="7711440"/>
          <a:ext cx="1207440" cy="1742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845820</xdr:colOff>
      <xdr:row>26</xdr:row>
      <xdr:rowOff>381000</xdr:rowOff>
    </xdr:from>
    <xdr:to>
      <xdr:col>2</xdr:col>
      <xdr:colOff>403860</xdr:colOff>
      <xdr:row>27</xdr:row>
      <xdr:rowOff>37125</xdr:rowOff>
    </xdr:to>
    <xdr:sp macro="" textlink="">
      <xdr:nvSpPr>
        <xdr:cNvPr id="10" name="Textfeld 9"/>
        <xdr:cNvSpPr txBox="1"/>
      </xdr:nvSpPr>
      <xdr:spPr>
        <a:xfrm>
          <a:off x="845820" y="5105400"/>
          <a:ext cx="1386840" cy="1971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83820</xdr:colOff>
      <xdr:row>53</xdr:row>
      <xdr:rowOff>15240</xdr:rowOff>
    </xdr:from>
    <xdr:to>
      <xdr:col>3</xdr:col>
      <xdr:colOff>370084</xdr:colOff>
      <xdr:row>53</xdr:row>
      <xdr:rowOff>153471</xdr:rowOff>
    </xdr:to>
    <xdr:sp macro="" textlink="">
      <xdr:nvSpPr>
        <xdr:cNvPr id="11" name="Rectangle 4"/>
        <xdr:cNvSpPr>
          <a:spLocks noChangeArrowheads="1"/>
        </xdr:cNvSpPr>
      </xdr:nvSpPr>
      <xdr:spPr bwMode="auto">
        <a:xfrm>
          <a:off x="2827020" y="9837420"/>
          <a:ext cx="286264" cy="138231"/>
        </a:xfrm>
        <a:prstGeom prst="rect">
          <a:avLst/>
        </a:prstGeom>
        <a:solidFill>
          <a:schemeClr val="accent6">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396240</xdr:colOff>
      <xdr:row>53</xdr:row>
      <xdr:rowOff>0</xdr:rowOff>
    </xdr:from>
    <xdr:to>
      <xdr:col>4</xdr:col>
      <xdr:colOff>682447</xdr:colOff>
      <xdr:row>53</xdr:row>
      <xdr:rowOff>138231</xdr:rowOff>
    </xdr:to>
    <xdr:sp macro="" textlink="">
      <xdr:nvSpPr>
        <xdr:cNvPr id="12" name="Rectangle 5"/>
        <xdr:cNvSpPr>
          <a:spLocks noChangeArrowheads="1"/>
        </xdr:cNvSpPr>
      </xdr:nvSpPr>
      <xdr:spPr bwMode="auto">
        <a:xfrm>
          <a:off x="4053840" y="9822180"/>
          <a:ext cx="286207" cy="138231"/>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510540</xdr:colOff>
      <xdr:row>53</xdr:row>
      <xdr:rowOff>0</xdr:rowOff>
    </xdr:from>
    <xdr:to>
      <xdr:col>4</xdr:col>
      <xdr:colOff>30366</xdr:colOff>
      <xdr:row>53</xdr:row>
      <xdr:rowOff>174193</xdr:rowOff>
    </xdr:to>
    <xdr:sp macro="" textlink="">
      <xdr:nvSpPr>
        <xdr:cNvPr id="13" name="Text Box 7"/>
        <xdr:cNvSpPr txBox="1">
          <a:spLocks noChangeArrowheads="1"/>
        </xdr:cNvSpPr>
      </xdr:nvSpPr>
      <xdr:spPr bwMode="auto">
        <a:xfrm>
          <a:off x="3253740" y="9822180"/>
          <a:ext cx="434226" cy="174193"/>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2016</a:t>
          </a:r>
        </a:p>
      </xdr:txBody>
    </xdr:sp>
    <xdr:clientData/>
  </xdr:twoCellAnchor>
  <xdr:twoCellAnchor>
    <xdr:from>
      <xdr:col>5</xdr:col>
      <xdr:colOff>53340</xdr:colOff>
      <xdr:row>53</xdr:row>
      <xdr:rowOff>0</xdr:rowOff>
    </xdr:from>
    <xdr:to>
      <xdr:col>5</xdr:col>
      <xdr:colOff>441788</xdr:colOff>
      <xdr:row>53</xdr:row>
      <xdr:rowOff>174193</xdr:rowOff>
    </xdr:to>
    <xdr:sp macro="" textlink="">
      <xdr:nvSpPr>
        <xdr:cNvPr id="14" name="Text Box 14"/>
        <xdr:cNvSpPr txBox="1">
          <a:spLocks noChangeArrowheads="1"/>
        </xdr:cNvSpPr>
      </xdr:nvSpPr>
      <xdr:spPr bwMode="auto">
        <a:xfrm>
          <a:off x="4625340" y="9822180"/>
          <a:ext cx="388448" cy="174193"/>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endParaRPr lang="de-DE" sz="800" b="0" i="0" u="none" strike="noStrike" baseline="0">
            <a:solidFill>
              <a:srgbClr val="000000"/>
            </a:solidFill>
            <a:latin typeface="Arial"/>
            <a:cs typeface="Arial"/>
          </a:endParaRPr>
        </a:p>
      </xdr:txBody>
    </xdr:sp>
    <xdr:clientData/>
  </xdr:twoCellAnchor>
  <xdr:twoCellAnchor>
    <xdr:from>
      <xdr:col>0</xdr:col>
      <xdr:colOff>167640</xdr:colOff>
      <xdr:row>53</xdr:row>
      <xdr:rowOff>45720</xdr:rowOff>
    </xdr:from>
    <xdr:to>
      <xdr:col>2</xdr:col>
      <xdr:colOff>472440</xdr:colOff>
      <xdr:row>54</xdr:row>
      <xdr:rowOff>135255</xdr:rowOff>
    </xdr:to>
    <xdr:sp macro="" textlink="">
      <xdr:nvSpPr>
        <xdr:cNvPr id="15" name="Text Box 6"/>
        <xdr:cNvSpPr txBox="1">
          <a:spLocks noChangeArrowheads="1"/>
        </xdr:cNvSpPr>
      </xdr:nvSpPr>
      <xdr:spPr bwMode="auto">
        <a:xfrm>
          <a:off x="167640" y="9867900"/>
          <a:ext cx="2133600" cy="264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194310</xdr:colOff>
      <xdr:row>42</xdr:row>
      <xdr:rowOff>156210</xdr:rowOff>
    </xdr:from>
    <xdr:to>
      <xdr:col>6</xdr:col>
      <xdr:colOff>194310</xdr:colOff>
      <xdr:row>50</xdr:row>
      <xdr:rowOff>168930</xdr:rowOff>
    </xdr:to>
    <xdr:cxnSp macro="">
      <xdr:nvCxnSpPr>
        <xdr:cNvPr id="16" name="Gerade Verbindung 15"/>
        <xdr:cNvCxnSpPr/>
      </xdr:nvCxnSpPr>
      <xdr:spPr bwMode="auto">
        <a:xfrm>
          <a:off x="5680710" y="8050530"/>
          <a:ext cx="0" cy="14148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0.49271</cdr:x>
      <cdr:y>0.90609</cdr:y>
    </cdr:to>
    <cdr:sp macro="" textlink="">
      <cdr:nvSpPr>
        <cdr:cNvPr id="2" name="Rectangle 4"/>
        <cdr:cNvSpPr>
          <a:spLocks xmlns:a="http://schemas.openxmlformats.org/drawingml/2006/main" noChangeArrowheads="1"/>
        </cdr:cNvSpPr>
      </cdr:nvSpPr>
      <cdr:spPr bwMode="auto">
        <a:xfrm xmlns:a="http://schemas.openxmlformats.org/drawingml/2006/main">
          <a:off x="2393950" y="3870325"/>
          <a:ext cx="266700" cy="142875"/>
        </a:xfrm>
        <a:prstGeom xmlns:a="http://schemas.openxmlformats.org/drawingml/2006/main" prst="rect">
          <a:avLst/>
        </a:prstGeom>
        <a:solidFill xmlns:a="http://schemas.openxmlformats.org/drawingml/2006/main">
          <a:schemeClr val="accent6">
            <a:lumMod val="75000"/>
          </a:schemeClr>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0.72907</cdr:x>
      <cdr:y>0.90609</cdr:y>
    </cdr:to>
    <cdr:sp macro="" textlink="">
      <cdr:nvSpPr>
        <cdr:cNvPr id="3" name="Rectangle 5"/>
        <cdr:cNvSpPr>
          <a:spLocks xmlns:a="http://schemas.openxmlformats.org/drawingml/2006/main" noChangeArrowheads="1"/>
        </cdr:cNvSpPr>
      </cdr:nvSpPr>
      <cdr:spPr bwMode="auto">
        <a:xfrm xmlns:a="http://schemas.openxmlformats.org/drawingml/2006/main">
          <a:off x="3670300" y="3870325"/>
          <a:ext cx="266700" cy="142875"/>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2016</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2017</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154303</xdr:colOff>
      <xdr:row>30</xdr:row>
      <xdr:rowOff>74295</xdr:rowOff>
    </xdr:from>
    <xdr:to>
      <xdr:col>6</xdr:col>
      <xdr:colOff>665143</xdr:colOff>
      <xdr:row>55</xdr:row>
      <xdr:rowOff>48795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129538</xdr:colOff>
      <xdr:row>1</xdr:row>
      <xdr:rowOff>167640</xdr:rowOff>
    </xdr:from>
    <xdr:to>
      <xdr:col>6</xdr:col>
      <xdr:colOff>640378</xdr:colOff>
      <xdr:row>26</xdr:row>
      <xdr:rowOff>78105</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194310</xdr:colOff>
      <xdr:row>53</xdr:row>
      <xdr:rowOff>95250</xdr:rowOff>
    </xdr:from>
    <xdr:to>
      <xdr:col>2</xdr:col>
      <xdr:colOff>329565</xdr:colOff>
      <xdr:row>54</xdr:row>
      <xdr:rowOff>123825</xdr:rowOff>
    </xdr:to>
    <xdr:sp macro="" textlink="">
      <xdr:nvSpPr>
        <xdr:cNvPr id="4" name="Text Box 17"/>
        <xdr:cNvSpPr txBox="1">
          <a:spLocks noChangeArrowheads="1"/>
        </xdr:cNvSpPr>
      </xdr:nvSpPr>
      <xdr:spPr bwMode="auto">
        <a:xfrm>
          <a:off x="194310" y="9856470"/>
          <a:ext cx="1964055" cy="2038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3</xdr:col>
      <xdr:colOff>158115</xdr:colOff>
      <xdr:row>52</xdr:row>
      <xdr:rowOff>47625</xdr:rowOff>
    </xdr:from>
    <xdr:to>
      <xdr:col>3</xdr:col>
      <xdr:colOff>446115</xdr:colOff>
      <xdr:row>53</xdr:row>
      <xdr:rowOff>9525</xdr:rowOff>
    </xdr:to>
    <xdr:sp macro="" textlink="">
      <xdr:nvSpPr>
        <xdr:cNvPr id="5" name="Rectangle 4"/>
        <xdr:cNvSpPr>
          <a:spLocks noChangeArrowheads="1"/>
        </xdr:cNvSpPr>
      </xdr:nvSpPr>
      <xdr:spPr bwMode="auto">
        <a:xfrm>
          <a:off x="2901315" y="9633585"/>
          <a:ext cx="288000" cy="137160"/>
        </a:xfrm>
        <a:prstGeom prst="rect">
          <a:avLst/>
        </a:prstGeom>
        <a:solidFill>
          <a:schemeClr val="accent6">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817245</xdr:colOff>
      <xdr:row>52</xdr:row>
      <xdr:rowOff>40005</xdr:rowOff>
    </xdr:from>
    <xdr:to>
      <xdr:col>5</xdr:col>
      <xdr:colOff>190845</xdr:colOff>
      <xdr:row>53</xdr:row>
      <xdr:rowOff>8745</xdr:rowOff>
    </xdr:to>
    <xdr:sp macro="" textlink="">
      <xdr:nvSpPr>
        <xdr:cNvPr id="6" name="Rectangle 5"/>
        <xdr:cNvSpPr>
          <a:spLocks noChangeArrowheads="1"/>
        </xdr:cNvSpPr>
      </xdr:nvSpPr>
      <xdr:spPr bwMode="auto">
        <a:xfrm>
          <a:off x="4474845" y="9625965"/>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657225</xdr:colOff>
      <xdr:row>52</xdr:row>
      <xdr:rowOff>34289</xdr:rowOff>
    </xdr:from>
    <xdr:to>
      <xdr:col>4</xdr:col>
      <xdr:colOff>257175</xdr:colOff>
      <xdr:row>53</xdr:row>
      <xdr:rowOff>33314</xdr:rowOff>
    </xdr:to>
    <xdr:sp macro="" textlink="">
      <xdr:nvSpPr>
        <xdr:cNvPr id="7" name="Text Box 7"/>
        <xdr:cNvSpPr txBox="1">
          <a:spLocks noChangeArrowheads="1"/>
        </xdr:cNvSpPr>
      </xdr:nvSpPr>
      <xdr:spPr bwMode="auto">
        <a:xfrm>
          <a:off x="3400425" y="9620249"/>
          <a:ext cx="514350"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2016</a:t>
          </a:r>
        </a:p>
      </xdr:txBody>
    </xdr:sp>
    <xdr:clientData/>
  </xdr:twoCellAnchor>
  <xdr:twoCellAnchor>
    <xdr:from>
      <xdr:col>5</xdr:col>
      <xdr:colOff>409575</xdr:colOff>
      <xdr:row>52</xdr:row>
      <xdr:rowOff>34290</xdr:rowOff>
    </xdr:from>
    <xdr:to>
      <xdr:col>6</xdr:col>
      <xdr:colOff>9525</xdr:colOff>
      <xdr:row>53</xdr:row>
      <xdr:rowOff>33315</xdr:rowOff>
    </xdr:to>
    <xdr:sp macro="" textlink="">
      <xdr:nvSpPr>
        <xdr:cNvPr id="8" name="Text Box 14"/>
        <xdr:cNvSpPr txBox="1">
          <a:spLocks noChangeArrowheads="1"/>
        </xdr:cNvSpPr>
      </xdr:nvSpPr>
      <xdr:spPr bwMode="auto">
        <a:xfrm>
          <a:off x="4981575" y="9620250"/>
          <a:ext cx="514350"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endParaRPr lang="de-DE" sz="800" b="0" i="0" u="none" strike="noStrike" baseline="0">
            <a:solidFill>
              <a:srgbClr val="000000"/>
            </a:solidFill>
            <a:latin typeface="Arial"/>
            <a:cs typeface="Arial"/>
          </a:endParaRPr>
        </a:p>
      </xdr:txBody>
    </xdr:sp>
    <xdr:clientData/>
  </xdr:twoCellAnchor>
  <xdr:twoCellAnchor>
    <xdr:from>
      <xdr:col>3</xdr:col>
      <xdr:colOff>186690</xdr:colOff>
      <xdr:row>23</xdr:row>
      <xdr:rowOff>108585</xdr:rowOff>
    </xdr:from>
    <xdr:to>
      <xdr:col>3</xdr:col>
      <xdr:colOff>474690</xdr:colOff>
      <xdr:row>24</xdr:row>
      <xdr:rowOff>70485</xdr:rowOff>
    </xdr:to>
    <xdr:sp macro="" textlink="">
      <xdr:nvSpPr>
        <xdr:cNvPr id="9" name="Rectangle 4"/>
        <xdr:cNvSpPr>
          <a:spLocks noChangeArrowheads="1"/>
        </xdr:cNvSpPr>
      </xdr:nvSpPr>
      <xdr:spPr bwMode="auto">
        <a:xfrm>
          <a:off x="2929890" y="4391025"/>
          <a:ext cx="288000" cy="137160"/>
        </a:xfrm>
        <a:prstGeom prst="rect">
          <a:avLst/>
        </a:prstGeom>
        <a:solidFill>
          <a:schemeClr val="accent6">
            <a:lumMod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868680</xdr:colOff>
      <xdr:row>23</xdr:row>
      <xdr:rowOff>93345</xdr:rowOff>
    </xdr:from>
    <xdr:to>
      <xdr:col>5</xdr:col>
      <xdr:colOff>242280</xdr:colOff>
      <xdr:row>24</xdr:row>
      <xdr:rowOff>62085</xdr:rowOff>
    </xdr:to>
    <xdr:sp macro="" textlink="">
      <xdr:nvSpPr>
        <xdr:cNvPr id="10" name="Rectangle 5"/>
        <xdr:cNvSpPr>
          <a:spLocks noChangeArrowheads="1"/>
        </xdr:cNvSpPr>
      </xdr:nvSpPr>
      <xdr:spPr bwMode="auto">
        <a:xfrm>
          <a:off x="4526280" y="4375785"/>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3429000" y="4377689"/>
          <a:ext cx="514350"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2016</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5010150" y="4377690"/>
          <a:ext cx="514350"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2017</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960120</xdr:colOff>
      <xdr:row>7</xdr:row>
      <xdr:rowOff>152400</xdr:rowOff>
    </xdr:from>
    <xdr:to>
      <xdr:col>1</xdr:col>
      <xdr:colOff>1264920</xdr:colOff>
      <xdr:row>7</xdr:row>
      <xdr:rowOff>152400</xdr:rowOff>
    </xdr:to>
    <xdr:sp macro="" textlink="">
      <xdr:nvSpPr>
        <xdr:cNvPr id="2" name="Line 2"/>
        <xdr:cNvSpPr>
          <a:spLocks noChangeShapeType="1"/>
        </xdr:cNvSpPr>
      </xdr:nvSpPr>
      <xdr:spPr bwMode="auto">
        <a:xfrm>
          <a:off x="1197864" y="1347216"/>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68</xdr:row>
      <xdr:rowOff>317500</xdr:rowOff>
    </xdr:from>
    <xdr:to>
      <xdr:col>1</xdr:col>
      <xdr:colOff>1219200</xdr:colOff>
      <xdr:row>68</xdr:row>
      <xdr:rowOff>320675</xdr:rowOff>
    </xdr:to>
    <xdr:cxnSp macro="">
      <xdr:nvCxnSpPr>
        <xdr:cNvPr id="3" name="Gerade Verbindung 2"/>
        <xdr:cNvCxnSpPr/>
      </xdr:nvCxnSpPr>
      <xdr:spPr>
        <a:xfrm>
          <a:off x="28575" y="11656060"/>
          <a:ext cx="1426845" cy="31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 x14ac:dyDescent="0.2"/>
  <cols>
    <col min="1" max="16384" width="80.28515625" style="367"/>
  </cols>
  <sheetData>
    <row r="1" spans="1:1" ht="15.75" x14ac:dyDescent="0.25">
      <c r="A1" s="366" t="s">
        <v>337</v>
      </c>
    </row>
    <row r="4" spans="1:1" ht="25.5" x14ac:dyDescent="0.2">
      <c r="A4" s="373" t="s">
        <v>350</v>
      </c>
    </row>
    <row r="5" spans="1:1" ht="14.25" x14ac:dyDescent="0.2">
      <c r="A5" s="368"/>
    </row>
    <row r="6" spans="1:1" ht="14.25" x14ac:dyDescent="0.2">
      <c r="A6" s="368"/>
    </row>
    <row r="7" spans="1:1" ht="12.75" x14ac:dyDescent="0.2">
      <c r="A7" s="369" t="s">
        <v>338</v>
      </c>
    </row>
    <row r="10" spans="1:1" ht="12.75" x14ac:dyDescent="0.2">
      <c r="A10" s="369" t="s">
        <v>351</v>
      </c>
    </row>
    <row r="11" spans="1:1" x14ac:dyDescent="0.2">
      <c r="A11" s="367" t="s">
        <v>339</v>
      </c>
    </row>
    <row r="14" spans="1:1" x14ac:dyDescent="0.2">
      <c r="A14" s="367" t="s">
        <v>340</v>
      </c>
    </row>
    <row r="17" spans="1:1" x14ac:dyDescent="0.2">
      <c r="A17" s="367" t="s">
        <v>341</v>
      </c>
    </row>
    <row r="18" spans="1:1" x14ac:dyDescent="0.2">
      <c r="A18" s="367" t="s">
        <v>342</v>
      </c>
    </row>
    <row r="19" spans="1:1" x14ac:dyDescent="0.2">
      <c r="A19" s="367" t="s">
        <v>343</v>
      </c>
    </row>
    <row r="20" spans="1:1" x14ac:dyDescent="0.2">
      <c r="A20" s="367" t="s">
        <v>344</v>
      </c>
    </row>
    <row r="21" spans="1:1" x14ac:dyDescent="0.2">
      <c r="A21" s="367" t="s">
        <v>345</v>
      </c>
    </row>
    <row r="24" spans="1:1" ht="12.75" x14ac:dyDescent="0.2">
      <c r="A24" s="370" t="s">
        <v>346</v>
      </c>
    </row>
    <row r="25" spans="1:1" ht="38.25" x14ac:dyDescent="0.2">
      <c r="A25" s="371" t="s">
        <v>347</v>
      </c>
    </row>
    <row r="28" spans="1:1" ht="12.75" x14ac:dyDescent="0.2">
      <c r="A28" s="370" t="s">
        <v>348</v>
      </c>
    </row>
    <row r="29" spans="1:1" x14ac:dyDescent="0.2">
      <c r="A29" s="372" t="s">
        <v>349</v>
      </c>
    </row>
    <row r="30" spans="1:1" x14ac:dyDescent="0.2">
      <c r="A30" s="367" t="s">
        <v>220</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125" zoomScaleNormal="125" workbookViewId="0"/>
  </sheetViews>
  <sheetFormatPr baseColWidth="10" defaultColWidth="11" defaultRowHeight="12.75" x14ac:dyDescent="0.2"/>
  <cols>
    <col min="1" max="1" width="3.42578125" style="150" customWidth="1"/>
    <col min="2" max="2" width="41.7109375" style="86" customWidth="1"/>
    <col min="3" max="3" width="8.42578125" style="86" customWidth="1"/>
    <col min="4" max="4" width="11.7109375" style="86" customWidth="1"/>
    <col min="5" max="5" width="11.85546875" style="86" customWidth="1"/>
    <col min="6" max="6" width="10.28515625" style="86" customWidth="1"/>
    <col min="7" max="7" width="9.7109375" style="86" customWidth="1"/>
    <col min="8" max="8" width="6.42578125" style="86" customWidth="1"/>
    <col min="9" max="9" width="9.42578125" style="86" customWidth="1"/>
    <col min="10" max="16384" width="11" style="86"/>
  </cols>
  <sheetData>
    <row r="1" spans="1:9" x14ac:dyDescent="0.2">
      <c r="A1" s="123"/>
      <c r="B1" s="85" t="s">
        <v>171</v>
      </c>
      <c r="C1" s="124"/>
      <c r="D1" s="124"/>
      <c r="E1" s="124"/>
      <c r="F1" s="124"/>
      <c r="G1" s="124"/>
      <c r="H1" s="124"/>
      <c r="I1" s="125"/>
    </row>
    <row r="2" spans="1:9" x14ac:dyDescent="0.2">
      <c r="A2" s="123"/>
      <c r="B2" s="126"/>
      <c r="C2" s="124"/>
      <c r="D2" s="124"/>
      <c r="E2" s="124"/>
      <c r="F2" s="125"/>
      <c r="G2" s="125"/>
      <c r="H2" s="125"/>
      <c r="I2" s="125"/>
    </row>
    <row r="3" spans="1:9" x14ac:dyDescent="0.2">
      <c r="A3" s="123"/>
      <c r="B3" s="306" t="s">
        <v>172</v>
      </c>
      <c r="C3" s="306"/>
      <c r="D3" s="306"/>
      <c r="E3" s="306"/>
      <c r="F3" s="306"/>
      <c r="G3" s="306"/>
      <c r="H3" s="306"/>
      <c r="I3" s="306"/>
    </row>
    <row r="4" spans="1:9" x14ac:dyDescent="0.2">
      <c r="A4" s="123"/>
      <c r="B4" s="323" t="s">
        <v>173</v>
      </c>
      <c r="C4" s="323"/>
      <c r="D4" s="323"/>
      <c r="E4" s="323"/>
      <c r="F4" s="323"/>
      <c r="G4" s="323"/>
      <c r="H4" s="323"/>
      <c r="I4" s="323"/>
    </row>
    <row r="5" spans="1:9" x14ac:dyDescent="0.2">
      <c r="A5" s="123"/>
      <c r="H5" s="125"/>
      <c r="I5" s="125"/>
    </row>
    <row r="6" spans="1:9" x14ac:dyDescent="0.2">
      <c r="A6" s="307" t="s">
        <v>3</v>
      </c>
      <c r="B6" s="310" t="s">
        <v>115</v>
      </c>
      <c r="C6" s="310" t="s">
        <v>174</v>
      </c>
      <c r="D6" s="310" t="s">
        <v>175</v>
      </c>
      <c r="E6" s="310" t="s">
        <v>176</v>
      </c>
      <c r="F6" s="310" t="s">
        <v>177</v>
      </c>
      <c r="G6" s="310" t="s">
        <v>178</v>
      </c>
      <c r="H6" s="318" t="s">
        <v>109</v>
      </c>
      <c r="I6" s="318" t="s">
        <v>179</v>
      </c>
    </row>
    <row r="7" spans="1:9" x14ac:dyDescent="0.2">
      <c r="A7" s="308"/>
      <c r="B7" s="324"/>
      <c r="C7" s="311"/>
      <c r="D7" s="311"/>
      <c r="E7" s="311"/>
      <c r="F7" s="311"/>
      <c r="G7" s="311"/>
      <c r="H7" s="319"/>
      <c r="I7" s="319"/>
    </row>
    <row r="8" spans="1:9" x14ac:dyDescent="0.2">
      <c r="A8" s="308"/>
      <c r="B8" s="324"/>
      <c r="C8" s="311"/>
      <c r="D8" s="311"/>
      <c r="E8" s="311"/>
      <c r="F8" s="311"/>
      <c r="G8" s="311"/>
      <c r="H8" s="319"/>
      <c r="I8" s="319"/>
    </row>
    <row r="9" spans="1:9" x14ac:dyDescent="0.2">
      <c r="A9" s="308"/>
      <c r="B9" s="324"/>
      <c r="C9" s="312"/>
      <c r="D9" s="312"/>
      <c r="E9" s="312"/>
      <c r="F9" s="312"/>
      <c r="G9" s="312"/>
      <c r="H9" s="320"/>
      <c r="I9" s="320"/>
    </row>
    <row r="10" spans="1:9" x14ac:dyDescent="0.2">
      <c r="A10" s="309"/>
      <c r="B10" s="325"/>
      <c r="C10" s="92" t="s">
        <v>17</v>
      </c>
      <c r="D10" s="127" t="s">
        <v>180</v>
      </c>
      <c r="E10" s="321" t="s">
        <v>181</v>
      </c>
      <c r="F10" s="322"/>
      <c r="G10" s="128" t="s">
        <v>20</v>
      </c>
      <c r="H10" s="129"/>
      <c r="I10" s="130" t="s">
        <v>181</v>
      </c>
    </row>
    <row r="11" spans="1:9" x14ac:dyDescent="0.2">
      <c r="A11" s="131"/>
      <c r="B11" s="94"/>
      <c r="C11" s="96"/>
      <c r="D11" s="97"/>
      <c r="E11" s="97"/>
      <c r="F11" s="132"/>
      <c r="G11" s="98"/>
      <c r="H11" s="99"/>
      <c r="I11" s="133"/>
    </row>
    <row r="12" spans="1:9" x14ac:dyDescent="0.2">
      <c r="A12" s="100" t="s">
        <v>110</v>
      </c>
      <c r="B12" s="101" t="s">
        <v>111</v>
      </c>
      <c r="C12" s="134">
        <v>169</v>
      </c>
      <c r="D12" s="134">
        <v>126</v>
      </c>
      <c r="E12" s="134">
        <v>2848</v>
      </c>
      <c r="F12" s="134">
        <v>16319</v>
      </c>
      <c r="G12" s="135">
        <v>17.399999999999999</v>
      </c>
      <c r="H12" s="135">
        <v>33.4</v>
      </c>
      <c r="I12" s="134">
        <v>130</v>
      </c>
    </row>
    <row r="13" spans="1:9" x14ac:dyDescent="0.2">
      <c r="A13" s="100"/>
      <c r="B13" s="104" t="s">
        <v>122</v>
      </c>
      <c r="C13" s="136"/>
      <c r="D13" s="121"/>
      <c r="E13" s="121"/>
      <c r="F13" s="137"/>
      <c r="G13" s="138"/>
      <c r="H13" s="138"/>
      <c r="I13" s="121"/>
    </row>
    <row r="14" spans="1:9" x14ac:dyDescent="0.2">
      <c r="A14" s="100" t="s">
        <v>21</v>
      </c>
      <c r="B14" s="104" t="s">
        <v>123</v>
      </c>
      <c r="C14" s="121">
        <v>162</v>
      </c>
      <c r="D14" s="121">
        <v>126</v>
      </c>
      <c r="E14" s="121">
        <v>2801</v>
      </c>
      <c r="F14" s="121">
        <v>15591</v>
      </c>
      <c r="G14" s="138">
        <v>18</v>
      </c>
      <c r="H14" s="138">
        <v>33.6</v>
      </c>
      <c r="I14" s="121">
        <v>124</v>
      </c>
    </row>
    <row r="15" spans="1:9" x14ac:dyDescent="0.2">
      <c r="A15" s="100" t="s">
        <v>21</v>
      </c>
      <c r="B15" s="104" t="s">
        <v>124</v>
      </c>
      <c r="C15" s="121">
        <v>183</v>
      </c>
      <c r="D15" s="121">
        <v>125</v>
      </c>
      <c r="E15" s="121">
        <v>3117</v>
      </c>
      <c r="F15" s="121">
        <v>17398</v>
      </c>
      <c r="G15" s="138">
        <v>17.899999999999999</v>
      </c>
      <c r="H15" s="138">
        <v>37.9</v>
      </c>
      <c r="I15" s="121">
        <v>139</v>
      </c>
    </row>
    <row r="16" spans="1:9" x14ac:dyDescent="0.2">
      <c r="A16" s="100" t="s">
        <v>21</v>
      </c>
      <c r="B16" s="104" t="s">
        <v>125</v>
      </c>
      <c r="C16" s="121">
        <v>170</v>
      </c>
      <c r="D16" s="121">
        <v>127</v>
      </c>
      <c r="E16" s="121">
        <v>3251</v>
      </c>
      <c r="F16" s="121">
        <v>17586</v>
      </c>
      <c r="G16" s="138">
        <v>18.5</v>
      </c>
      <c r="H16" s="138">
        <v>44</v>
      </c>
      <c r="I16" s="121">
        <v>139</v>
      </c>
    </row>
    <row r="17" spans="1:9" x14ac:dyDescent="0.2">
      <c r="A17" s="100" t="s">
        <v>21</v>
      </c>
      <c r="B17" s="104" t="s">
        <v>126</v>
      </c>
      <c r="C17" s="121">
        <v>161</v>
      </c>
      <c r="D17" s="121">
        <v>126</v>
      </c>
      <c r="E17" s="121">
        <v>2334</v>
      </c>
      <c r="F17" s="121">
        <v>15972</v>
      </c>
      <c r="G17" s="138">
        <v>14.6</v>
      </c>
      <c r="H17" s="138">
        <v>20</v>
      </c>
      <c r="I17" s="121">
        <v>127</v>
      </c>
    </row>
    <row r="18" spans="1:9" x14ac:dyDescent="0.2">
      <c r="A18" s="100"/>
      <c r="B18" s="94"/>
      <c r="C18" s="139"/>
      <c r="D18" s="139"/>
      <c r="E18" s="139"/>
      <c r="F18" s="139"/>
      <c r="G18" s="140"/>
      <c r="H18" s="140"/>
      <c r="I18" s="139"/>
    </row>
    <row r="19" spans="1:9" x14ac:dyDescent="0.2">
      <c r="A19" s="100" t="s">
        <v>127</v>
      </c>
      <c r="B19" s="101" t="s">
        <v>182</v>
      </c>
      <c r="C19" s="134">
        <v>100</v>
      </c>
      <c r="D19" s="134">
        <v>147</v>
      </c>
      <c r="E19" s="134">
        <v>2503</v>
      </c>
      <c r="F19" s="141" t="s">
        <v>21</v>
      </c>
      <c r="G19" s="141" t="s">
        <v>21</v>
      </c>
      <c r="H19" s="141" t="s">
        <v>21</v>
      </c>
      <c r="I19" s="141" t="s">
        <v>21</v>
      </c>
    </row>
    <row r="20" spans="1:9" x14ac:dyDescent="0.2">
      <c r="A20" s="100"/>
      <c r="B20" s="94"/>
      <c r="C20" s="136"/>
      <c r="D20" s="142"/>
      <c r="E20" s="142"/>
      <c r="F20" s="142"/>
      <c r="G20" s="143"/>
      <c r="H20" s="143"/>
      <c r="I20" s="142"/>
    </row>
    <row r="21" spans="1:9" x14ac:dyDescent="0.2">
      <c r="A21" s="100">
        <v>5</v>
      </c>
      <c r="B21" s="104" t="s">
        <v>130</v>
      </c>
      <c r="C21" s="144" t="s">
        <v>131</v>
      </c>
      <c r="D21" s="144" t="s">
        <v>131</v>
      </c>
      <c r="E21" s="144" t="s">
        <v>131</v>
      </c>
      <c r="F21" s="144" t="s">
        <v>131</v>
      </c>
      <c r="G21" s="144" t="s">
        <v>131</v>
      </c>
      <c r="H21" s="144" t="s">
        <v>131</v>
      </c>
      <c r="I21" s="144" t="s">
        <v>131</v>
      </c>
    </row>
    <row r="22" spans="1:9" x14ac:dyDescent="0.2">
      <c r="A22" s="100">
        <v>6</v>
      </c>
      <c r="B22" s="104" t="s">
        <v>132</v>
      </c>
      <c r="C22" s="144" t="s">
        <v>131</v>
      </c>
      <c r="D22" s="144" t="s">
        <v>131</v>
      </c>
      <c r="E22" s="144" t="s">
        <v>131</v>
      </c>
      <c r="F22" s="144" t="s">
        <v>131</v>
      </c>
      <c r="G22" s="144" t="s">
        <v>131</v>
      </c>
      <c r="H22" s="144" t="s">
        <v>131</v>
      </c>
      <c r="I22" s="144" t="s">
        <v>131</v>
      </c>
    </row>
    <row r="23" spans="1:9" x14ac:dyDescent="0.2">
      <c r="A23" s="100">
        <v>7</v>
      </c>
      <c r="B23" s="104" t="s">
        <v>133</v>
      </c>
      <c r="C23" s="144" t="s">
        <v>131</v>
      </c>
      <c r="D23" s="144" t="s">
        <v>131</v>
      </c>
      <c r="E23" s="144" t="s">
        <v>131</v>
      </c>
      <c r="F23" s="144" t="s">
        <v>131</v>
      </c>
      <c r="G23" s="144" t="s">
        <v>131</v>
      </c>
      <c r="H23" s="144" t="s">
        <v>131</v>
      </c>
      <c r="I23" s="144" t="s">
        <v>131</v>
      </c>
    </row>
    <row r="24" spans="1:9" x14ac:dyDescent="0.2">
      <c r="A24" s="100">
        <v>8</v>
      </c>
      <c r="B24" s="104" t="s">
        <v>134</v>
      </c>
      <c r="C24" s="144"/>
      <c r="D24" s="144"/>
      <c r="E24" s="144"/>
      <c r="F24" s="144"/>
      <c r="G24" s="144"/>
      <c r="H24" s="144"/>
      <c r="I24" s="144"/>
    </row>
    <row r="25" spans="1:9" x14ac:dyDescent="0.2">
      <c r="A25" s="100"/>
      <c r="B25" s="104" t="s">
        <v>135</v>
      </c>
      <c r="C25" s="121">
        <v>100</v>
      </c>
      <c r="D25" s="121">
        <v>147</v>
      </c>
      <c r="E25" s="121">
        <v>2503</v>
      </c>
      <c r="F25" s="144" t="s">
        <v>21</v>
      </c>
      <c r="G25" s="144" t="s">
        <v>21</v>
      </c>
      <c r="H25" s="144" t="s">
        <v>21</v>
      </c>
      <c r="I25" s="144" t="s">
        <v>21</v>
      </c>
    </row>
    <row r="26" spans="1:9" x14ac:dyDescent="0.2">
      <c r="A26" s="100">
        <v>9</v>
      </c>
      <c r="B26" s="104" t="s">
        <v>136</v>
      </c>
      <c r="C26" s="121"/>
      <c r="D26" s="121"/>
      <c r="E26" s="121"/>
      <c r="F26" s="121"/>
      <c r="G26" s="145"/>
      <c r="H26" s="145"/>
      <c r="I26" s="121"/>
    </row>
    <row r="27" spans="1:9" x14ac:dyDescent="0.2">
      <c r="A27" s="100"/>
      <c r="B27" s="104" t="s">
        <v>137</v>
      </c>
      <c r="C27" s="144"/>
      <c r="D27" s="144"/>
      <c r="E27" s="144"/>
      <c r="F27" s="144"/>
      <c r="G27" s="144"/>
      <c r="H27" s="144"/>
      <c r="I27" s="144"/>
    </row>
    <row r="28" spans="1:9" x14ac:dyDescent="0.2">
      <c r="A28" s="100"/>
      <c r="B28" s="104" t="s">
        <v>138</v>
      </c>
      <c r="C28" s="144" t="s">
        <v>131</v>
      </c>
      <c r="D28" s="144" t="s">
        <v>131</v>
      </c>
      <c r="E28" s="144" t="s">
        <v>131</v>
      </c>
      <c r="F28" s="144" t="s">
        <v>131</v>
      </c>
      <c r="G28" s="144" t="s">
        <v>131</v>
      </c>
      <c r="H28" s="144" t="s">
        <v>131</v>
      </c>
      <c r="I28" s="144" t="s">
        <v>131</v>
      </c>
    </row>
    <row r="29" spans="1:9" x14ac:dyDescent="0.2">
      <c r="A29" s="100"/>
      <c r="B29" s="104"/>
      <c r="C29" s="134"/>
      <c r="D29" s="134"/>
      <c r="E29" s="134"/>
      <c r="F29" s="146"/>
      <c r="G29" s="147"/>
      <c r="H29" s="147"/>
      <c r="I29" s="146"/>
    </row>
    <row r="30" spans="1:9" x14ac:dyDescent="0.2">
      <c r="A30" s="100" t="s">
        <v>139</v>
      </c>
      <c r="B30" s="101" t="s">
        <v>140</v>
      </c>
      <c r="C30" s="134">
        <v>169</v>
      </c>
      <c r="D30" s="134">
        <v>126</v>
      </c>
      <c r="E30" s="134">
        <v>2848</v>
      </c>
      <c r="F30" s="141" t="s">
        <v>21</v>
      </c>
      <c r="G30" s="141" t="s">
        <v>21</v>
      </c>
      <c r="H30" s="141" t="s">
        <v>21</v>
      </c>
      <c r="I30" s="141" t="s">
        <v>21</v>
      </c>
    </row>
    <row r="31" spans="1:9" x14ac:dyDescent="0.2">
      <c r="A31" s="100"/>
      <c r="B31" s="104"/>
      <c r="C31" s="146"/>
      <c r="D31" s="146"/>
      <c r="E31" s="146"/>
      <c r="F31" s="148"/>
      <c r="G31" s="149"/>
      <c r="H31" s="149"/>
      <c r="I31" s="146"/>
    </row>
    <row r="32" spans="1:9" x14ac:dyDescent="0.2">
      <c r="A32" s="100">
        <v>10</v>
      </c>
      <c r="B32" s="104" t="s">
        <v>141</v>
      </c>
      <c r="C32" s="121">
        <v>170</v>
      </c>
      <c r="D32" s="121">
        <v>126</v>
      </c>
      <c r="E32" s="121">
        <v>1876</v>
      </c>
      <c r="F32" s="121">
        <v>15523</v>
      </c>
      <c r="G32" s="138">
        <v>12.1</v>
      </c>
      <c r="H32" s="138">
        <v>16.7</v>
      </c>
      <c r="I32" s="121">
        <v>124</v>
      </c>
    </row>
    <row r="33" spans="1:9" x14ac:dyDescent="0.2">
      <c r="A33" s="100">
        <v>11</v>
      </c>
      <c r="B33" s="104" t="s">
        <v>51</v>
      </c>
      <c r="C33" s="121">
        <v>133</v>
      </c>
      <c r="D33" s="121">
        <v>135</v>
      </c>
      <c r="E33" s="121">
        <v>3066</v>
      </c>
      <c r="F33" s="121">
        <v>41263</v>
      </c>
      <c r="G33" s="138">
        <v>7.4</v>
      </c>
      <c r="H33" s="144" t="s">
        <v>21</v>
      </c>
      <c r="I33" s="121">
        <v>306</v>
      </c>
    </row>
    <row r="34" spans="1:9" x14ac:dyDescent="0.2">
      <c r="A34" s="100">
        <v>12</v>
      </c>
      <c r="B34" s="104" t="s">
        <v>52</v>
      </c>
      <c r="C34" s="144" t="s">
        <v>21</v>
      </c>
      <c r="D34" s="144" t="s">
        <v>21</v>
      </c>
      <c r="E34" s="144" t="s">
        <v>21</v>
      </c>
      <c r="F34" s="144" t="s">
        <v>21</v>
      </c>
      <c r="G34" s="144" t="s">
        <v>21</v>
      </c>
      <c r="H34" s="144" t="s">
        <v>21</v>
      </c>
      <c r="I34" s="144" t="s">
        <v>21</v>
      </c>
    </row>
    <row r="35" spans="1:9" x14ac:dyDescent="0.2">
      <c r="A35" s="100">
        <v>13</v>
      </c>
      <c r="B35" s="104" t="s">
        <v>54</v>
      </c>
      <c r="C35" s="121">
        <v>109</v>
      </c>
      <c r="D35" s="121">
        <v>119</v>
      </c>
      <c r="E35" s="121">
        <v>2216</v>
      </c>
      <c r="F35" s="121">
        <v>10957</v>
      </c>
      <c r="G35" s="138">
        <v>20.2</v>
      </c>
      <c r="H35" s="138">
        <v>48.1</v>
      </c>
      <c r="I35" s="121">
        <v>92</v>
      </c>
    </row>
    <row r="36" spans="1:9" x14ac:dyDescent="0.2">
      <c r="A36" s="100">
        <v>14</v>
      </c>
      <c r="B36" s="104" t="s">
        <v>142</v>
      </c>
      <c r="C36" s="144" t="s">
        <v>21</v>
      </c>
      <c r="D36" s="144" t="s">
        <v>21</v>
      </c>
      <c r="E36" s="144" t="s">
        <v>21</v>
      </c>
      <c r="F36" s="144" t="s">
        <v>21</v>
      </c>
      <c r="G36" s="144" t="s">
        <v>21</v>
      </c>
      <c r="H36" s="144" t="s">
        <v>21</v>
      </c>
      <c r="I36" s="144" t="s">
        <v>21</v>
      </c>
    </row>
    <row r="37" spans="1:9" x14ac:dyDescent="0.2">
      <c r="A37" s="100">
        <v>15</v>
      </c>
      <c r="B37" s="104" t="s">
        <v>143</v>
      </c>
      <c r="C37" s="121"/>
      <c r="D37" s="121"/>
      <c r="E37" s="121"/>
      <c r="F37" s="121"/>
      <c r="G37" s="138"/>
      <c r="H37" s="138"/>
      <c r="I37" s="121"/>
    </row>
    <row r="38" spans="1:9" x14ac:dyDescent="0.2">
      <c r="A38" s="100"/>
      <c r="B38" s="104" t="s">
        <v>144</v>
      </c>
      <c r="C38" s="121">
        <v>129</v>
      </c>
      <c r="D38" s="121">
        <v>136</v>
      </c>
      <c r="E38" s="121">
        <v>2505</v>
      </c>
      <c r="F38" s="144" t="s">
        <v>21</v>
      </c>
      <c r="G38" s="144" t="s">
        <v>21</v>
      </c>
      <c r="H38" s="144" t="s">
        <v>21</v>
      </c>
      <c r="I38" s="144" t="s">
        <v>21</v>
      </c>
    </row>
    <row r="39" spans="1:9" x14ac:dyDescent="0.2">
      <c r="A39" s="100">
        <v>16</v>
      </c>
      <c r="B39" s="104" t="s">
        <v>145</v>
      </c>
      <c r="C39" s="121"/>
      <c r="D39" s="121"/>
      <c r="E39" s="121"/>
      <c r="F39" s="121"/>
      <c r="G39" s="138"/>
      <c r="H39" s="138"/>
      <c r="I39" s="121"/>
    </row>
    <row r="40" spans="1:9" x14ac:dyDescent="0.2">
      <c r="A40" s="100"/>
      <c r="B40" s="104" t="s">
        <v>146</v>
      </c>
      <c r="C40" s="121">
        <v>190</v>
      </c>
      <c r="D40" s="121">
        <v>121</v>
      </c>
      <c r="E40" s="121">
        <v>2464</v>
      </c>
      <c r="F40" s="121">
        <v>15510</v>
      </c>
      <c r="G40" s="138">
        <v>15.9</v>
      </c>
      <c r="H40" s="138">
        <v>17.7</v>
      </c>
      <c r="I40" s="121">
        <v>128</v>
      </c>
    </row>
    <row r="41" spans="1:9" x14ac:dyDescent="0.2">
      <c r="A41" s="100">
        <v>17</v>
      </c>
      <c r="B41" s="104" t="s">
        <v>147</v>
      </c>
      <c r="C41" s="121"/>
      <c r="D41" s="121"/>
      <c r="E41" s="121"/>
      <c r="F41" s="121"/>
      <c r="G41" s="138"/>
      <c r="H41" s="138"/>
      <c r="I41" s="121"/>
    </row>
    <row r="42" spans="1:9" x14ac:dyDescent="0.2">
      <c r="A42" s="100"/>
      <c r="B42" s="104" t="s">
        <v>148</v>
      </c>
      <c r="C42" s="121">
        <v>176</v>
      </c>
      <c r="D42" s="121">
        <v>125</v>
      </c>
      <c r="E42" s="121">
        <v>2548</v>
      </c>
      <c r="F42" s="121">
        <v>24698</v>
      </c>
      <c r="G42" s="138">
        <v>10.3</v>
      </c>
      <c r="H42" s="138">
        <v>26.1</v>
      </c>
      <c r="I42" s="121">
        <v>198</v>
      </c>
    </row>
    <row r="43" spans="1:9" x14ac:dyDescent="0.2">
      <c r="A43" s="100">
        <v>18</v>
      </c>
      <c r="B43" s="104" t="s">
        <v>149</v>
      </c>
      <c r="C43" s="84"/>
      <c r="D43" s="84"/>
      <c r="E43" s="84"/>
      <c r="F43" s="148"/>
      <c r="G43" s="138"/>
      <c r="H43" s="138"/>
      <c r="I43" s="84"/>
    </row>
    <row r="44" spans="1:9" x14ac:dyDescent="0.2">
      <c r="A44" s="100"/>
      <c r="B44" s="104" t="s">
        <v>150</v>
      </c>
      <c r="C44" s="144"/>
      <c r="D44" s="144"/>
      <c r="E44" s="144"/>
      <c r="F44" s="144"/>
      <c r="G44" s="144"/>
      <c r="H44" s="144"/>
      <c r="I44" s="144"/>
    </row>
    <row r="45" spans="1:9" x14ac:dyDescent="0.2">
      <c r="A45" s="100"/>
      <c r="B45" s="104" t="s">
        <v>151</v>
      </c>
      <c r="C45" s="121">
        <v>149</v>
      </c>
      <c r="D45" s="121">
        <v>122</v>
      </c>
      <c r="E45" s="121">
        <v>2555</v>
      </c>
      <c r="F45" s="121">
        <v>15923</v>
      </c>
      <c r="G45" s="138">
        <v>16</v>
      </c>
      <c r="H45" s="138">
        <v>20.399999999999999</v>
      </c>
      <c r="I45" s="121">
        <v>131</v>
      </c>
    </row>
    <row r="46" spans="1:9" x14ac:dyDescent="0.2">
      <c r="A46" s="100">
        <v>19</v>
      </c>
      <c r="B46" s="104" t="s">
        <v>152</v>
      </c>
      <c r="C46" s="144" t="s">
        <v>131</v>
      </c>
      <c r="D46" s="144" t="s">
        <v>131</v>
      </c>
      <c r="E46" s="144" t="s">
        <v>131</v>
      </c>
      <c r="F46" s="144" t="s">
        <v>131</v>
      </c>
      <c r="G46" s="144" t="s">
        <v>131</v>
      </c>
      <c r="H46" s="144" t="s">
        <v>131</v>
      </c>
      <c r="I46" s="144" t="s">
        <v>131</v>
      </c>
    </row>
    <row r="47" spans="1:9" x14ac:dyDescent="0.2">
      <c r="A47" s="100">
        <v>20</v>
      </c>
      <c r="B47" s="104" t="s">
        <v>153</v>
      </c>
      <c r="C47" s="121">
        <v>146</v>
      </c>
      <c r="D47" s="121">
        <v>130</v>
      </c>
      <c r="E47" s="121">
        <v>4000</v>
      </c>
      <c r="F47" s="121">
        <v>18887</v>
      </c>
      <c r="G47" s="138">
        <v>21.2</v>
      </c>
      <c r="H47" s="138">
        <v>50.4</v>
      </c>
      <c r="I47" s="121">
        <v>145</v>
      </c>
    </row>
    <row r="48" spans="1:9" x14ac:dyDescent="0.2">
      <c r="A48" s="100">
        <v>21</v>
      </c>
      <c r="B48" s="104" t="s">
        <v>154</v>
      </c>
      <c r="C48" s="121"/>
      <c r="D48" s="121"/>
      <c r="E48" s="121"/>
      <c r="F48" s="121"/>
      <c r="G48" s="138"/>
      <c r="H48" s="138"/>
      <c r="I48" s="121"/>
    </row>
    <row r="49" spans="1:9" x14ac:dyDescent="0.2">
      <c r="A49" s="100"/>
      <c r="B49" s="104" t="s">
        <v>155</v>
      </c>
      <c r="C49" s="121">
        <v>243</v>
      </c>
      <c r="D49" s="121">
        <v>127</v>
      </c>
      <c r="E49" s="121">
        <v>6657</v>
      </c>
      <c r="F49" s="121">
        <v>11242</v>
      </c>
      <c r="G49" s="138">
        <v>59.2</v>
      </c>
      <c r="H49" s="138">
        <v>71.400000000000006</v>
      </c>
      <c r="I49" s="121">
        <v>89</v>
      </c>
    </row>
    <row r="50" spans="1:9" x14ac:dyDescent="0.2">
      <c r="A50" s="100">
        <v>22</v>
      </c>
      <c r="B50" s="104" t="s">
        <v>156</v>
      </c>
      <c r="C50" s="121"/>
      <c r="D50" s="121"/>
      <c r="E50" s="121"/>
      <c r="F50" s="121"/>
      <c r="G50" s="138"/>
      <c r="H50" s="138"/>
      <c r="I50" s="121"/>
    </row>
    <row r="51" spans="1:9" x14ac:dyDescent="0.2">
      <c r="A51" s="100"/>
      <c r="B51" s="104" t="s">
        <v>157</v>
      </c>
      <c r="C51" s="121">
        <v>158</v>
      </c>
      <c r="D51" s="121">
        <v>131</v>
      </c>
      <c r="E51" s="121">
        <v>2537</v>
      </c>
      <c r="F51" s="121">
        <v>14803</v>
      </c>
      <c r="G51" s="138">
        <v>17.100000000000001</v>
      </c>
      <c r="H51" s="138">
        <v>38.6</v>
      </c>
      <c r="I51" s="121">
        <v>113</v>
      </c>
    </row>
    <row r="52" spans="1:9" x14ac:dyDescent="0.2">
      <c r="A52" s="100">
        <v>23</v>
      </c>
      <c r="B52" s="104" t="s">
        <v>158</v>
      </c>
      <c r="C52" s="121"/>
      <c r="D52" s="121"/>
      <c r="E52" s="121"/>
      <c r="F52" s="121"/>
      <c r="G52" s="138"/>
      <c r="H52" s="138"/>
      <c r="I52" s="121"/>
    </row>
    <row r="53" spans="1:9" x14ac:dyDescent="0.2">
      <c r="A53" s="100"/>
      <c r="B53" s="104" t="s">
        <v>159</v>
      </c>
      <c r="C53" s="121"/>
      <c r="D53" s="121"/>
      <c r="E53" s="121"/>
      <c r="F53" s="121"/>
      <c r="G53" s="138"/>
      <c r="H53" s="138"/>
      <c r="I53" s="121"/>
    </row>
    <row r="54" spans="1:9" x14ac:dyDescent="0.2">
      <c r="A54" s="100"/>
      <c r="B54" s="104" t="s">
        <v>160</v>
      </c>
      <c r="C54" s="121">
        <v>125</v>
      </c>
      <c r="D54" s="121">
        <v>127</v>
      </c>
      <c r="E54" s="121">
        <v>2606</v>
      </c>
      <c r="F54" s="121">
        <v>13449</v>
      </c>
      <c r="G54" s="138">
        <v>19.399999999999999</v>
      </c>
      <c r="H54" s="138">
        <v>31.5</v>
      </c>
      <c r="I54" s="121">
        <v>106</v>
      </c>
    </row>
    <row r="55" spans="1:9" x14ac:dyDescent="0.2">
      <c r="A55" s="100">
        <v>24</v>
      </c>
      <c r="B55" s="104" t="s">
        <v>161</v>
      </c>
      <c r="C55" s="121">
        <v>267</v>
      </c>
      <c r="D55" s="121">
        <v>118</v>
      </c>
      <c r="E55" s="121">
        <v>3437</v>
      </c>
      <c r="F55" s="121">
        <v>17894</v>
      </c>
      <c r="G55" s="138">
        <v>19.2</v>
      </c>
      <c r="H55" s="138">
        <v>41.1</v>
      </c>
      <c r="I55" s="121">
        <v>152</v>
      </c>
    </row>
    <row r="56" spans="1:9" x14ac:dyDescent="0.2">
      <c r="A56" s="100">
        <v>25</v>
      </c>
      <c r="B56" s="104" t="s">
        <v>162</v>
      </c>
      <c r="C56" s="121">
        <v>149</v>
      </c>
      <c r="D56" s="121">
        <v>127</v>
      </c>
      <c r="E56" s="121">
        <v>2642</v>
      </c>
      <c r="F56" s="121">
        <v>14270</v>
      </c>
      <c r="G56" s="138">
        <v>18.5</v>
      </c>
      <c r="H56" s="138">
        <v>29.2</v>
      </c>
      <c r="I56" s="121">
        <v>113</v>
      </c>
    </row>
    <row r="57" spans="1:9" x14ac:dyDescent="0.2">
      <c r="A57" s="100">
        <v>26</v>
      </c>
      <c r="B57" s="104" t="s">
        <v>163</v>
      </c>
      <c r="C57" s="121"/>
      <c r="D57" s="121"/>
      <c r="E57" s="121"/>
      <c r="F57" s="121"/>
      <c r="G57" s="138"/>
      <c r="H57" s="138"/>
      <c r="I57" s="121"/>
    </row>
    <row r="58" spans="1:9" x14ac:dyDescent="0.2">
      <c r="A58" s="100"/>
      <c r="B58" s="104" t="s">
        <v>164</v>
      </c>
      <c r="C58" s="121">
        <v>170</v>
      </c>
      <c r="D58" s="121">
        <v>127</v>
      </c>
      <c r="E58" s="121">
        <v>3447</v>
      </c>
      <c r="F58" s="121">
        <v>16770</v>
      </c>
      <c r="G58" s="138">
        <v>20.6</v>
      </c>
      <c r="H58" s="138">
        <v>42.3</v>
      </c>
      <c r="I58" s="121">
        <v>132</v>
      </c>
    </row>
    <row r="59" spans="1:9" x14ac:dyDescent="0.2">
      <c r="A59" s="100">
        <v>27</v>
      </c>
      <c r="B59" s="104" t="s">
        <v>165</v>
      </c>
      <c r="C59" s="121">
        <v>186</v>
      </c>
      <c r="D59" s="121">
        <v>118</v>
      </c>
      <c r="E59" s="121">
        <v>3055</v>
      </c>
      <c r="F59" s="121">
        <v>16650</v>
      </c>
      <c r="G59" s="138">
        <v>18.3</v>
      </c>
      <c r="H59" s="138">
        <v>35.799999999999997</v>
      </c>
      <c r="I59" s="121">
        <v>141</v>
      </c>
    </row>
    <row r="60" spans="1:9" x14ac:dyDescent="0.2">
      <c r="A60" s="100">
        <v>28</v>
      </c>
      <c r="B60" s="104" t="s">
        <v>93</v>
      </c>
      <c r="C60" s="121">
        <v>158</v>
      </c>
      <c r="D60" s="121">
        <v>126</v>
      </c>
      <c r="E60" s="121">
        <v>3046</v>
      </c>
      <c r="F60" s="121">
        <v>13980</v>
      </c>
      <c r="G60" s="138">
        <v>21.8</v>
      </c>
      <c r="H60" s="138">
        <v>46.8</v>
      </c>
      <c r="I60" s="121">
        <v>111</v>
      </c>
    </row>
    <row r="61" spans="1:9" x14ac:dyDescent="0.2">
      <c r="A61" s="100">
        <v>29</v>
      </c>
      <c r="B61" s="104" t="s">
        <v>166</v>
      </c>
      <c r="C61" s="121"/>
      <c r="D61" s="121"/>
      <c r="E61" s="121"/>
      <c r="F61" s="121"/>
      <c r="G61" s="138"/>
      <c r="H61" s="138"/>
      <c r="I61" s="121"/>
    </row>
    <row r="62" spans="1:9" x14ac:dyDescent="0.2">
      <c r="A62" s="100"/>
      <c r="B62" s="104" t="s">
        <v>167</v>
      </c>
      <c r="C62" s="121">
        <v>318</v>
      </c>
      <c r="D62" s="121">
        <v>123</v>
      </c>
      <c r="E62" s="121">
        <v>3187</v>
      </c>
      <c r="F62" s="121">
        <v>23623</v>
      </c>
      <c r="G62" s="138">
        <v>13.5</v>
      </c>
      <c r="H62" s="138">
        <v>30</v>
      </c>
      <c r="I62" s="121">
        <v>191</v>
      </c>
    </row>
    <row r="63" spans="1:9" x14ac:dyDescent="0.2">
      <c r="A63" s="100">
        <v>30</v>
      </c>
      <c r="B63" s="104" t="s">
        <v>97</v>
      </c>
      <c r="C63" s="144" t="s">
        <v>21</v>
      </c>
      <c r="D63" s="144" t="s">
        <v>21</v>
      </c>
      <c r="E63" s="144" t="s">
        <v>21</v>
      </c>
      <c r="F63" s="144" t="s">
        <v>21</v>
      </c>
      <c r="G63" s="144" t="s">
        <v>21</v>
      </c>
      <c r="H63" s="144" t="s">
        <v>21</v>
      </c>
      <c r="I63" s="144" t="s">
        <v>21</v>
      </c>
    </row>
    <row r="64" spans="1:9" x14ac:dyDescent="0.2">
      <c r="A64" s="100">
        <v>31</v>
      </c>
      <c r="B64" s="104" t="s">
        <v>98</v>
      </c>
      <c r="C64" s="121">
        <v>132</v>
      </c>
      <c r="D64" s="121">
        <v>120</v>
      </c>
      <c r="E64" s="121">
        <v>2150</v>
      </c>
      <c r="F64" s="121">
        <v>12503</v>
      </c>
      <c r="G64" s="138">
        <v>17.2</v>
      </c>
      <c r="H64" s="138">
        <v>12.7</v>
      </c>
      <c r="I64" s="121">
        <v>104</v>
      </c>
    </row>
    <row r="65" spans="1:9" x14ac:dyDescent="0.2">
      <c r="A65" s="100">
        <v>32</v>
      </c>
      <c r="B65" s="104" t="s">
        <v>168</v>
      </c>
      <c r="C65" s="121">
        <v>142</v>
      </c>
      <c r="D65" s="121">
        <v>124</v>
      </c>
      <c r="E65" s="121">
        <v>3032</v>
      </c>
      <c r="F65" s="121">
        <v>14359</v>
      </c>
      <c r="G65" s="138">
        <v>21.1</v>
      </c>
      <c r="H65" s="138">
        <v>59.7</v>
      </c>
      <c r="I65" s="121">
        <v>116</v>
      </c>
    </row>
    <row r="66" spans="1:9" x14ac:dyDescent="0.2">
      <c r="A66" s="100">
        <v>33</v>
      </c>
      <c r="B66" s="104" t="s">
        <v>169</v>
      </c>
      <c r="C66" s="121"/>
      <c r="D66" s="121"/>
      <c r="E66" s="121"/>
      <c r="F66" s="121"/>
      <c r="G66" s="138"/>
      <c r="H66" s="138"/>
      <c r="I66" s="121"/>
    </row>
    <row r="67" spans="1:9" x14ac:dyDescent="0.2">
      <c r="A67" s="100"/>
      <c r="B67" s="104" t="s">
        <v>170</v>
      </c>
      <c r="C67" s="121">
        <v>185</v>
      </c>
      <c r="D67" s="121">
        <v>132</v>
      </c>
      <c r="E67" s="121">
        <v>3017</v>
      </c>
      <c r="F67" s="121">
        <v>7322</v>
      </c>
      <c r="G67" s="138">
        <v>41.2</v>
      </c>
      <c r="H67" s="144" t="s">
        <v>21</v>
      </c>
      <c r="I67" s="121">
        <v>56</v>
      </c>
    </row>
    <row r="68" spans="1:9" x14ac:dyDescent="0.2">
      <c r="A68" s="123"/>
      <c r="B68" s="123"/>
      <c r="C68" s="150"/>
      <c r="D68" s="150"/>
      <c r="E68" s="150"/>
      <c r="F68" s="150"/>
      <c r="G68" s="150"/>
      <c r="H68" s="150"/>
      <c r="I68" s="150"/>
    </row>
    <row r="69" spans="1:9" x14ac:dyDescent="0.2">
      <c r="A69" s="123"/>
      <c r="B69" s="123"/>
      <c r="C69" s="150"/>
      <c r="D69" s="150"/>
      <c r="E69" s="150"/>
      <c r="F69" s="150"/>
      <c r="G69" s="150"/>
      <c r="H69" s="150"/>
      <c r="I69" s="150"/>
    </row>
    <row r="70" spans="1:9" x14ac:dyDescent="0.2">
      <c r="A70" s="123"/>
      <c r="B70" s="123"/>
      <c r="C70" s="150"/>
      <c r="D70" s="150"/>
      <c r="E70" s="150"/>
      <c r="F70" s="150"/>
      <c r="G70" s="150"/>
      <c r="H70" s="150"/>
      <c r="I70" s="150"/>
    </row>
    <row r="71" spans="1:9" x14ac:dyDescent="0.2">
      <c r="A71" s="123"/>
      <c r="B71" s="123"/>
      <c r="C71" s="150"/>
      <c r="D71" s="150"/>
      <c r="E71" s="150"/>
      <c r="F71" s="150"/>
      <c r="G71" s="150"/>
      <c r="H71" s="150"/>
      <c r="I71" s="150"/>
    </row>
    <row r="72" spans="1:9" x14ac:dyDescent="0.2">
      <c r="A72" s="123"/>
      <c r="B72" s="123"/>
      <c r="C72" s="150"/>
      <c r="D72" s="150"/>
      <c r="E72" s="150"/>
      <c r="F72" s="150"/>
      <c r="G72" s="150"/>
      <c r="H72" s="150"/>
      <c r="I72" s="150"/>
    </row>
    <row r="73" spans="1:9" x14ac:dyDescent="0.2">
      <c r="A73" s="123"/>
      <c r="B73" s="125"/>
    </row>
    <row r="74" spans="1:9" x14ac:dyDescent="0.2">
      <c r="A74" s="123"/>
      <c r="B74" s="125"/>
    </row>
    <row r="75" spans="1:9" x14ac:dyDescent="0.2">
      <c r="A75" s="123"/>
      <c r="B75" s="125"/>
    </row>
    <row r="76" spans="1:9" x14ac:dyDescent="0.2">
      <c r="A76" s="123"/>
      <c r="B76" s="125"/>
    </row>
    <row r="77" spans="1:9" x14ac:dyDescent="0.2">
      <c r="A77" s="123"/>
      <c r="B77" s="125"/>
    </row>
    <row r="78" spans="1:9" x14ac:dyDescent="0.2">
      <c r="A78" s="123"/>
      <c r="B78" s="125"/>
    </row>
    <row r="79" spans="1:9" x14ac:dyDescent="0.2">
      <c r="A79" s="123"/>
      <c r="B79" s="125"/>
    </row>
    <row r="80" spans="1:9" x14ac:dyDescent="0.2">
      <c r="A80" s="123"/>
      <c r="B80" s="125"/>
    </row>
    <row r="81" spans="1:2" x14ac:dyDescent="0.2">
      <c r="A81" s="123"/>
      <c r="B81" s="125"/>
    </row>
    <row r="82" spans="1:2" x14ac:dyDescent="0.2">
      <c r="A82" s="123"/>
      <c r="B82" s="125"/>
    </row>
    <row r="83" spans="1:2" x14ac:dyDescent="0.2">
      <c r="A83" s="123"/>
      <c r="B83" s="125"/>
    </row>
    <row r="84" spans="1:2" x14ac:dyDescent="0.2">
      <c r="A84" s="123"/>
      <c r="B84" s="125"/>
    </row>
    <row r="85" spans="1:2" x14ac:dyDescent="0.2">
      <c r="A85" s="123"/>
      <c r="B85" s="125"/>
    </row>
    <row r="86" spans="1:2" x14ac:dyDescent="0.2">
      <c r="A86" s="123"/>
      <c r="B86" s="125"/>
    </row>
    <row r="87" spans="1:2" x14ac:dyDescent="0.2">
      <c r="A87" s="123"/>
      <c r="B87" s="125"/>
    </row>
    <row r="88" spans="1:2" x14ac:dyDescent="0.2">
      <c r="A88" s="123"/>
      <c r="B88" s="125"/>
    </row>
    <row r="89" spans="1:2" x14ac:dyDescent="0.2">
      <c r="A89" s="123"/>
      <c r="B89" s="125"/>
    </row>
    <row r="90" spans="1:2" x14ac:dyDescent="0.2">
      <c r="A90" s="123"/>
      <c r="B90" s="125"/>
    </row>
    <row r="91" spans="1:2" x14ac:dyDescent="0.2">
      <c r="A91" s="123"/>
      <c r="B91" s="125"/>
    </row>
    <row r="92" spans="1:2" x14ac:dyDescent="0.2">
      <c r="A92" s="123"/>
      <c r="B92" s="125"/>
    </row>
    <row r="93" spans="1:2" x14ac:dyDescent="0.2">
      <c r="A93" s="123"/>
      <c r="B93" s="125"/>
    </row>
    <row r="94" spans="1:2" x14ac:dyDescent="0.2">
      <c r="A94" s="123"/>
      <c r="B94" s="125"/>
    </row>
    <row r="95" spans="1:2" x14ac:dyDescent="0.2">
      <c r="A95" s="123"/>
      <c r="B95" s="125"/>
    </row>
    <row r="96" spans="1:2" x14ac:dyDescent="0.2">
      <c r="A96" s="123"/>
      <c r="B96" s="125"/>
    </row>
    <row r="97" spans="1:2" x14ac:dyDescent="0.2">
      <c r="A97" s="123"/>
      <c r="B97" s="125"/>
    </row>
    <row r="98" spans="1:2" x14ac:dyDescent="0.2">
      <c r="A98" s="123"/>
      <c r="B98" s="125"/>
    </row>
    <row r="99" spans="1:2" x14ac:dyDescent="0.2">
      <c r="A99" s="123"/>
      <c r="B99" s="125"/>
    </row>
    <row r="100" spans="1:2" x14ac:dyDescent="0.2">
      <c r="A100" s="123"/>
      <c r="B100" s="125"/>
    </row>
    <row r="101" spans="1:2" x14ac:dyDescent="0.2">
      <c r="A101" s="123"/>
      <c r="B101" s="125"/>
    </row>
    <row r="102" spans="1:2" x14ac:dyDescent="0.2">
      <c r="A102" s="123"/>
      <c r="B102" s="125"/>
    </row>
    <row r="103" spans="1:2" x14ac:dyDescent="0.2">
      <c r="A103" s="123"/>
      <c r="B103" s="125"/>
    </row>
    <row r="104" spans="1:2" x14ac:dyDescent="0.2">
      <c r="A104" s="123"/>
      <c r="B104" s="125"/>
    </row>
    <row r="105" spans="1:2" x14ac:dyDescent="0.2">
      <c r="A105" s="123"/>
      <c r="B105" s="125"/>
    </row>
    <row r="106" spans="1:2" x14ac:dyDescent="0.2">
      <c r="A106" s="123"/>
      <c r="B106" s="125"/>
    </row>
    <row r="107" spans="1:2" x14ac:dyDescent="0.2">
      <c r="A107" s="123"/>
      <c r="B107" s="125"/>
    </row>
    <row r="108" spans="1:2" x14ac:dyDescent="0.2">
      <c r="A108" s="123"/>
      <c r="B108" s="125"/>
    </row>
    <row r="109" spans="1:2" x14ac:dyDescent="0.2">
      <c r="A109" s="123"/>
      <c r="B109" s="125"/>
    </row>
    <row r="110" spans="1:2" x14ac:dyDescent="0.2">
      <c r="A110" s="123"/>
      <c r="B110" s="125"/>
    </row>
    <row r="111" spans="1:2" x14ac:dyDescent="0.2">
      <c r="A111" s="123"/>
      <c r="B111" s="125"/>
    </row>
    <row r="112" spans="1:2" x14ac:dyDescent="0.2">
      <c r="A112" s="123"/>
      <c r="B112" s="125"/>
    </row>
    <row r="113" spans="1:2" x14ac:dyDescent="0.2">
      <c r="A113" s="123"/>
      <c r="B113" s="125"/>
    </row>
    <row r="114" spans="1:2" x14ac:dyDescent="0.2">
      <c r="A114" s="123"/>
      <c r="B114" s="125"/>
    </row>
    <row r="115" spans="1:2" x14ac:dyDescent="0.2">
      <c r="A115" s="123"/>
      <c r="B115" s="125"/>
    </row>
    <row r="116" spans="1:2" x14ac:dyDescent="0.2">
      <c r="A116" s="123"/>
      <c r="B116" s="125"/>
    </row>
    <row r="117" spans="1:2" x14ac:dyDescent="0.2">
      <c r="A117" s="123"/>
      <c r="B117" s="125"/>
    </row>
    <row r="118" spans="1:2" x14ac:dyDescent="0.2">
      <c r="A118" s="123"/>
      <c r="B118" s="125"/>
    </row>
    <row r="119" spans="1:2" x14ac:dyDescent="0.2">
      <c r="A119" s="123"/>
      <c r="B119" s="125"/>
    </row>
    <row r="120" spans="1:2" x14ac:dyDescent="0.2">
      <c r="A120" s="123"/>
      <c r="B120" s="125"/>
    </row>
    <row r="121" spans="1:2" x14ac:dyDescent="0.2">
      <c r="A121" s="123"/>
      <c r="B121" s="125"/>
    </row>
    <row r="122" spans="1:2" x14ac:dyDescent="0.2">
      <c r="A122" s="123"/>
      <c r="B122" s="125"/>
    </row>
    <row r="123" spans="1:2" x14ac:dyDescent="0.2">
      <c r="A123" s="123"/>
      <c r="B123" s="125"/>
    </row>
    <row r="124" spans="1:2" x14ac:dyDescent="0.2">
      <c r="A124" s="123"/>
      <c r="B124" s="125"/>
    </row>
    <row r="125" spans="1:2" x14ac:dyDescent="0.2">
      <c r="A125" s="123"/>
      <c r="B125" s="125"/>
    </row>
    <row r="126" spans="1:2" x14ac:dyDescent="0.2">
      <c r="A126" s="123"/>
      <c r="B126" s="125"/>
    </row>
    <row r="127" spans="1:2" x14ac:dyDescent="0.2">
      <c r="A127" s="123"/>
      <c r="B127" s="125"/>
    </row>
    <row r="128" spans="1:2" x14ac:dyDescent="0.2">
      <c r="A128" s="123"/>
      <c r="B128" s="125"/>
    </row>
    <row r="129" spans="1:2" x14ac:dyDescent="0.2">
      <c r="A129" s="123"/>
      <c r="B129" s="125"/>
    </row>
    <row r="130" spans="1:2" x14ac:dyDescent="0.2">
      <c r="A130" s="123"/>
      <c r="B130" s="125"/>
    </row>
    <row r="131" spans="1:2" x14ac:dyDescent="0.2">
      <c r="A131" s="123"/>
      <c r="B131" s="125"/>
    </row>
    <row r="132" spans="1:2" x14ac:dyDescent="0.2">
      <c r="A132" s="123"/>
      <c r="B132" s="125"/>
    </row>
    <row r="133" spans="1:2" x14ac:dyDescent="0.2">
      <c r="A133" s="123"/>
      <c r="B133" s="125"/>
    </row>
    <row r="134" spans="1:2" x14ac:dyDescent="0.2">
      <c r="A134" s="123"/>
      <c r="B134" s="125"/>
    </row>
    <row r="135" spans="1:2" x14ac:dyDescent="0.2">
      <c r="A135" s="123"/>
      <c r="B135" s="125"/>
    </row>
    <row r="136" spans="1:2" x14ac:dyDescent="0.2">
      <c r="A136" s="123"/>
      <c r="B136" s="125"/>
    </row>
    <row r="137" spans="1:2" x14ac:dyDescent="0.2">
      <c r="A137" s="123"/>
      <c r="B137" s="125"/>
    </row>
    <row r="138" spans="1:2" x14ac:dyDescent="0.2">
      <c r="A138" s="123"/>
      <c r="B138" s="125"/>
    </row>
    <row r="139" spans="1:2" x14ac:dyDescent="0.2">
      <c r="A139" s="123"/>
      <c r="B139" s="125"/>
    </row>
    <row r="140" spans="1:2" x14ac:dyDescent="0.2">
      <c r="A140" s="123"/>
      <c r="B140" s="125"/>
    </row>
    <row r="141" spans="1:2" x14ac:dyDescent="0.2">
      <c r="A141" s="123"/>
      <c r="B141" s="125"/>
    </row>
    <row r="142" spans="1:2" x14ac:dyDescent="0.2">
      <c r="A142" s="123"/>
      <c r="B142" s="125"/>
    </row>
    <row r="143" spans="1:2" x14ac:dyDescent="0.2">
      <c r="A143" s="123"/>
      <c r="B143" s="125"/>
    </row>
    <row r="144" spans="1:2" x14ac:dyDescent="0.2">
      <c r="A144" s="123"/>
      <c r="B144" s="125"/>
    </row>
    <row r="145" spans="1:2" x14ac:dyDescent="0.2">
      <c r="A145" s="123"/>
      <c r="B145" s="125"/>
    </row>
    <row r="146" spans="1:2" x14ac:dyDescent="0.2">
      <c r="A146" s="123"/>
      <c r="B146" s="125"/>
    </row>
    <row r="147" spans="1:2" x14ac:dyDescent="0.2">
      <c r="A147" s="123"/>
      <c r="B147" s="125"/>
    </row>
    <row r="148" spans="1:2" x14ac:dyDescent="0.2">
      <c r="A148" s="123"/>
      <c r="B148" s="125"/>
    </row>
    <row r="149" spans="1:2" x14ac:dyDescent="0.2">
      <c r="A149" s="123"/>
      <c r="B149" s="125"/>
    </row>
    <row r="150" spans="1:2" x14ac:dyDescent="0.2">
      <c r="A150" s="123"/>
      <c r="B150" s="125"/>
    </row>
    <row r="151" spans="1:2" x14ac:dyDescent="0.2">
      <c r="A151" s="123"/>
      <c r="B151" s="125"/>
    </row>
    <row r="152" spans="1:2" x14ac:dyDescent="0.2">
      <c r="A152" s="123"/>
      <c r="B152" s="125"/>
    </row>
    <row r="153" spans="1:2" x14ac:dyDescent="0.2">
      <c r="A153" s="123"/>
      <c r="B153" s="125"/>
    </row>
    <row r="154" spans="1:2" x14ac:dyDescent="0.2">
      <c r="A154" s="123"/>
      <c r="B154" s="125"/>
    </row>
    <row r="155" spans="1:2" x14ac:dyDescent="0.2">
      <c r="A155" s="123"/>
      <c r="B155" s="125"/>
    </row>
    <row r="156" spans="1:2" x14ac:dyDescent="0.2">
      <c r="A156" s="123"/>
      <c r="B156" s="125"/>
    </row>
    <row r="157" spans="1:2" x14ac:dyDescent="0.2">
      <c r="A157" s="123"/>
      <c r="B157" s="125"/>
    </row>
    <row r="158" spans="1:2" x14ac:dyDescent="0.2">
      <c r="A158" s="123"/>
      <c r="B158" s="125"/>
    </row>
    <row r="159" spans="1:2" x14ac:dyDescent="0.2">
      <c r="A159" s="123"/>
      <c r="B159" s="125"/>
    </row>
    <row r="160" spans="1:2" x14ac:dyDescent="0.2">
      <c r="A160" s="123"/>
      <c r="B160" s="125"/>
    </row>
    <row r="161" spans="1:2" x14ac:dyDescent="0.2">
      <c r="A161" s="123"/>
      <c r="B161" s="125"/>
    </row>
    <row r="162" spans="1:2" x14ac:dyDescent="0.2">
      <c r="A162" s="123"/>
      <c r="B162" s="125"/>
    </row>
    <row r="163" spans="1:2" x14ac:dyDescent="0.2">
      <c r="A163" s="123"/>
      <c r="B163" s="125"/>
    </row>
    <row r="164" spans="1:2" x14ac:dyDescent="0.2">
      <c r="A164" s="123"/>
      <c r="B164" s="125"/>
    </row>
    <row r="165" spans="1:2" x14ac:dyDescent="0.2">
      <c r="A165" s="123"/>
      <c r="B165" s="125"/>
    </row>
    <row r="166" spans="1:2" x14ac:dyDescent="0.2">
      <c r="A166" s="123"/>
      <c r="B166" s="125"/>
    </row>
    <row r="167" spans="1:2" x14ac:dyDescent="0.2">
      <c r="A167" s="123"/>
      <c r="B167" s="125"/>
    </row>
    <row r="168" spans="1:2" x14ac:dyDescent="0.2">
      <c r="A168" s="123"/>
      <c r="B168" s="125"/>
    </row>
    <row r="169" spans="1:2" x14ac:dyDescent="0.2">
      <c r="A169" s="123"/>
      <c r="B169" s="125"/>
    </row>
    <row r="170" spans="1:2" x14ac:dyDescent="0.2">
      <c r="A170" s="123"/>
      <c r="B170" s="125"/>
    </row>
    <row r="171" spans="1:2" x14ac:dyDescent="0.2">
      <c r="A171" s="123"/>
      <c r="B171" s="125"/>
    </row>
    <row r="172" spans="1:2" x14ac:dyDescent="0.2">
      <c r="A172" s="123"/>
      <c r="B172" s="125"/>
    </row>
    <row r="173" spans="1:2" x14ac:dyDescent="0.2">
      <c r="A173" s="123"/>
      <c r="B173" s="125"/>
    </row>
    <row r="174" spans="1:2" x14ac:dyDescent="0.2">
      <c r="A174" s="123"/>
      <c r="B174" s="125"/>
    </row>
    <row r="175" spans="1:2" x14ac:dyDescent="0.2">
      <c r="A175" s="123"/>
      <c r="B175" s="125"/>
    </row>
    <row r="176" spans="1:2" x14ac:dyDescent="0.2">
      <c r="A176" s="123"/>
      <c r="B176" s="125"/>
    </row>
    <row r="177" spans="1:2" x14ac:dyDescent="0.2">
      <c r="A177" s="123"/>
      <c r="B177" s="125"/>
    </row>
    <row r="178" spans="1:2" x14ac:dyDescent="0.2">
      <c r="A178" s="123"/>
      <c r="B178" s="125"/>
    </row>
    <row r="179" spans="1:2" x14ac:dyDescent="0.2">
      <c r="A179" s="123"/>
      <c r="B179" s="125"/>
    </row>
    <row r="180" spans="1:2" x14ac:dyDescent="0.2">
      <c r="A180" s="123"/>
      <c r="B180" s="125"/>
    </row>
    <row r="181" spans="1:2" x14ac:dyDescent="0.2">
      <c r="A181" s="123"/>
      <c r="B181" s="125"/>
    </row>
    <row r="182" spans="1:2" x14ac:dyDescent="0.2">
      <c r="A182" s="123"/>
      <c r="B182" s="125"/>
    </row>
    <row r="183" spans="1:2" x14ac:dyDescent="0.2">
      <c r="A183" s="123"/>
      <c r="B183" s="125"/>
    </row>
    <row r="184" spans="1:2" x14ac:dyDescent="0.2">
      <c r="A184" s="123"/>
      <c r="B184" s="125"/>
    </row>
    <row r="185" spans="1:2" x14ac:dyDescent="0.2">
      <c r="A185" s="123"/>
      <c r="B185" s="125"/>
    </row>
    <row r="186" spans="1:2" x14ac:dyDescent="0.2">
      <c r="A186" s="123"/>
      <c r="B186" s="125"/>
    </row>
    <row r="187" spans="1:2" x14ac:dyDescent="0.2">
      <c r="A187" s="123"/>
      <c r="B187" s="125"/>
    </row>
    <row r="188" spans="1:2" x14ac:dyDescent="0.2">
      <c r="A188" s="123"/>
      <c r="B188" s="125"/>
    </row>
    <row r="189" spans="1:2" x14ac:dyDescent="0.2">
      <c r="A189" s="123"/>
      <c r="B189" s="125"/>
    </row>
    <row r="190" spans="1:2" x14ac:dyDescent="0.2">
      <c r="A190" s="123"/>
      <c r="B190" s="125"/>
    </row>
    <row r="191" spans="1:2" x14ac:dyDescent="0.2">
      <c r="A191" s="123"/>
      <c r="B191" s="125"/>
    </row>
    <row r="192" spans="1:2" x14ac:dyDescent="0.2">
      <c r="A192" s="123"/>
      <c r="B192" s="125"/>
    </row>
    <row r="193" spans="1:2" x14ac:dyDescent="0.2">
      <c r="A193" s="123"/>
      <c r="B193" s="125"/>
    </row>
    <row r="194" spans="1:2" x14ac:dyDescent="0.2">
      <c r="A194" s="123"/>
      <c r="B194" s="125"/>
    </row>
    <row r="195" spans="1:2" x14ac:dyDescent="0.2">
      <c r="A195" s="123"/>
      <c r="B195" s="125"/>
    </row>
    <row r="196" spans="1:2" x14ac:dyDescent="0.2">
      <c r="A196" s="123"/>
      <c r="B196" s="125"/>
    </row>
    <row r="197" spans="1:2" x14ac:dyDescent="0.2">
      <c r="A197" s="123"/>
      <c r="B197" s="125"/>
    </row>
    <row r="198" spans="1:2" x14ac:dyDescent="0.2">
      <c r="A198" s="123"/>
      <c r="B198" s="125"/>
    </row>
    <row r="199" spans="1:2" x14ac:dyDescent="0.2">
      <c r="A199" s="123"/>
      <c r="B199" s="125"/>
    </row>
    <row r="200" spans="1:2" x14ac:dyDescent="0.2">
      <c r="A200" s="123"/>
      <c r="B200" s="125"/>
    </row>
    <row r="201" spans="1:2" x14ac:dyDescent="0.2">
      <c r="A201" s="123"/>
      <c r="B201" s="125"/>
    </row>
    <row r="202" spans="1:2" x14ac:dyDescent="0.2">
      <c r="A202" s="123"/>
      <c r="B202" s="125"/>
    </row>
    <row r="203" spans="1:2" x14ac:dyDescent="0.2">
      <c r="A203" s="123"/>
      <c r="B203" s="125"/>
    </row>
    <row r="204" spans="1:2" x14ac:dyDescent="0.2">
      <c r="A204" s="123"/>
      <c r="B204" s="125"/>
    </row>
    <row r="205" spans="1:2" x14ac:dyDescent="0.2">
      <c r="A205" s="123"/>
      <c r="B205" s="125"/>
    </row>
    <row r="206" spans="1:2" x14ac:dyDescent="0.2">
      <c r="A206" s="123"/>
      <c r="B206" s="125"/>
    </row>
    <row r="207" spans="1:2" x14ac:dyDescent="0.2">
      <c r="A207" s="123"/>
      <c r="B207" s="125"/>
    </row>
    <row r="208" spans="1:2" x14ac:dyDescent="0.2">
      <c r="A208" s="123"/>
      <c r="B208" s="125"/>
    </row>
    <row r="209" spans="1:2" x14ac:dyDescent="0.2">
      <c r="A209" s="123"/>
      <c r="B209" s="125"/>
    </row>
    <row r="210" spans="1:2" x14ac:dyDescent="0.2">
      <c r="A210" s="123"/>
      <c r="B210" s="125"/>
    </row>
    <row r="211" spans="1:2" x14ac:dyDescent="0.2">
      <c r="A211" s="123"/>
      <c r="B211" s="125"/>
    </row>
    <row r="212" spans="1:2" x14ac:dyDescent="0.2">
      <c r="A212" s="123"/>
      <c r="B212" s="125"/>
    </row>
    <row r="213" spans="1:2" x14ac:dyDescent="0.2">
      <c r="A213" s="123"/>
      <c r="B213" s="125"/>
    </row>
    <row r="214" spans="1:2" x14ac:dyDescent="0.2">
      <c r="A214" s="123"/>
      <c r="B214" s="125"/>
    </row>
    <row r="215" spans="1:2" x14ac:dyDescent="0.2">
      <c r="A215" s="123"/>
      <c r="B215" s="125"/>
    </row>
    <row r="216" spans="1:2" x14ac:dyDescent="0.2">
      <c r="A216" s="123"/>
      <c r="B216" s="125"/>
    </row>
    <row r="217" spans="1:2" x14ac:dyDescent="0.2">
      <c r="A217" s="123"/>
      <c r="B217" s="125"/>
    </row>
    <row r="218" spans="1:2" x14ac:dyDescent="0.2">
      <c r="A218" s="123"/>
      <c r="B218" s="125"/>
    </row>
    <row r="219" spans="1:2" x14ac:dyDescent="0.2">
      <c r="A219" s="123"/>
      <c r="B219" s="125"/>
    </row>
    <row r="220" spans="1:2" x14ac:dyDescent="0.2">
      <c r="A220" s="123"/>
      <c r="B220" s="125"/>
    </row>
    <row r="221" spans="1:2" x14ac:dyDescent="0.2">
      <c r="A221" s="123"/>
      <c r="B221" s="125"/>
    </row>
    <row r="222" spans="1:2" x14ac:dyDescent="0.2">
      <c r="A222" s="123"/>
      <c r="B222" s="125"/>
    </row>
    <row r="223" spans="1:2" x14ac:dyDescent="0.2">
      <c r="A223" s="123"/>
      <c r="B223" s="125"/>
    </row>
    <row r="224" spans="1:2" x14ac:dyDescent="0.2">
      <c r="A224" s="123"/>
      <c r="B224" s="125"/>
    </row>
    <row r="225" spans="1:2" x14ac:dyDescent="0.2">
      <c r="A225" s="123"/>
      <c r="B225" s="125"/>
    </row>
    <row r="226" spans="1:2" x14ac:dyDescent="0.2">
      <c r="A226" s="123"/>
      <c r="B226" s="125"/>
    </row>
    <row r="227" spans="1:2" x14ac:dyDescent="0.2">
      <c r="A227" s="123"/>
      <c r="B227" s="125"/>
    </row>
    <row r="228" spans="1:2" x14ac:dyDescent="0.2">
      <c r="A228" s="123"/>
      <c r="B228" s="125"/>
    </row>
    <row r="229" spans="1:2" x14ac:dyDescent="0.2">
      <c r="A229" s="123"/>
      <c r="B229" s="125"/>
    </row>
    <row r="230" spans="1:2" x14ac:dyDescent="0.2">
      <c r="A230" s="123"/>
      <c r="B230" s="125"/>
    </row>
    <row r="231" spans="1:2" x14ac:dyDescent="0.2">
      <c r="A231" s="123"/>
      <c r="B231" s="125"/>
    </row>
    <row r="232" spans="1:2" x14ac:dyDescent="0.2">
      <c r="A232" s="123"/>
      <c r="B232" s="125"/>
    </row>
    <row r="233" spans="1:2" x14ac:dyDescent="0.2">
      <c r="A233" s="123"/>
      <c r="B233" s="125"/>
    </row>
    <row r="234" spans="1:2" x14ac:dyDescent="0.2">
      <c r="A234" s="123"/>
      <c r="B234" s="125"/>
    </row>
    <row r="235" spans="1:2" x14ac:dyDescent="0.2">
      <c r="A235" s="123"/>
      <c r="B235" s="125"/>
    </row>
    <row r="236" spans="1:2" x14ac:dyDescent="0.2">
      <c r="A236" s="123"/>
      <c r="B236" s="125"/>
    </row>
    <row r="237" spans="1:2" x14ac:dyDescent="0.2">
      <c r="A237" s="123"/>
      <c r="B237" s="125"/>
    </row>
    <row r="238" spans="1:2" x14ac:dyDescent="0.2">
      <c r="A238" s="123"/>
      <c r="B238" s="125"/>
    </row>
    <row r="239" spans="1:2" x14ac:dyDescent="0.2">
      <c r="A239" s="123"/>
      <c r="B239" s="125"/>
    </row>
    <row r="240" spans="1:2" x14ac:dyDescent="0.2">
      <c r="A240" s="123"/>
      <c r="B240" s="125"/>
    </row>
    <row r="241" spans="1:2" x14ac:dyDescent="0.2">
      <c r="A241" s="123"/>
      <c r="B241" s="125"/>
    </row>
    <row r="242" spans="1:2" x14ac:dyDescent="0.2">
      <c r="A242" s="123"/>
      <c r="B242" s="125"/>
    </row>
    <row r="243" spans="1:2" x14ac:dyDescent="0.2">
      <c r="A243" s="123"/>
      <c r="B243" s="125"/>
    </row>
    <row r="244" spans="1:2" x14ac:dyDescent="0.2">
      <c r="A244" s="123"/>
      <c r="B244" s="125"/>
    </row>
    <row r="245" spans="1:2" x14ac:dyDescent="0.2">
      <c r="A245" s="123"/>
      <c r="B245" s="125"/>
    </row>
    <row r="246" spans="1:2" x14ac:dyDescent="0.2">
      <c r="A246" s="123"/>
      <c r="B246" s="125"/>
    </row>
    <row r="247" spans="1:2" x14ac:dyDescent="0.2">
      <c r="A247" s="123"/>
      <c r="B247" s="125"/>
    </row>
    <row r="248" spans="1:2" x14ac:dyDescent="0.2">
      <c r="A248" s="123"/>
      <c r="B248" s="125"/>
    </row>
    <row r="249" spans="1:2" x14ac:dyDescent="0.2">
      <c r="A249" s="123"/>
      <c r="B249" s="125"/>
    </row>
    <row r="250" spans="1:2" x14ac:dyDescent="0.2">
      <c r="A250" s="123"/>
      <c r="B250" s="125"/>
    </row>
    <row r="251" spans="1:2" x14ac:dyDescent="0.2">
      <c r="A251" s="123"/>
      <c r="B251" s="125"/>
    </row>
    <row r="252" spans="1:2" x14ac:dyDescent="0.2">
      <c r="A252" s="123"/>
      <c r="B252" s="125"/>
    </row>
    <row r="253" spans="1:2" x14ac:dyDescent="0.2">
      <c r="A253" s="123"/>
      <c r="B253" s="125"/>
    </row>
    <row r="254" spans="1:2" x14ac:dyDescent="0.2">
      <c r="A254" s="123"/>
      <c r="B254" s="125"/>
    </row>
    <row r="255" spans="1:2" x14ac:dyDescent="0.2">
      <c r="A255" s="123"/>
      <c r="B255" s="125"/>
    </row>
    <row r="256" spans="1:2" x14ac:dyDescent="0.2">
      <c r="A256" s="123"/>
      <c r="B256" s="125"/>
    </row>
    <row r="257" spans="1:2" x14ac:dyDescent="0.2">
      <c r="A257" s="123"/>
      <c r="B257" s="125"/>
    </row>
    <row r="258" spans="1:2" x14ac:dyDescent="0.2">
      <c r="A258" s="123"/>
      <c r="B258" s="125"/>
    </row>
    <row r="259" spans="1:2" x14ac:dyDescent="0.2">
      <c r="A259" s="123"/>
      <c r="B259" s="125"/>
    </row>
    <row r="260" spans="1:2" x14ac:dyDescent="0.2">
      <c r="A260" s="123"/>
      <c r="B260" s="125"/>
    </row>
    <row r="261" spans="1:2" x14ac:dyDescent="0.2">
      <c r="A261" s="123"/>
      <c r="B261" s="125"/>
    </row>
    <row r="262" spans="1:2" x14ac:dyDescent="0.2">
      <c r="A262" s="123"/>
      <c r="B262" s="125"/>
    </row>
    <row r="263" spans="1:2" x14ac:dyDescent="0.2">
      <c r="A263" s="123"/>
      <c r="B263" s="125"/>
    </row>
    <row r="264" spans="1:2" x14ac:dyDescent="0.2">
      <c r="A264" s="123"/>
      <c r="B264" s="125"/>
    </row>
    <row r="265" spans="1:2" x14ac:dyDescent="0.2">
      <c r="A265" s="123"/>
      <c r="B265" s="125"/>
    </row>
    <row r="266" spans="1:2" x14ac:dyDescent="0.2">
      <c r="A266" s="123"/>
      <c r="B266" s="125"/>
    </row>
    <row r="267" spans="1:2" x14ac:dyDescent="0.2">
      <c r="A267" s="123"/>
      <c r="B267" s="125"/>
    </row>
    <row r="268" spans="1:2" x14ac:dyDescent="0.2">
      <c r="A268" s="123"/>
      <c r="B268" s="125"/>
    </row>
    <row r="269" spans="1:2" x14ac:dyDescent="0.2">
      <c r="A269" s="123"/>
      <c r="B269" s="125"/>
    </row>
    <row r="270" spans="1:2" x14ac:dyDescent="0.2">
      <c r="A270" s="123"/>
      <c r="B270" s="125"/>
    </row>
    <row r="271" spans="1:2" x14ac:dyDescent="0.2">
      <c r="A271" s="123"/>
      <c r="B271" s="125"/>
    </row>
    <row r="272" spans="1:2" x14ac:dyDescent="0.2">
      <c r="A272" s="123"/>
      <c r="B272" s="125"/>
    </row>
    <row r="273" spans="1:2" x14ac:dyDescent="0.2">
      <c r="A273" s="123"/>
      <c r="B273" s="125"/>
    </row>
    <row r="274" spans="1:2" x14ac:dyDescent="0.2">
      <c r="A274" s="123"/>
      <c r="B274" s="125"/>
    </row>
    <row r="275" spans="1:2" x14ac:dyDescent="0.2">
      <c r="A275" s="123"/>
      <c r="B275" s="125"/>
    </row>
    <row r="276" spans="1:2" x14ac:dyDescent="0.2">
      <c r="A276" s="123"/>
      <c r="B276" s="125"/>
    </row>
    <row r="277" spans="1:2" x14ac:dyDescent="0.2">
      <c r="A277" s="123"/>
      <c r="B277" s="125"/>
    </row>
    <row r="278" spans="1:2" x14ac:dyDescent="0.2">
      <c r="A278" s="123"/>
      <c r="B278" s="125"/>
    </row>
    <row r="279" spans="1:2" x14ac:dyDescent="0.2">
      <c r="A279" s="123"/>
      <c r="B279" s="125"/>
    </row>
    <row r="280" spans="1:2" x14ac:dyDescent="0.2">
      <c r="A280" s="123"/>
      <c r="B280" s="125"/>
    </row>
    <row r="281" spans="1:2" x14ac:dyDescent="0.2">
      <c r="A281" s="123"/>
      <c r="B281" s="125"/>
    </row>
    <row r="282" spans="1:2" x14ac:dyDescent="0.2">
      <c r="A282" s="123"/>
      <c r="B282" s="125"/>
    </row>
    <row r="283" spans="1:2" x14ac:dyDescent="0.2">
      <c r="A283" s="123"/>
      <c r="B283" s="125"/>
    </row>
    <row r="284" spans="1:2" x14ac:dyDescent="0.2">
      <c r="A284" s="123"/>
      <c r="B284" s="125"/>
    </row>
    <row r="285" spans="1:2" x14ac:dyDescent="0.2">
      <c r="A285" s="123"/>
      <c r="B285" s="125"/>
    </row>
    <row r="286" spans="1:2" x14ac:dyDescent="0.2">
      <c r="A286" s="123"/>
      <c r="B286" s="125"/>
    </row>
    <row r="287" spans="1:2" x14ac:dyDescent="0.2">
      <c r="A287" s="123"/>
      <c r="B287" s="125"/>
    </row>
    <row r="288" spans="1:2" x14ac:dyDescent="0.2">
      <c r="A288" s="123"/>
      <c r="B288" s="125"/>
    </row>
    <row r="289" spans="1:2" x14ac:dyDescent="0.2">
      <c r="A289" s="123"/>
      <c r="B289" s="125"/>
    </row>
    <row r="290" spans="1:2" x14ac:dyDescent="0.2">
      <c r="A290" s="123"/>
      <c r="B290" s="125"/>
    </row>
    <row r="291" spans="1:2" x14ac:dyDescent="0.2">
      <c r="A291" s="123"/>
      <c r="B291" s="125"/>
    </row>
    <row r="292" spans="1:2" x14ac:dyDescent="0.2">
      <c r="A292" s="123"/>
      <c r="B292" s="125"/>
    </row>
    <row r="293" spans="1:2" x14ac:dyDescent="0.2">
      <c r="A293" s="123"/>
      <c r="B293" s="125"/>
    </row>
    <row r="294" spans="1:2" x14ac:dyDescent="0.2">
      <c r="A294" s="123"/>
      <c r="B294" s="125"/>
    </row>
    <row r="295" spans="1:2" x14ac:dyDescent="0.2">
      <c r="A295" s="123"/>
      <c r="B295" s="125"/>
    </row>
    <row r="296" spans="1:2" x14ac:dyDescent="0.2">
      <c r="A296" s="123"/>
      <c r="B296" s="125"/>
    </row>
    <row r="297" spans="1:2" x14ac:dyDescent="0.2">
      <c r="A297" s="123"/>
      <c r="B297" s="125"/>
    </row>
    <row r="298" spans="1:2" x14ac:dyDescent="0.2">
      <c r="A298" s="123"/>
      <c r="B298" s="125"/>
    </row>
    <row r="299" spans="1:2" x14ac:dyDescent="0.2">
      <c r="A299" s="123"/>
      <c r="B299" s="125"/>
    </row>
    <row r="300" spans="1:2" x14ac:dyDescent="0.2">
      <c r="A300" s="123"/>
      <c r="B300" s="125"/>
    </row>
    <row r="301" spans="1:2" x14ac:dyDescent="0.2">
      <c r="A301" s="123"/>
      <c r="B301" s="125"/>
    </row>
    <row r="302" spans="1:2" x14ac:dyDescent="0.2">
      <c r="A302" s="123"/>
      <c r="B302" s="125"/>
    </row>
    <row r="303" spans="1:2" x14ac:dyDescent="0.2">
      <c r="A303" s="123"/>
      <c r="B303" s="125"/>
    </row>
    <row r="304" spans="1:2" x14ac:dyDescent="0.2">
      <c r="A304" s="123"/>
      <c r="B304" s="125"/>
    </row>
    <row r="305" spans="1:2" x14ac:dyDescent="0.2">
      <c r="A305" s="123"/>
      <c r="B305" s="125"/>
    </row>
    <row r="306" spans="1:2" x14ac:dyDescent="0.2">
      <c r="A306" s="123"/>
      <c r="B306" s="125"/>
    </row>
    <row r="307" spans="1:2" x14ac:dyDescent="0.2">
      <c r="A307" s="123"/>
      <c r="B307" s="125"/>
    </row>
    <row r="308" spans="1:2" x14ac:dyDescent="0.2">
      <c r="A308" s="123"/>
      <c r="B308" s="125"/>
    </row>
    <row r="309" spans="1:2" x14ac:dyDescent="0.2">
      <c r="A309" s="123"/>
      <c r="B309" s="125"/>
    </row>
    <row r="310" spans="1:2" x14ac:dyDescent="0.2">
      <c r="A310" s="123"/>
      <c r="B310" s="125"/>
    </row>
    <row r="311" spans="1:2" x14ac:dyDescent="0.2">
      <c r="A311" s="123"/>
      <c r="B311" s="125"/>
    </row>
    <row r="312" spans="1:2" x14ac:dyDescent="0.2">
      <c r="A312" s="123"/>
      <c r="B312" s="125"/>
    </row>
    <row r="313" spans="1:2" x14ac:dyDescent="0.2">
      <c r="A313" s="123"/>
      <c r="B313" s="125"/>
    </row>
    <row r="314" spans="1:2" x14ac:dyDescent="0.2">
      <c r="A314" s="123"/>
      <c r="B314" s="125"/>
    </row>
    <row r="315" spans="1:2" x14ac:dyDescent="0.2">
      <c r="A315" s="123"/>
      <c r="B315" s="125"/>
    </row>
    <row r="316" spans="1:2" x14ac:dyDescent="0.2">
      <c r="A316" s="123"/>
      <c r="B316" s="125"/>
    </row>
    <row r="317" spans="1:2" x14ac:dyDescent="0.2">
      <c r="A317" s="123"/>
      <c r="B317" s="125"/>
    </row>
    <row r="318" spans="1:2" x14ac:dyDescent="0.2">
      <c r="A318" s="123"/>
      <c r="B318" s="125"/>
    </row>
    <row r="319" spans="1:2" x14ac:dyDescent="0.2">
      <c r="A319" s="123"/>
      <c r="B319" s="125"/>
    </row>
    <row r="320" spans="1:2" x14ac:dyDescent="0.2">
      <c r="A320" s="123"/>
      <c r="B320" s="125"/>
    </row>
    <row r="321" spans="1:2" x14ac:dyDescent="0.2">
      <c r="A321" s="123"/>
      <c r="B321" s="125"/>
    </row>
    <row r="322" spans="1:2" x14ac:dyDescent="0.2">
      <c r="A322" s="123"/>
      <c r="B322" s="125"/>
    </row>
    <row r="323" spans="1:2" x14ac:dyDescent="0.2">
      <c r="A323" s="123"/>
      <c r="B323" s="125"/>
    </row>
    <row r="324" spans="1:2" x14ac:dyDescent="0.2">
      <c r="A324" s="123"/>
      <c r="B324" s="125"/>
    </row>
    <row r="325" spans="1:2" x14ac:dyDescent="0.2">
      <c r="A325" s="123"/>
      <c r="B325" s="125"/>
    </row>
    <row r="326" spans="1:2" x14ac:dyDescent="0.2">
      <c r="A326" s="123"/>
      <c r="B326" s="125"/>
    </row>
    <row r="327" spans="1:2" x14ac:dyDescent="0.2">
      <c r="A327" s="123"/>
      <c r="B327" s="125"/>
    </row>
    <row r="328" spans="1:2" x14ac:dyDescent="0.2">
      <c r="A328" s="123"/>
      <c r="B328" s="125"/>
    </row>
    <row r="329" spans="1:2" x14ac:dyDescent="0.2">
      <c r="A329" s="123"/>
      <c r="B329" s="125"/>
    </row>
    <row r="330" spans="1:2" x14ac:dyDescent="0.2">
      <c r="A330" s="123"/>
      <c r="B330" s="125"/>
    </row>
    <row r="331" spans="1:2" x14ac:dyDescent="0.2">
      <c r="A331" s="123"/>
      <c r="B331" s="125"/>
    </row>
    <row r="332" spans="1:2" x14ac:dyDescent="0.2">
      <c r="A332" s="123"/>
      <c r="B332" s="125"/>
    </row>
    <row r="333" spans="1:2" x14ac:dyDescent="0.2">
      <c r="A333" s="123"/>
      <c r="B333" s="125"/>
    </row>
    <row r="334" spans="1:2" x14ac:dyDescent="0.2">
      <c r="A334" s="123"/>
      <c r="B334" s="125"/>
    </row>
    <row r="335" spans="1:2" x14ac:dyDescent="0.2">
      <c r="A335" s="123"/>
      <c r="B335" s="125"/>
    </row>
    <row r="336" spans="1:2" x14ac:dyDescent="0.2">
      <c r="A336" s="123"/>
      <c r="B336" s="125"/>
    </row>
    <row r="337" spans="1:2" x14ac:dyDescent="0.2">
      <c r="A337" s="123"/>
      <c r="B337" s="125"/>
    </row>
    <row r="338" spans="1:2" x14ac:dyDescent="0.2">
      <c r="A338" s="123"/>
      <c r="B338" s="125"/>
    </row>
    <row r="339" spans="1:2" x14ac:dyDescent="0.2">
      <c r="A339" s="123"/>
      <c r="B339" s="125"/>
    </row>
    <row r="340" spans="1:2" x14ac:dyDescent="0.2">
      <c r="A340" s="123"/>
      <c r="B340" s="125"/>
    </row>
    <row r="341" spans="1:2" x14ac:dyDescent="0.2">
      <c r="A341" s="123"/>
      <c r="B341" s="125"/>
    </row>
    <row r="342" spans="1:2" x14ac:dyDescent="0.2">
      <c r="A342" s="123"/>
      <c r="B342" s="125"/>
    </row>
    <row r="343" spans="1:2" x14ac:dyDescent="0.2">
      <c r="A343" s="123"/>
      <c r="B343" s="125"/>
    </row>
    <row r="344" spans="1:2" x14ac:dyDescent="0.2">
      <c r="A344" s="123"/>
      <c r="B344" s="125"/>
    </row>
    <row r="345" spans="1:2" x14ac:dyDescent="0.2">
      <c r="A345" s="123"/>
      <c r="B345" s="125"/>
    </row>
    <row r="346" spans="1:2" x14ac:dyDescent="0.2">
      <c r="A346" s="123"/>
      <c r="B346" s="125"/>
    </row>
    <row r="347" spans="1:2" x14ac:dyDescent="0.2">
      <c r="A347" s="123"/>
      <c r="B347" s="125"/>
    </row>
    <row r="348" spans="1:2" x14ac:dyDescent="0.2">
      <c r="A348" s="123"/>
      <c r="B348" s="125"/>
    </row>
    <row r="349" spans="1:2" x14ac:dyDescent="0.2">
      <c r="A349" s="123"/>
      <c r="B349" s="125"/>
    </row>
    <row r="350" spans="1:2" x14ac:dyDescent="0.2">
      <c r="A350" s="123"/>
      <c r="B350" s="125"/>
    </row>
    <row r="351" spans="1:2" x14ac:dyDescent="0.2">
      <c r="A351" s="123"/>
      <c r="B351" s="125"/>
    </row>
    <row r="352" spans="1:2" x14ac:dyDescent="0.2">
      <c r="A352" s="123"/>
      <c r="B352" s="125"/>
    </row>
    <row r="353" spans="1:2" x14ac:dyDescent="0.2">
      <c r="A353" s="123"/>
      <c r="B353" s="125"/>
    </row>
    <row r="354" spans="1:2" x14ac:dyDescent="0.2">
      <c r="A354" s="123"/>
      <c r="B354" s="125"/>
    </row>
    <row r="355" spans="1:2" x14ac:dyDescent="0.2">
      <c r="A355" s="123"/>
      <c r="B355" s="125"/>
    </row>
    <row r="356" spans="1:2" x14ac:dyDescent="0.2">
      <c r="A356" s="123"/>
      <c r="B356" s="125"/>
    </row>
    <row r="357" spans="1:2" x14ac:dyDescent="0.2">
      <c r="A357" s="123"/>
      <c r="B357" s="125"/>
    </row>
    <row r="358" spans="1:2" x14ac:dyDescent="0.2">
      <c r="A358" s="123"/>
      <c r="B358" s="125"/>
    </row>
    <row r="359" spans="1:2" x14ac:dyDescent="0.2">
      <c r="A359" s="123"/>
      <c r="B359" s="125"/>
    </row>
    <row r="360" spans="1:2" x14ac:dyDescent="0.2">
      <c r="A360" s="123"/>
      <c r="B360" s="125"/>
    </row>
    <row r="361" spans="1:2" x14ac:dyDescent="0.2">
      <c r="A361" s="123"/>
      <c r="B361" s="125"/>
    </row>
    <row r="362" spans="1:2" x14ac:dyDescent="0.2">
      <c r="A362" s="123"/>
      <c r="B362" s="125"/>
    </row>
    <row r="363" spans="1:2" x14ac:dyDescent="0.2">
      <c r="A363" s="123"/>
      <c r="B363" s="125"/>
    </row>
    <row r="364" spans="1:2" x14ac:dyDescent="0.2">
      <c r="A364" s="123"/>
      <c r="B364" s="125"/>
    </row>
    <row r="365" spans="1:2" x14ac:dyDescent="0.2">
      <c r="A365" s="123"/>
      <c r="B365" s="125"/>
    </row>
    <row r="366" spans="1:2" x14ac:dyDescent="0.2">
      <c r="A366" s="123"/>
      <c r="B366" s="125"/>
    </row>
    <row r="367" spans="1:2" x14ac:dyDescent="0.2">
      <c r="A367" s="123"/>
      <c r="B367" s="125"/>
    </row>
    <row r="368" spans="1:2" x14ac:dyDescent="0.2">
      <c r="A368" s="123"/>
      <c r="B368" s="125"/>
    </row>
    <row r="369" spans="1:2" x14ac:dyDescent="0.2">
      <c r="A369" s="123"/>
      <c r="B369" s="125"/>
    </row>
    <row r="370" spans="1:2" x14ac:dyDescent="0.2">
      <c r="A370" s="123"/>
      <c r="B370" s="125"/>
    </row>
    <row r="371" spans="1:2" x14ac:dyDescent="0.2">
      <c r="A371" s="123"/>
      <c r="B371" s="125"/>
    </row>
    <row r="372" spans="1:2" x14ac:dyDescent="0.2">
      <c r="A372" s="123"/>
      <c r="B372" s="125"/>
    </row>
    <row r="373" spans="1:2" x14ac:dyDescent="0.2">
      <c r="A373" s="123"/>
      <c r="B373" s="125"/>
    </row>
    <row r="374" spans="1:2" x14ac:dyDescent="0.2">
      <c r="A374" s="123"/>
      <c r="B374" s="125"/>
    </row>
    <row r="375" spans="1:2" x14ac:dyDescent="0.2">
      <c r="A375" s="123"/>
      <c r="B375" s="125"/>
    </row>
    <row r="376" spans="1:2" x14ac:dyDescent="0.2">
      <c r="A376" s="123"/>
      <c r="B376" s="125"/>
    </row>
    <row r="377" spans="1:2" x14ac:dyDescent="0.2">
      <c r="A377" s="123"/>
      <c r="B377" s="125"/>
    </row>
    <row r="378" spans="1:2" x14ac:dyDescent="0.2">
      <c r="A378" s="123"/>
      <c r="B378" s="125"/>
    </row>
    <row r="379" spans="1:2" x14ac:dyDescent="0.2">
      <c r="A379" s="123"/>
      <c r="B379" s="125"/>
    </row>
    <row r="380" spans="1:2" x14ac:dyDescent="0.2">
      <c r="A380" s="123"/>
      <c r="B380" s="125"/>
    </row>
    <row r="381" spans="1:2" x14ac:dyDescent="0.2">
      <c r="A381" s="123"/>
      <c r="B381" s="125"/>
    </row>
    <row r="382" spans="1:2" x14ac:dyDescent="0.2">
      <c r="A382" s="123"/>
      <c r="B382" s="125"/>
    </row>
    <row r="383" spans="1:2" x14ac:dyDescent="0.2">
      <c r="A383" s="123"/>
      <c r="B383" s="125"/>
    </row>
    <row r="384" spans="1:2" x14ac:dyDescent="0.2">
      <c r="A384" s="123"/>
      <c r="B384" s="125"/>
    </row>
    <row r="385" spans="1:2" x14ac:dyDescent="0.2">
      <c r="A385" s="123"/>
      <c r="B385" s="125"/>
    </row>
    <row r="386" spans="1:2" x14ac:dyDescent="0.2">
      <c r="A386" s="123"/>
      <c r="B386" s="125"/>
    </row>
    <row r="387" spans="1:2" x14ac:dyDescent="0.2">
      <c r="A387" s="123"/>
      <c r="B387" s="125"/>
    </row>
    <row r="388" spans="1:2" x14ac:dyDescent="0.2">
      <c r="A388" s="123"/>
      <c r="B388" s="125"/>
    </row>
    <row r="389" spans="1:2" x14ac:dyDescent="0.2">
      <c r="A389" s="123"/>
      <c r="B389" s="125"/>
    </row>
    <row r="390" spans="1:2" x14ac:dyDescent="0.2">
      <c r="A390" s="123"/>
      <c r="B390" s="125"/>
    </row>
    <row r="391" spans="1:2" x14ac:dyDescent="0.2">
      <c r="A391" s="123"/>
      <c r="B391" s="125"/>
    </row>
    <row r="392" spans="1:2" x14ac:dyDescent="0.2">
      <c r="A392" s="123"/>
      <c r="B392" s="125"/>
    </row>
    <row r="393" spans="1:2" x14ac:dyDescent="0.2">
      <c r="A393" s="123"/>
      <c r="B393" s="125"/>
    </row>
    <row r="394" spans="1:2" x14ac:dyDescent="0.2">
      <c r="A394" s="123"/>
      <c r="B394" s="125"/>
    </row>
    <row r="395" spans="1:2" x14ac:dyDescent="0.2">
      <c r="A395" s="123"/>
      <c r="B395" s="125"/>
    </row>
    <row r="396" spans="1:2" x14ac:dyDescent="0.2">
      <c r="A396" s="123"/>
      <c r="B396" s="125"/>
    </row>
    <row r="397" spans="1:2" x14ac:dyDescent="0.2">
      <c r="A397" s="123"/>
      <c r="B397" s="125"/>
    </row>
    <row r="398" spans="1:2" x14ac:dyDescent="0.2">
      <c r="A398" s="123"/>
      <c r="B398" s="125"/>
    </row>
    <row r="399" spans="1:2" x14ac:dyDescent="0.2">
      <c r="A399" s="123"/>
      <c r="B399" s="125"/>
    </row>
    <row r="400" spans="1:2" x14ac:dyDescent="0.2">
      <c r="A400" s="123"/>
      <c r="B400" s="125"/>
    </row>
    <row r="401" spans="1:2" x14ac:dyDescent="0.2">
      <c r="A401" s="123"/>
      <c r="B401" s="125"/>
    </row>
    <row r="402" spans="1:2" x14ac:dyDescent="0.2">
      <c r="A402" s="123"/>
      <c r="B402" s="125"/>
    </row>
    <row r="403" spans="1:2" x14ac:dyDescent="0.2">
      <c r="A403" s="123"/>
      <c r="B403" s="125"/>
    </row>
    <row r="404" spans="1:2" x14ac:dyDescent="0.2">
      <c r="A404" s="123"/>
      <c r="B404" s="125"/>
    </row>
    <row r="405" spans="1:2" x14ac:dyDescent="0.2">
      <c r="A405" s="123"/>
      <c r="B405" s="125"/>
    </row>
    <row r="406" spans="1:2" x14ac:dyDescent="0.2">
      <c r="A406" s="123"/>
      <c r="B406" s="125"/>
    </row>
    <row r="407" spans="1:2" x14ac:dyDescent="0.2">
      <c r="A407" s="123"/>
      <c r="B407" s="125"/>
    </row>
    <row r="408" spans="1:2" x14ac:dyDescent="0.2">
      <c r="A408" s="123"/>
      <c r="B408" s="125"/>
    </row>
    <row r="409" spans="1:2" x14ac:dyDescent="0.2">
      <c r="A409" s="123"/>
      <c r="B409" s="125"/>
    </row>
    <row r="410" spans="1:2" x14ac:dyDescent="0.2">
      <c r="A410" s="123"/>
      <c r="B410" s="125"/>
    </row>
    <row r="411" spans="1:2" x14ac:dyDescent="0.2">
      <c r="A411" s="123"/>
      <c r="B411" s="125"/>
    </row>
    <row r="412" spans="1:2" x14ac:dyDescent="0.2">
      <c r="A412" s="123"/>
      <c r="B412" s="125"/>
    </row>
    <row r="413" spans="1:2" x14ac:dyDescent="0.2">
      <c r="A413" s="123"/>
      <c r="B413" s="125"/>
    </row>
    <row r="414" spans="1:2" x14ac:dyDescent="0.2">
      <c r="A414" s="123"/>
      <c r="B414" s="125"/>
    </row>
    <row r="415" spans="1:2" x14ac:dyDescent="0.2">
      <c r="A415" s="123"/>
      <c r="B415" s="125"/>
    </row>
    <row r="416" spans="1:2" x14ac:dyDescent="0.2">
      <c r="A416" s="123"/>
      <c r="B416" s="125"/>
    </row>
    <row r="417" spans="1:2" x14ac:dyDescent="0.2">
      <c r="A417" s="123"/>
      <c r="B417" s="125"/>
    </row>
    <row r="418" spans="1:2" x14ac:dyDescent="0.2">
      <c r="A418" s="123"/>
      <c r="B418" s="125"/>
    </row>
    <row r="419" spans="1:2" x14ac:dyDescent="0.2">
      <c r="A419" s="123"/>
      <c r="B419" s="125"/>
    </row>
    <row r="420" spans="1:2" x14ac:dyDescent="0.2">
      <c r="A420" s="123"/>
      <c r="B420" s="125"/>
    </row>
    <row r="421" spans="1:2" x14ac:dyDescent="0.2">
      <c r="A421" s="123"/>
      <c r="B421" s="125"/>
    </row>
    <row r="422" spans="1:2" x14ac:dyDescent="0.2">
      <c r="A422" s="123"/>
      <c r="B422" s="125"/>
    </row>
    <row r="423" spans="1:2" x14ac:dyDescent="0.2">
      <c r="A423" s="123"/>
      <c r="B423" s="125"/>
    </row>
    <row r="424" spans="1:2" x14ac:dyDescent="0.2">
      <c r="A424" s="123"/>
      <c r="B424" s="125"/>
    </row>
    <row r="425" spans="1:2" x14ac:dyDescent="0.2">
      <c r="A425" s="123"/>
      <c r="B425" s="125"/>
    </row>
    <row r="426" spans="1:2" x14ac:dyDescent="0.2">
      <c r="A426" s="123"/>
      <c r="B426" s="125"/>
    </row>
    <row r="427" spans="1:2" x14ac:dyDescent="0.2">
      <c r="A427" s="123"/>
      <c r="B427" s="125"/>
    </row>
    <row r="428" spans="1:2" x14ac:dyDescent="0.2">
      <c r="A428" s="123"/>
      <c r="B428" s="125"/>
    </row>
    <row r="429" spans="1:2" x14ac:dyDescent="0.2">
      <c r="A429" s="123"/>
      <c r="B429" s="125"/>
    </row>
    <row r="430" spans="1:2" x14ac:dyDescent="0.2">
      <c r="A430" s="123"/>
      <c r="B430" s="125"/>
    </row>
    <row r="431" spans="1:2" x14ac:dyDescent="0.2">
      <c r="A431" s="123"/>
      <c r="B431" s="125"/>
    </row>
    <row r="432" spans="1:2" x14ac:dyDescent="0.2">
      <c r="A432" s="123"/>
      <c r="B432" s="125"/>
    </row>
    <row r="433" spans="1:2" x14ac:dyDescent="0.2">
      <c r="A433" s="123"/>
      <c r="B433" s="125"/>
    </row>
    <row r="434" spans="1:2" x14ac:dyDescent="0.2">
      <c r="A434" s="123"/>
      <c r="B434" s="125"/>
    </row>
    <row r="435" spans="1:2" x14ac:dyDescent="0.2">
      <c r="A435" s="123"/>
      <c r="B435" s="125"/>
    </row>
    <row r="436" spans="1:2" x14ac:dyDescent="0.2">
      <c r="A436" s="123"/>
      <c r="B436" s="125"/>
    </row>
    <row r="437" spans="1:2" x14ac:dyDescent="0.2">
      <c r="A437" s="123"/>
      <c r="B437" s="125"/>
    </row>
    <row r="438" spans="1:2" x14ac:dyDescent="0.2">
      <c r="A438" s="123"/>
      <c r="B438" s="125"/>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zoomScale="120" zoomScaleNormal="120" workbookViewId="0">
      <selection activeCell="A5" sqref="A5"/>
    </sheetView>
  </sheetViews>
  <sheetFormatPr baseColWidth="10" defaultRowHeight="12" x14ac:dyDescent="0.2"/>
  <cols>
    <col min="1" max="1" width="2.7109375" customWidth="1"/>
    <col min="2" max="2" width="4" customWidth="1"/>
    <col min="3" max="3" width="15.42578125" customWidth="1"/>
    <col min="4" max="4" width="9" customWidth="1"/>
    <col min="5" max="5" width="9.140625" customWidth="1"/>
    <col min="6" max="7" width="9.5703125" customWidth="1"/>
    <col min="8" max="8" width="9.42578125" customWidth="1"/>
    <col min="9" max="9" width="11" customWidth="1"/>
    <col min="10" max="11" width="9.7109375" customWidth="1"/>
    <col min="12" max="12" width="7.85546875" customWidth="1"/>
  </cols>
  <sheetData>
    <row r="1" spans="1:15" s="62" customFormat="1" x14ac:dyDescent="0.2">
      <c r="A1" s="329" t="s">
        <v>104</v>
      </c>
      <c r="B1" s="329"/>
      <c r="C1" s="329"/>
      <c r="D1" s="329"/>
      <c r="E1" s="329"/>
      <c r="F1" s="329"/>
      <c r="G1" s="329"/>
      <c r="H1" s="329"/>
      <c r="I1" s="329"/>
      <c r="J1" s="329"/>
      <c r="K1" s="329"/>
      <c r="L1" s="329"/>
      <c r="M1" s="61"/>
    </row>
    <row r="2" spans="1:15" s="64" customFormat="1" ht="10.9" customHeight="1" x14ac:dyDescent="0.2">
      <c r="A2" s="329"/>
      <c r="B2" s="329"/>
      <c r="C2" s="329"/>
      <c r="D2" s="329"/>
      <c r="E2" s="329"/>
      <c r="F2" s="329"/>
      <c r="G2" s="329"/>
      <c r="H2" s="329"/>
      <c r="I2" s="329"/>
      <c r="J2" s="329"/>
      <c r="K2" s="329"/>
      <c r="L2" s="329"/>
      <c r="M2" s="63"/>
      <c r="N2" s="63"/>
      <c r="O2" s="63"/>
    </row>
    <row r="3" spans="1:15" s="64" customFormat="1" ht="10.9" customHeight="1" x14ac:dyDescent="0.2">
      <c r="A3" s="330" t="s">
        <v>105</v>
      </c>
      <c r="B3" s="330"/>
      <c r="C3" s="330"/>
      <c r="D3" s="330"/>
      <c r="E3" s="330"/>
      <c r="F3" s="330"/>
      <c r="G3" s="330"/>
      <c r="H3" s="330"/>
      <c r="I3" s="330"/>
      <c r="J3" s="330"/>
      <c r="K3" s="330"/>
      <c r="L3" s="330"/>
      <c r="M3" s="63"/>
      <c r="N3" s="63"/>
      <c r="O3" s="63"/>
    </row>
    <row r="4" spans="1:15" s="64" customFormat="1" ht="10.9" customHeight="1" x14ac:dyDescent="0.2">
      <c r="A4" s="330" t="s">
        <v>2</v>
      </c>
      <c r="B4" s="330"/>
      <c r="C4" s="330"/>
      <c r="D4" s="330"/>
      <c r="E4" s="330"/>
      <c r="F4" s="330"/>
      <c r="G4" s="330"/>
      <c r="H4" s="330"/>
      <c r="I4" s="330"/>
      <c r="J4" s="330"/>
      <c r="K4" s="330"/>
      <c r="L4" s="330"/>
      <c r="M4" s="65"/>
      <c r="N4" s="62"/>
    </row>
    <row r="5" spans="1:15" s="64" customFormat="1" ht="18" customHeight="1" x14ac:dyDescent="0.2">
      <c r="A5" s="66"/>
      <c r="B5" s="66"/>
      <c r="C5" s="66"/>
      <c r="D5" s="66"/>
      <c r="E5" s="66"/>
      <c r="F5" s="66"/>
      <c r="G5" s="66"/>
      <c r="H5" s="66"/>
      <c r="I5" s="67"/>
      <c r="J5" s="67"/>
      <c r="K5" s="67"/>
      <c r="L5" s="62"/>
      <c r="M5" s="62"/>
    </row>
    <row r="6" spans="1:15" ht="18" customHeight="1" x14ac:dyDescent="0.2">
      <c r="B6" s="331" t="s">
        <v>3</v>
      </c>
      <c r="C6" s="334" t="s">
        <v>106</v>
      </c>
      <c r="D6" s="337" t="s">
        <v>5</v>
      </c>
      <c r="E6" s="337" t="s">
        <v>6</v>
      </c>
      <c r="F6" s="334" t="s">
        <v>107</v>
      </c>
      <c r="G6" s="340" t="s">
        <v>108</v>
      </c>
      <c r="H6" s="334" t="s">
        <v>9</v>
      </c>
      <c r="I6" s="326" t="s">
        <v>10</v>
      </c>
      <c r="J6" s="327"/>
      <c r="K6" s="328"/>
      <c r="L6" s="343" t="s">
        <v>109</v>
      </c>
    </row>
    <row r="7" spans="1:15" ht="15" customHeight="1" x14ac:dyDescent="0.2">
      <c r="B7" s="332"/>
      <c r="C7" s="335"/>
      <c r="D7" s="335"/>
      <c r="E7" s="335"/>
      <c r="F7" s="338"/>
      <c r="G7" s="341"/>
      <c r="H7" s="338"/>
      <c r="I7" s="337" t="s">
        <v>12</v>
      </c>
      <c r="J7" s="346" t="s">
        <v>13</v>
      </c>
      <c r="K7" s="347"/>
      <c r="L7" s="344"/>
    </row>
    <row r="8" spans="1:15" ht="22.5" customHeight="1" x14ac:dyDescent="0.2">
      <c r="B8" s="332"/>
      <c r="C8" s="335"/>
      <c r="D8" s="335"/>
      <c r="E8" s="336"/>
      <c r="F8" s="339"/>
      <c r="G8" s="342"/>
      <c r="H8" s="339"/>
      <c r="I8" s="336"/>
      <c r="J8" s="9" t="s">
        <v>14</v>
      </c>
      <c r="K8" s="10" t="s">
        <v>15</v>
      </c>
      <c r="L8" s="345"/>
    </row>
    <row r="9" spans="1:15" ht="13.5" customHeight="1" x14ac:dyDescent="0.2">
      <c r="B9" s="333"/>
      <c r="C9" s="336"/>
      <c r="D9" s="336"/>
      <c r="E9" s="68" t="s">
        <v>16</v>
      </c>
      <c r="F9" s="68" t="s">
        <v>17</v>
      </c>
      <c r="G9" s="69" t="s">
        <v>18</v>
      </c>
      <c r="H9" s="326" t="s">
        <v>19</v>
      </c>
      <c r="I9" s="327"/>
      <c r="J9" s="327"/>
      <c r="K9" s="328"/>
      <c r="L9" s="70" t="s">
        <v>20</v>
      </c>
    </row>
    <row r="10" spans="1:15" x14ac:dyDescent="0.2">
      <c r="B10" s="14"/>
      <c r="C10" s="15"/>
      <c r="D10" s="15"/>
    </row>
    <row r="11" spans="1:15" x14ac:dyDescent="0.2">
      <c r="B11" s="71" t="s">
        <v>110</v>
      </c>
      <c r="C11" s="72" t="s">
        <v>111</v>
      </c>
      <c r="D11" s="73">
        <v>2005</v>
      </c>
      <c r="E11" s="74">
        <v>823.5</v>
      </c>
      <c r="F11" s="74">
        <v>115081.83333333333</v>
      </c>
      <c r="G11" s="74">
        <v>189327.19</v>
      </c>
      <c r="H11" s="74">
        <v>2955303.733</v>
      </c>
      <c r="I11" s="74">
        <v>20975426.210000001</v>
      </c>
      <c r="J11" s="74">
        <v>6786815.4800000004</v>
      </c>
      <c r="K11" s="74">
        <v>4378348.3759999992</v>
      </c>
      <c r="L11" s="75">
        <v>32.356031348552037</v>
      </c>
    </row>
    <row r="12" spans="1:15" x14ac:dyDescent="0.2">
      <c r="B12" s="23"/>
      <c r="C12" s="24"/>
      <c r="D12" s="73">
        <v>2006</v>
      </c>
      <c r="E12" s="74">
        <v>832.66666666666663</v>
      </c>
      <c r="F12" s="74">
        <v>116776.83333333333</v>
      </c>
      <c r="G12" s="74">
        <v>194163.59700000001</v>
      </c>
      <c r="H12" s="74">
        <v>3079251.4879999999</v>
      </c>
      <c r="I12" s="74">
        <v>23020933.177999999</v>
      </c>
      <c r="J12" s="74">
        <v>7545322.3669999996</v>
      </c>
      <c r="K12" s="74">
        <v>4902229.2120000003</v>
      </c>
      <c r="L12" s="75">
        <v>32.77591880684794</v>
      </c>
    </row>
    <row r="13" spans="1:15" x14ac:dyDescent="0.2">
      <c r="B13" s="23"/>
      <c r="C13" s="24"/>
      <c r="D13" s="73">
        <v>2007</v>
      </c>
      <c r="E13" s="74">
        <v>853.08333333333337</v>
      </c>
      <c r="F13" s="74">
        <v>122441.41666666667</v>
      </c>
      <c r="G13" s="74">
        <v>203569.639</v>
      </c>
      <c r="H13" s="74">
        <v>3303308.2710000002</v>
      </c>
      <c r="I13" s="74">
        <v>25437934.982000001</v>
      </c>
      <c r="J13" s="74">
        <v>8686240.3139999993</v>
      </c>
      <c r="K13" s="74">
        <v>5412230.4800000004</v>
      </c>
      <c r="L13" s="75">
        <v>34.146798158523573</v>
      </c>
    </row>
    <row r="14" spans="1:15" x14ac:dyDescent="0.2">
      <c r="B14" s="23"/>
      <c r="C14" s="24"/>
      <c r="D14" s="73">
        <v>2008</v>
      </c>
      <c r="E14" s="74">
        <v>873.41666666666663</v>
      </c>
      <c r="F14" s="74">
        <v>128989</v>
      </c>
      <c r="G14" s="74">
        <v>212694.98800000004</v>
      </c>
      <c r="H14" s="74">
        <v>3552346.3569999998</v>
      </c>
      <c r="I14" s="74">
        <v>26563938.158000004</v>
      </c>
      <c r="J14" s="74">
        <v>8811645.5130000021</v>
      </c>
      <c r="K14" s="74">
        <v>5598386.375</v>
      </c>
      <c r="L14" s="75">
        <v>33.171457713043516</v>
      </c>
    </row>
    <row r="15" spans="1:15" x14ac:dyDescent="0.2">
      <c r="B15" s="23"/>
      <c r="C15" s="24"/>
      <c r="D15" s="73">
        <v>2009</v>
      </c>
      <c r="E15" s="74">
        <v>876.41666666666663</v>
      </c>
      <c r="F15" s="74">
        <v>126595.08333333333</v>
      </c>
      <c r="G15" s="74">
        <v>196076.47099999999</v>
      </c>
      <c r="H15" s="74">
        <v>3357829.7009999994</v>
      </c>
      <c r="I15" s="74">
        <v>22112679.952</v>
      </c>
      <c r="J15" s="74">
        <v>6741760.5969999991</v>
      </c>
      <c r="K15" s="74">
        <v>4244504.682</v>
      </c>
      <c r="L15" s="75">
        <v>30.488211341340538</v>
      </c>
    </row>
    <row r="16" spans="1:15" x14ac:dyDescent="0.2">
      <c r="B16" s="23"/>
      <c r="C16" s="24"/>
      <c r="D16" s="73">
        <v>2010</v>
      </c>
      <c r="E16" s="74">
        <v>853.08333333333337</v>
      </c>
      <c r="F16" s="74">
        <v>125947.16666666667</v>
      </c>
      <c r="G16" s="74">
        <v>206164.21100000001</v>
      </c>
      <c r="H16" s="76">
        <v>3548618.2269999995</v>
      </c>
      <c r="I16" s="76">
        <v>25415307.976</v>
      </c>
      <c r="J16" s="76">
        <v>8011943.9720000001</v>
      </c>
      <c r="K16" s="74">
        <v>4801619.1390000004</v>
      </c>
      <c r="L16" s="75">
        <v>31.524087685916619</v>
      </c>
    </row>
    <row r="17" spans="2:12" x14ac:dyDescent="0.2">
      <c r="B17" s="23"/>
      <c r="C17" s="24"/>
      <c r="D17" s="73">
        <v>2011</v>
      </c>
      <c r="E17" s="74">
        <v>867.83333333333337</v>
      </c>
      <c r="F17" s="74">
        <v>133565.83333333334</v>
      </c>
      <c r="G17" s="74">
        <v>220659.56400000001</v>
      </c>
      <c r="H17" s="74">
        <v>3908177.1570000006</v>
      </c>
      <c r="I17" s="74">
        <v>28220571.332000002</v>
      </c>
      <c r="J17" s="74">
        <v>8883585.7990000006</v>
      </c>
      <c r="K17" s="74">
        <v>5481422.2829999998</v>
      </c>
      <c r="L17" s="75">
        <v>31.479113921859845</v>
      </c>
    </row>
    <row r="18" spans="2:12" x14ac:dyDescent="0.2">
      <c r="B18" s="23"/>
      <c r="C18" s="24"/>
      <c r="D18" s="73">
        <v>2012</v>
      </c>
      <c r="E18" s="74">
        <v>878.83333333333337</v>
      </c>
      <c r="F18" s="74">
        <v>137176.66666666666</v>
      </c>
      <c r="G18" s="74">
        <v>223757.29</v>
      </c>
      <c r="H18" s="74">
        <v>4162553.0649999999</v>
      </c>
      <c r="I18" s="74">
        <v>27951737.178000003</v>
      </c>
      <c r="J18" s="74">
        <v>8926713.4440000001</v>
      </c>
      <c r="K18" s="74">
        <v>5173898.7920000004</v>
      </c>
      <c r="L18" s="75">
        <v>31.936166926419002</v>
      </c>
    </row>
    <row r="19" spans="2:12" x14ac:dyDescent="0.2">
      <c r="B19" s="23"/>
      <c r="C19" s="24"/>
      <c r="D19" s="73">
        <v>2013</v>
      </c>
      <c r="E19" s="74">
        <v>871.66666666666697</v>
      </c>
      <c r="F19" s="74">
        <v>137982.5</v>
      </c>
      <c r="G19" s="74">
        <v>223880.19099999999</v>
      </c>
      <c r="H19" s="74">
        <v>4315207.3629999999</v>
      </c>
      <c r="I19" s="74">
        <v>27998421.166000001</v>
      </c>
      <c r="J19" s="74">
        <v>8923237.6899999995</v>
      </c>
      <c r="K19" s="74">
        <v>5207650.4550000001</v>
      </c>
      <c r="L19" s="75">
        <v>31.870503115497002</v>
      </c>
    </row>
    <row r="20" spans="2:12" x14ac:dyDescent="0.2">
      <c r="B20" s="23"/>
      <c r="C20" s="24"/>
      <c r="D20" s="73">
        <v>2014</v>
      </c>
      <c r="E20" s="74">
        <v>856.75</v>
      </c>
      <c r="F20" s="74">
        <v>139366.58333333299</v>
      </c>
      <c r="G20" s="74">
        <v>226330.29399999999</v>
      </c>
      <c r="H20" s="74">
        <v>4488254.426</v>
      </c>
      <c r="I20" s="74">
        <v>28537109.002999999</v>
      </c>
      <c r="J20" s="74">
        <v>9216226.3190000001</v>
      </c>
      <c r="K20" s="74">
        <v>5272640.4670000002</v>
      </c>
      <c r="L20" s="75">
        <v>32.2955850854799</v>
      </c>
    </row>
    <row r="21" spans="2:12" x14ac:dyDescent="0.2">
      <c r="B21" s="23"/>
      <c r="C21" s="24"/>
      <c r="D21" s="73">
        <v>2015</v>
      </c>
      <c r="E21" s="74">
        <v>844.16666666666697</v>
      </c>
      <c r="F21" s="74">
        <v>140408.91666666701</v>
      </c>
      <c r="G21" s="74">
        <v>228613.674</v>
      </c>
      <c r="H21" s="74">
        <v>4666230.8470000001</v>
      </c>
      <c r="I21" s="74">
        <v>29236011.736000001</v>
      </c>
      <c r="J21" s="74">
        <v>9631449.4159999993</v>
      </c>
      <c r="K21" s="74">
        <v>5289540.1529999999</v>
      </c>
      <c r="L21" s="75">
        <v>32.943786939790598</v>
      </c>
    </row>
    <row r="22" spans="2:12" x14ac:dyDescent="0.2">
      <c r="B22" s="23"/>
      <c r="C22" s="24"/>
      <c r="D22" s="73">
        <v>2016</v>
      </c>
      <c r="E22" s="74">
        <v>843.66666666666697</v>
      </c>
      <c r="F22" s="74">
        <v>142138.08333333299</v>
      </c>
      <c r="G22" s="74">
        <v>232112.30100000001</v>
      </c>
      <c r="H22" s="74">
        <v>4841420.9380000001</v>
      </c>
      <c r="I22" s="74">
        <v>29907285.879000001</v>
      </c>
      <c r="J22" s="74">
        <v>10156130.960000001</v>
      </c>
      <c r="K22" s="74">
        <v>5615135.1009999998</v>
      </c>
      <c r="L22" s="75">
        <v>33.9587182905532</v>
      </c>
    </row>
    <row r="23" spans="2:12" x14ac:dyDescent="0.2">
      <c r="B23" s="23"/>
      <c r="C23" s="24"/>
      <c r="D23" s="77"/>
      <c r="E23" s="74"/>
      <c r="F23" s="74"/>
      <c r="G23" s="74"/>
      <c r="H23" s="76"/>
      <c r="I23" s="76"/>
      <c r="J23" s="76"/>
      <c r="K23" s="74"/>
      <c r="L23" s="75"/>
    </row>
    <row r="24" spans="2:12" x14ac:dyDescent="0.2">
      <c r="B24" s="23"/>
      <c r="C24" s="24"/>
      <c r="D24" s="77">
        <v>2016</v>
      </c>
      <c r="E24" s="74"/>
      <c r="F24" s="74"/>
      <c r="G24" s="74"/>
      <c r="H24" s="76"/>
      <c r="I24" s="76"/>
      <c r="J24" s="76"/>
      <c r="K24" s="74"/>
      <c r="L24" s="75"/>
    </row>
    <row r="25" spans="2:12" x14ac:dyDescent="0.2">
      <c r="B25" s="23"/>
      <c r="C25" s="24"/>
      <c r="D25" s="78" t="s">
        <v>24</v>
      </c>
      <c r="E25" s="74">
        <v>840.75</v>
      </c>
      <c r="F25" s="74">
        <v>140918.75</v>
      </c>
      <c r="G25" s="74">
        <v>78772.217999999993</v>
      </c>
      <c r="H25" s="74">
        <v>1546114.298</v>
      </c>
      <c r="I25" s="74">
        <v>9797852.5189999994</v>
      </c>
      <c r="J25" s="74">
        <v>3281987.5350000001</v>
      </c>
      <c r="K25" s="74">
        <v>1840093.7919999999</v>
      </c>
      <c r="L25" s="75">
        <v>33.497008947986998</v>
      </c>
    </row>
    <row r="26" spans="2:12" x14ac:dyDescent="0.2">
      <c r="B26" s="23"/>
      <c r="C26" s="24"/>
      <c r="D26" s="77"/>
    </row>
    <row r="27" spans="2:12" x14ac:dyDescent="0.2">
      <c r="B27" s="23"/>
      <c r="C27" s="24"/>
      <c r="D27" s="79" t="s">
        <v>25</v>
      </c>
      <c r="E27" s="74">
        <v>830</v>
      </c>
      <c r="F27" s="74">
        <v>140001</v>
      </c>
      <c r="G27" s="74">
        <v>19238.422999999999</v>
      </c>
      <c r="H27" s="74">
        <v>379176.72499999998</v>
      </c>
      <c r="I27" s="74">
        <v>2203386.3509999998</v>
      </c>
      <c r="J27" s="74">
        <v>745043.576</v>
      </c>
      <c r="K27" s="74">
        <v>423376.33799999999</v>
      </c>
      <c r="L27" s="75">
        <v>33.813569538627</v>
      </c>
    </row>
    <row r="28" spans="2:12" x14ac:dyDescent="0.2">
      <c r="B28" s="23"/>
      <c r="C28" s="24"/>
      <c r="D28" s="79" t="s">
        <v>26</v>
      </c>
      <c r="E28" s="74">
        <v>843</v>
      </c>
      <c r="F28" s="74">
        <v>141092</v>
      </c>
      <c r="G28" s="74">
        <v>19833.499</v>
      </c>
      <c r="H28" s="74">
        <v>377390.06300000002</v>
      </c>
      <c r="I28" s="74">
        <v>2447556.4640000002</v>
      </c>
      <c r="J28" s="74">
        <v>849846.97600000002</v>
      </c>
      <c r="K28" s="74">
        <v>464100.50599999999</v>
      </c>
      <c r="L28" s="75">
        <v>34.722262325712002</v>
      </c>
    </row>
    <row r="29" spans="2:12" x14ac:dyDescent="0.2">
      <c r="B29" s="23"/>
      <c r="C29" s="24"/>
      <c r="D29" s="79" t="s">
        <v>27</v>
      </c>
      <c r="E29" s="74">
        <v>846</v>
      </c>
      <c r="F29" s="74">
        <v>141377</v>
      </c>
      <c r="G29" s="74">
        <v>19730.274000000001</v>
      </c>
      <c r="H29" s="74">
        <v>394041.62</v>
      </c>
      <c r="I29" s="74">
        <v>2588243.6290000002</v>
      </c>
      <c r="J29" s="74">
        <v>842036.02899999998</v>
      </c>
      <c r="K29" s="74">
        <v>472043.489</v>
      </c>
      <c r="L29" s="75">
        <v>32.533105445152003</v>
      </c>
    </row>
    <row r="30" spans="2:12" x14ac:dyDescent="0.2">
      <c r="B30" s="23"/>
      <c r="C30" s="24"/>
      <c r="D30" s="79" t="s">
        <v>28</v>
      </c>
      <c r="E30" s="74">
        <v>844</v>
      </c>
      <c r="F30" s="74">
        <v>141205</v>
      </c>
      <c r="G30" s="74">
        <v>19970.022000000001</v>
      </c>
      <c r="H30" s="76">
        <v>395505.89</v>
      </c>
      <c r="I30" s="76">
        <v>2558666.0750000002</v>
      </c>
      <c r="J30" s="76">
        <v>845060.95400000003</v>
      </c>
      <c r="K30" s="74">
        <v>480573.45899999997</v>
      </c>
      <c r="L30" s="75">
        <v>33.027402921266301</v>
      </c>
    </row>
    <row r="31" spans="2:12" x14ac:dyDescent="0.2">
      <c r="B31" s="23"/>
      <c r="C31" s="24"/>
      <c r="D31" s="80" t="s">
        <v>29</v>
      </c>
      <c r="E31" s="74">
        <v>847</v>
      </c>
      <c r="F31" s="74">
        <v>141773</v>
      </c>
      <c r="G31" s="74">
        <v>18693.512999999999</v>
      </c>
      <c r="H31" s="74">
        <v>405515.00199999998</v>
      </c>
      <c r="I31" s="74">
        <v>2434268.977</v>
      </c>
      <c r="J31" s="74">
        <v>824858.35800000001</v>
      </c>
      <c r="K31" s="74">
        <v>454932.217</v>
      </c>
      <c r="L31" s="75">
        <v>33.885259426694802</v>
      </c>
    </row>
    <row r="32" spans="2:12" x14ac:dyDescent="0.2">
      <c r="B32" s="23"/>
      <c r="C32" s="24"/>
      <c r="D32" s="79" t="s">
        <v>30</v>
      </c>
      <c r="E32" s="74">
        <v>847</v>
      </c>
      <c r="F32" s="74">
        <v>142119</v>
      </c>
      <c r="G32" s="74">
        <v>20201.190999999999</v>
      </c>
      <c r="H32" s="74">
        <v>418067.30499999999</v>
      </c>
      <c r="I32" s="74">
        <v>2694133.7919999999</v>
      </c>
      <c r="J32" s="74">
        <v>915956.96299999999</v>
      </c>
      <c r="K32" s="74">
        <v>516422.46</v>
      </c>
      <c r="L32" s="75">
        <v>33.998198816994801</v>
      </c>
    </row>
    <row r="33" spans="2:12" x14ac:dyDescent="0.2">
      <c r="B33" s="23"/>
      <c r="C33" s="24"/>
      <c r="D33" s="79" t="s">
        <v>31</v>
      </c>
      <c r="E33" s="74">
        <v>846</v>
      </c>
      <c r="F33" s="74">
        <v>142277</v>
      </c>
      <c r="G33" s="74">
        <v>18366.688999999998</v>
      </c>
      <c r="H33" s="74">
        <v>391785.57699999999</v>
      </c>
      <c r="I33" s="74">
        <v>2378523.0150000001</v>
      </c>
      <c r="J33" s="74">
        <v>800501</v>
      </c>
      <c r="K33" s="74">
        <v>419216.59</v>
      </c>
      <c r="L33" s="75">
        <v>33.655381720155397</v>
      </c>
    </row>
    <row r="34" spans="2:12" x14ac:dyDescent="0.2">
      <c r="B34" s="23"/>
      <c r="C34" s="24"/>
      <c r="D34" s="79" t="s">
        <v>32</v>
      </c>
      <c r="E34" s="74">
        <v>844</v>
      </c>
      <c r="F34" s="74">
        <v>142985</v>
      </c>
      <c r="G34" s="74">
        <v>19967.195</v>
      </c>
      <c r="H34" s="74">
        <v>391595.68400000001</v>
      </c>
      <c r="I34" s="74">
        <v>2503853.8909999998</v>
      </c>
      <c r="J34" s="74">
        <v>842269.29299999995</v>
      </c>
      <c r="K34" s="74">
        <v>450831.86099999998</v>
      </c>
      <c r="L34" s="75">
        <v>33.638915434622703</v>
      </c>
    </row>
    <row r="35" spans="2:12" x14ac:dyDescent="0.2">
      <c r="B35" s="23"/>
      <c r="C35" s="24"/>
      <c r="D35" s="79" t="s">
        <v>33</v>
      </c>
      <c r="E35" s="74">
        <v>843</v>
      </c>
      <c r="F35" s="74">
        <v>143162</v>
      </c>
      <c r="G35" s="74">
        <v>20107.522000000001</v>
      </c>
      <c r="H35" s="74">
        <v>388069.71299999999</v>
      </c>
      <c r="I35" s="74">
        <v>2708887.949</v>
      </c>
      <c r="J35" s="74">
        <v>960903.08200000005</v>
      </c>
      <c r="K35" s="74">
        <v>526134.804</v>
      </c>
      <c r="L35" s="75">
        <v>35.472234366678897</v>
      </c>
    </row>
    <row r="36" spans="2:12" x14ac:dyDescent="0.2">
      <c r="B36" s="23"/>
      <c r="C36" s="24"/>
      <c r="D36" s="79" t="s">
        <v>34</v>
      </c>
      <c r="E36" s="74">
        <v>845</v>
      </c>
      <c r="F36" s="74">
        <v>143495</v>
      </c>
      <c r="G36" s="74">
        <v>18476.59</v>
      </c>
      <c r="H36" s="74">
        <v>394351.13199999998</v>
      </c>
      <c r="I36" s="74">
        <v>2384507.432</v>
      </c>
      <c r="J36" s="74">
        <v>815483.83400000003</v>
      </c>
      <c r="K36" s="74">
        <v>466627.62099999998</v>
      </c>
      <c r="L36" s="75">
        <v>34.199257383568501</v>
      </c>
    </row>
    <row r="37" spans="2:12" x14ac:dyDescent="0.2">
      <c r="B37" s="23"/>
      <c r="C37" s="24"/>
      <c r="D37" s="79" t="s">
        <v>35</v>
      </c>
      <c r="E37" s="74">
        <v>845</v>
      </c>
      <c r="F37" s="74">
        <v>143416</v>
      </c>
      <c r="G37" s="74">
        <v>20675.333999999999</v>
      </c>
      <c r="H37" s="74">
        <v>491798.99900000001</v>
      </c>
      <c r="I37" s="74">
        <v>2666511.497</v>
      </c>
      <c r="J37" s="74">
        <v>850591.67200000002</v>
      </c>
      <c r="K37" s="74">
        <v>491833.11</v>
      </c>
      <c r="L37" s="75">
        <v>31.899043861501099</v>
      </c>
    </row>
    <row r="38" spans="2:12" x14ac:dyDescent="0.2">
      <c r="B38" s="23"/>
      <c r="C38" s="24"/>
      <c r="D38" s="79" t="s">
        <v>36</v>
      </c>
      <c r="E38" s="74">
        <v>844</v>
      </c>
      <c r="F38" s="74">
        <v>142755</v>
      </c>
      <c r="G38" s="74">
        <v>16852.048999999999</v>
      </c>
      <c r="H38" s="76">
        <v>414123.228</v>
      </c>
      <c r="I38" s="76">
        <v>2338746.807</v>
      </c>
      <c r="J38" s="76">
        <v>863579.223</v>
      </c>
      <c r="K38" s="74">
        <v>449042.64600000001</v>
      </c>
      <c r="L38" s="75">
        <v>36.924870208919501</v>
      </c>
    </row>
    <row r="39" spans="2:12" x14ac:dyDescent="0.2">
      <c r="B39" s="23"/>
      <c r="C39" s="24"/>
      <c r="D39" s="24"/>
    </row>
    <row r="40" spans="2:12" x14ac:dyDescent="0.2">
      <c r="B40" s="23"/>
      <c r="C40" s="24"/>
      <c r="D40" s="77">
        <v>2017</v>
      </c>
    </row>
    <row r="41" spans="2:12" x14ac:dyDescent="0.2">
      <c r="B41" s="23"/>
      <c r="C41" s="24"/>
      <c r="D41" s="78" t="s">
        <v>24</v>
      </c>
      <c r="E41" s="74">
        <v>847.25</v>
      </c>
      <c r="F41" s="74">
        <v>143479.25</v>
      </c>
      <c r="G41" s="74">
        <v>79234.767000000007</v>
      </c>
      <c r="H41" s="74">
        <v>1611366.0919999999</v>
      </c>
      <c r="I41" s="74">
        <v>10116081.653000001</v>
      </c>
      <c r="J41" s="74">
        <v>3528891.213</v>
      </c>
      <c r="K41" s="74">
        <v>1989118.8759999999</v>
      </c>
      <c r="L41" s="75">
        <v>34.883973202741799</v>
      </c>
    </row>
    <row r="42" spans="2:12" x14ac:dyDescent="0.2">
      <c r="B42" s="23"/>
      <c r="C42" s="24"/>
      <c r="D42" s="77"/>
    </row>
    <row r="43" spans="2:12" x14ac:dyDescent="0.2">
      <c r="B43" s="23"/>
      <c r="C43" s="24"/>
      <c r="D43" s="79" t="s">
        <v>25</v>
      </c>
      <c r="E43" s="74">
        <v>835</v>
      </c>
      <c r="F43" s="74">
        <v>142204</v>
      </c>
      <c r="G43" s="74">
        <v>20330.440999999999</v>
      </c>
      <c r="H43" s="74">
        <v>397608.935</v>
      </c>
      <c r="I43" s="74">
        <v>2364702.3089999999</v>
      </c>
      <c r="J43" s="74">
        <v>821137.4</v>
      </c>
      <c r="K43" s="74">
        <v>477907.43599999999</v>
      </c>
      <c r="L43" s="75">
        <v>34.724768393669301</v>
      </c>
    </row>
    <row r="44" spans="2:12" x14ac:dyDescent="0.2">
      <c r="B44" s="23"/>
      <c r="C44" s="24"/>
      <c r="D44" s="79" t="s">
        <v>26</v>
      </c>
      <c r="E44" s="74">
        <v>845</v>
      </c>
      <c r="F44" s="74">
        <v>143299</v>
      </c>
      <c r="G44" s="74">
        <v>19179.670999999998</v>
      </c>
      <c r="H44" s="74">
        <v>390774.92700000003</v>
      </c>
      <c r="I44" s="74">
        <v>2404424.3480000002</v>
      </c>
      <c r="J44" s="74">
        <v>837832.24300000002</v>
      </c>
      <c r="K44" s="74">
        <v>481300.01699999999</v>
      </c>
      <c r="L44" s="75">
        <v>34.845439978051701</v>
      </c>
    </row>
    <row r="45" spans="2:12" x14ac:dyDescent="0.2">
      <c r="B45" s="23"/>
      <c r="C45" s="24"/>
      <c r="D45" s="79" t="s">
        <v>27</v>
      </c>
      <c r="E45" s="74">
        <v>853</v>
      </c>
      <c r="F45" s="74">
        <v>143993</v>
      </c>
      <c r="G45" s="74">
        <v>21541.598000000002</v>
      </c>
      <c r="H45" s="74">
        <v>411739.48599999998</v>
      </c>
      <c r="I45" s="74">
        <v>2990167.0750000002</v>
      </c>
      <c r="J45" s="74">
        <v>1081608.007</v>
      </c>
      <c r="K45" s="74">
        <v>599374.45600000001</v>
      </c>
      <c r="L45" s="75">
        <v>36.172159610847203</v>
      </c>
    </row>
    <row r="46" spans="2:12" x14ac:dyDescent="0.2">
      <c r="B46" s="23"/>
      <c r="C46" s="24"/>
      <c r="D46" s="79" t="s">
        <v>28</v>
      </c>
      <c r="E46" s="74">
        <v>856</v>
      </c>
      <c r="F46" s="74">
        <v>144421</v>
      </c>
      <c r="G46" s="74">
        <v>18183.057000000001</v>
      </c>
      <c r="H46" s="74">
        <v>411242.74400000001</v>
      </c>
      <c r="I46" s="74">
        <v>2356787.9210000001</v>
      </c>
      <c r="J46" s="74">
        <v>788313.56299999997</v>
      </c>
      <c r="K46" s="74">
        <v>430536.967</v>
      </c>
      <c r="L46" s="75">
        <v>33.448642365135399</v>
      </c>
    </row>
    <row r="47" spans="2:12" x14ac:dyDescent="0.2">
      <c r="B47" s="23"/>
      <c r="C47" s="24"/>
      <c r="D47" s="80" t="s">
        <v>29</v>
      </c>
      <c r="E47" s="74"/>
      <c r="F47" s="74"/>
      <c r="G47" s="74"/>
      <c r="H47" s="74"/>
      <c r="I47" s="74"/>
      <c r="J47" s="74"/>
      <c r="K47" s="74"/>
      <c r="L47" s="75"/>
    </row>
    <row r="48" spans="2:12" x14ac:dyDescent="0.2">
      <c r="B48" s="23"/>
      <c r="C48" s="24"/>
      <c r="D48" s="79" t="s">
        <v>30</v>
      </c>
      <c r="E48" s="74"/>
      <c r="F48" s="74"/>
      <c r="G48" s="74"/>
      <c r="H48" s="74"/>
      <c r="I48" s="74"/>
      <c r="J48" s="74"/>
      <c r="K48" s="74"/>
      <c r="L48" s="75"/>
    </row>
    <row r="49" spans="2:12" x14ac:dyDescent="0.2">
      <c r="B49" s="23"/>
      <c r="C49" s="24"/>
      <c r="D49" s="79" t="s">
        <v>31</v>
      </c>
      <c r="E49" s="74"/>
      <c r="F49" s="74"/>
      <c r="G49" s="74"/>
      <c r="H49" s="74"/>
      <c r="I49" s="74"/>
      <c r="J49" s="74"/>
      <c r="K49" s="74"/>
      <c r="L49" s="75"/>
    </row>
    <row r="50" spans="2:12" x14ac:dyDescent="0.2">
      <c r="B50" s="23"/>
      <c r="C50" s="24"/>
      <c r="D50" s="79" t="s">
        <v>32</v>
      </c>
      <c r="E50" s="74"/>
      <c r="F50" s="74"/>
      <c r="G50" s="74"/>
      <c r="H50" s="74"/>
      <c r="I50" s="74"/>
      <c r="J50" s="74"/>
      <c r="K50" s="74"/>
      <c r="L50" s="75"/>
    </row>
    <row r="51" spans="2:12" x14ac:dyDescent="0.2">
      <c r="B51" s="23"/>
      <c r="C51" s="24"/>
      <c r="D51" s="79" t="s">
        <v>33</v>
      </c>
      <c r="E51" s="74"/>
      <c r="F51" s="74"/>
      <c r="G51" s="74"/>
      <c r="H51" s="74"/>
      <c r="I51" s="74"/>
      <c r="J51" s="74"/>
      <c r="K51" s="74"/>
      <c r="L51" s="75"/>
    </row>
    <row r="52" spans="2:12" x14ac:dyDescent="0.2">
      <c r="B52" s="23"/>
      <c r="C52" s="24"/>
      <c r="D52" s="79" t="s">
        <v>34</v>
      </c>
      <c r="E52" s="74"/>
      <c r="F52" s="74"/>
      <c r="G52" s="74"/>
      <c r="H52" s="74"/>
      <c r="I52" s="74"/>
      <c r="J52" s="74"/>
      <c r="K52" s="74"/>
      <c r="L52" s="75"/>
    </row>
    <row r="53" spans="2:12" x14ac:dyDescent="0.2">
      <c r="B53" s="23"/>
      <c r="C53" s="24"/>
      <c r="D53" s="79" t="s">
        <v>35</v>
      </c>
      <c r="E53" s="74"/>
      <c r="F53" s="74"/>
      <c r="G53" s="74"/>
      <c r="H53" s="74"/>
      <c r="I53" s="74"/>
      <c r="J53" s="74"/>
      <c r="K53" s="74"/>
      <c r="L53" s="75"/>
    </row>
    <row r="54" spans="2:12" x14ac:dyDescent="0.2">
      <c r="D54" s="79" t="s">
        <v>36</v>
      </c>
      <c r="E54" s="74"/>
      <c r="F54" s="74"/>
      <c r="G54" s="74"/>
      <c r="H54" s="74"/>
      <c r="I54" s="74"/>
      <c r="J54" s="74"/>
      <c r="K54" s="74"/>
      <c r="L54" s="75"/>
    </row>
    <row r="58" spans="2:12" x14ac:dyDescent="0.2">
      <c r="B58" s="81" t="s">
        <v>39</v>
      </c>
      <c r="C58" s="82"/>
      <c r="D58" s="83"/>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23622047244094491" bottom="0.31496062992125984" header="0.31496062992125984" footer="0.31496062992125984"/>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06"/>
  <sheetViews>
    <sheetView topLeftCell="C1" zoomScale="120" zoomScaleNormal="120" workbookViewId="0">
      <selection activeCell="C2" sqref="C2"/>
    </sheetView>
  </sheetViews>
  <sheetFormatPr baseColWidth="10" defaultRowHeight="12" x14ac:dyDescent="0.2"/>
  <cols>
    <col min="1" max="1" width="2.7109375" customWidth="1"/>
    <col min="2" max="2" width="4" customWidth="1"/>
    <col min="3" max="3" width="25.7109375" customWidth="1"/>
    <col min="4" max="4" width="8.42578125" customWidth="1"/>
    <col min="5" max="5" width="7.85546875" customWidth="1"/>
    <col min="6" max="6" width="9.140625" customWidth="1"/>
    <col min="7" max="7" width="9.5703125" customWidth="1"/>
    <col min="8" max="8" width="10.7109375" customWidth="1"/>
    <col min="9" max="9" width="10.42578125" customWidth="1"/>
    <col min="10" max="10" width="10" customWidth="1"/>
    <col min="11" max="11" width="9.5703125" customWidth="1"/>
    <col min="12" max="12" width="6.85546875" customWidth="1"/>
  </cols>
  <sheetData>
    <row r="1" spans="1:12" s="1" customFormat="1" ht="11.1" customHeight="1" x14ac:dyDescent="0.2">
      <c r="A1" s="352" t="s">
        <v>0</v>
      </c>
      <c r="B1" s="352"/>
      <c r="C1" s="352"/>
      <c r="D1" s="352"/>
      <c r="E1" s="352"/>
      <c r="F1" s="352"/>
      <c r="G1" s="352"/>
      <c r="H1" s="352"/>
      <c r="I1" s="352"/>
      <c r="J1" s="352"/>
      <c r="K1" s="352"/>
      <c r="L1" s="352"/>
    </row>
    <row r="2" spans="1:12" s="1" customFormat="1" ht="11.1" customHeight="1" x14ac:dyDescent="0.2">
      <c r="A2" s="2"/>
      <c r="B2" s="2"/>
      <c r="C2" s="2"/>
      <c r="D2" s="2"/>
      <c r="E2" s="3"/>
      <c r="F2" s="3"/>
      <c r="G2" s="3"/>
      <c r="H2" s="3"/>
      <c r="I2" s="3"/>
      <c r="L2" s="4"/>
    </row>
    <row r="3" spans="1:12" s="1" customFormat="1" ht="10.5" customHeight="1" x14ac:dyDescent="0.2">
      <c r="A3" s="352" t="s">
        <v>1</v>
      </c>
      <c r="B3" s="352"/>
      <c r="C3" s="352"/>
      <c r="D3" s="352"/>
      <c r="E3" s="352"/>
      <c r="F3" s="352"/>
      <c r="G3" s="352"/>
      <c r="H3" s="352"/>
      <c r="I3" s="352"/>
      <c r="J3" s="352"/>
      <c r="K3" s="352"/>
      <c r="L3" s="352"/>
    </row>
    <row r="4" spans="1:12" s="1" customFormat="1" ht="11.1" customHeight="1" x14ac:dyDescent="0.2">
      <c r="A4" s="352" t="s">
        <v>2</v>
      </c>
      <c r="B4" s="352"/>
      <c r="C4" s="352"/>
      <c r="D4" s="352"/>
      <c r="E4" s="352"/>
      <c r="F4" s="352"/>
      <c r="G4" s="352"/>
      <c r="H4" s="352"/>
      <c r="I4" s="352"/>
      <c r="J4" s="352"/>
      <c r="K4" s="352"/>
      <c r="L4" s="352"/>
    </row>
    <row r="5" spans="1:12" s="8" customFormat="1" ht="18" customHeight="1" x14ac:dyDescent="0.2">
      <c r="A5" s="5"/>
      <c r="B5" s="5"/>
      <c r="C5" s="5"/>
      <c r="D5" s="5"/>
      <c r="E5" s="6"/>
      <c r="F5" s="6"/>
      <c r="G5" s="6"/>
      <c r="H5" s="6"/>
      <c r="I5" s="6"/>
      <c r="J5" s="1"/>
      <c r="K5" s="7"/>
      <c r="L5" s="4"/>
    </row>
    <row r="6" spans="1:12" ht="15" customHeight="1" x14ac:dyDescent="0.2">
      <c r="B6" s="331" t="s">
        <v>3</v>
      </c>
      <c r="C6" s="334" t="s">
        <v>4</v>
      </c>
      <c r="D6" s="337" t="s">
        <v>5</v>
      </c>
      <c r="E6" s="337" t="s">
        <v>6</v>
      </c>
      <c r="F6" s="334" t="s">
        <v>7</v>
      </c>
      <c r="G6" s="334" t="s">
        <v>8</v>
      </c>
      <c r="H6" s="334" t="s">
        <v>9</v>
      </c>
      <c r="I6" s="346" t="s">
        <v>10</v>
      </c>
      <c r="J6" s="348"/>
      <c r="K6" s="347"/>
      <c r="L6" s="349" t="s">
        <v>11</v>
      </c>
    </row>
    <row r="7" spans="1:12" ht="15" customHeight="1" x14ac:dyDescent="0.2">
      <c r="B7" s="332"/>
      <c r="C7" s="338"/>
      <c r="D7" s="335"/>
      <c r="E7" s="335"/>
      <c r="F7" s="338"/>
      <c r="G7" s="338"/>
      <c r="H7" s="338"/>
      <c r="I7" s="334" t="s">
        <v>12</v>
      </c>
      <c r="J7" s="346" t="s">
        <v>13</v>
      </c>
      <c r="K7" s="347"/>
      <c r="L7" s="350"/>
    </row>
    <row r="8" spans="1:12" ht="21" customHeight="1" x14ac:dyDescent="0.2">
      <c r="B8" s="332"/>
      <c r="C8" s="338"/>
      <c r="D8" s="335"/>
      <c r="E8" s="336"/>
      <c r="F8" s="339"/>
      <c r="G8" s="339"/>
      <c r="H8" s="339"/>
      <c r="I8" s="339"/>
      <c r="J8" s="9" t="s">
        <v>14</v>
      </c>
      <c r="K8" s="10" t="s">
        <v>15</v>
      </c>
      <c r="L8" s="351"/>
    </row>
    <row r="9" spans="1:12" ht="11.1" customHeight="1" x14ac:dyDescent="0.2">
      <c r="B9" s="333"/>
      <c r="C9" s="339"/>
      <c r="D9" s="336"/>
      <c r="E9" s="11" t="s">
        <v>16</v>
      </c>
      <c r="F9" s="11" t="s">
        <v>17</v>
      </c>
      <c r="G9" s="12" t="s">
        <v>18</v>
      </c>
      <c r="H9" s="346" t="s">
        <v>19</v>
      </c>
      <c r="I9" s="348"/>
      <c r="J9" s="348"/>
      <c r="K9" s="347"/>
      <c r="L9" s="13" t="s">
        <v>20</v>
      </c>
    </row>
    <row r="10" spans="1:12" ht="11.1" customHeight="1" x14ac:dyDescent="0.2">
      <c r="B10" s="14"/>
      <c r="C10" s="15"/>
      <c r="D10" s="15"/>
    </row>
    <row r="11" spans="1:12" ht="11.1" customHeight="1" x14ac:dyDescent="0.2">
      <c r="B11" s="16" t="s">
        <v>21</v>
      </c>
      <c r="C11" s="17" t="s">
        <v>22</v>
      </c>
      <c r="D11" s="18">
        <v>2005</v>
      </c>
      <c r="E11" s="19">
        <v>406.83333333333331</v>
      </c>
      <c r="F11" s="19">
        <v>54237.166666666664</v>
      </c>
      <c r="G11" s="19">
        <v>89807.982999999993</v>
      </c>
      <c r="H11" s="19">
        <v>1414476.2679999999</v>
      </c>
      <c r="I11" s="19">
        <v>8841690.9419999998</v>
      </c>
      <c r="J11" s="19">
        <v>2693712.753</v>
      </c>
      <c r="K11" s="19">
        <v>1462983.219</v>
      </c>
      <c r="L11" s="20">
        <v>30.466036085973837</v>
      </c>
    </row>
    <row r="12" spans="1:12" ht="11.1" customHeight="1" x14ac:dyDescent="0.2">
      <c r="B12" s="21"/>
      <c r="C12" s="22" t="s">
        <v>23</v>
      </c>
      <c r="D12" s="18">
        <v>2010</v>
      </c>
      <c r="E12" s="19">
        <v>422.5</v>
      </c>
      <c r="F12" s="19">
        <v>59371</v>
      </c>
      <c r="G12" s="19">
        <v>98942.564999999988</v>
      </c>
      <c r="H12" s="19">
        <v>1685676.7370000002</v>
      </c>
      <c r="I12" s="19">
        <v>11689254.979000002</v>
      </c>
      <c r="J12" s="19">
        <v>3673480.7599999993</v>
      </c>
      <c r="K12" s="19">
        <v>2137406.3570000003</v>
      </c>
      <c r="L12" s="20">
        <v>31.426132517422936</v>
      </c>
    </row>
    <row r="13" spans="1:12" ht="11.1" customHeight="1" x14ac:dyDescent="0.2">
      <c r="B13" s="23"/>
      <c r="C13" s="23"/>
      <c r="D13" s="18">
        <v>2015</v>
      </c>
      <c r="E13" s="19">
        <v>411.91666666666703</v>
      </c>
      <c r="F13" s="19">
        <v>65620.833333333299</v>
      </c>
      <c r="G13" s="19">
        <v>106855.504</v>
      </c>
      <c r="H13" s="19">
        <v>2151841.605</v>
      </c>
      <c r="I13" s="19">
        <v>12959872.244999999</v>
      </c>
      <c r="J13" s="19">
        <v>4242307.63</v>
      </c>
      <c r="K13" s="19">
        <v>2418334.625</v>
      </c>
      <c r="L13" s="20">
        <v>32.734177851457702</v>
      </c>
    </row>
    <row r="14" spans="1:12" ht="11.1" customHeight="1" x14ac:dyDescent="0.2">
      <c r="B14" s="23"/>
      <c r="C14" s="23"/>
      <c r="D14" s="18">
        <v>2016</v>
      </c>
      <c r="E14" s="19">
        <v>420.83333333333297</v>
      </c>
      <c r="F14" s="19">
        <v>67350.416666666701</v>
      </c>
      <c r="G14" s="19">
        <v>110464.664</v>
      </c>
      <c r="H14" s="19">
        <v>2269669.1740000001</v>
      </c>
      <c r="I14" s="19">
        <v>13133972.162</v>
      </c>
      <c r="J14" s="19">
        <v>4388262.4790000003</v>
      </c>
      <c r="K14" s="19">
        <v>2480601.9029999999</v>
      </c>
      <c r="L14" s="20">
        <v>33.411540887047003</v>
      </c>
    </row>
    <row r="15" spans="1:12" ht="11.1" customHeight="1" x14ac:dyDescent="0.2">
      <c r="B15" s="23"/>
      <c r="C15" s="23"/>
      <c r="D15" s="24"/>
    </row>
    <row r="16" spans="1:12" ht="11.1" customHeight="1" x14ac:dyDescent="0.2">
      <c r="B16" s="23"/>
      <c r="C16" s="23"/>
      <c r="D16" s="25">
        <v>2016</v>
      </c>
      <c r="E16" s="26"/>
      <c r="F16" s="26"/>
      <c r="G16" s="26"/>
      <c r="H16" s="26"/>
      <c r="I16" s="26"/>
      <c r="J16" s="27"/>
      <c r="K16" s="26"/>
      <c r="L16" s="28"/>
    </row>
    <row r="17" spans="2:12" ht="11.1" customHeight="1" x14ac:dyDescent="0.2">
      <c r="B17" s="23"/>
      <c r="C17" s="23"/>
      <c r="D17" s="29" t="s">
        <v>24</v>
      </c>
      <c r="E17" s="26">
        <v>418.25</v>
      </c>
      <c r="F17" s="26">
        <v>66426.25</v>
      </c>
      <c r="G17" s="26">
        <v>37323.135999999999</v>
      </c>
      <c r="H17" s="26">
        <v>717551.92599999998</v>
      </c>
      <c r="I17" s="26">
        <v>4299193.8310000002</v>
      </c>
      <c r="J17" s="26">
        <v>1447600.084</v>
      </c>
      <c r="K17" s="26">
        <v>830284.84499999997</v>
      </c>
      <c r="L17" s="28">
        <v>33.671430991593297</v>
      </c>
    </row>
    <row r="18" spans="2:12" ht="6" customHeight="1" x14ac:dyDescent="0.2">
      <c r="B18" s="23"/>
      <c r="C18" s="23"/>
      <c r="D18" s="30"/>
      <c r="E18" s="26"/>
      <c r="F18" s="26"/>
      <c r="G18" s="26"/>
      <c r="H18" s="26"/>
      <c r="I18" s="26"/>
      <c r="J18" s="27"/>
      <c r="K18" s="26"/>
      <c r="L18" s="28"/>
    </row>
    <row r="19" spans="2:12" ht="11.1" customHeight="1" x14ac:dyDescent="0.2">
      <c r="B19" s="23"/>
      <c r="C19" s="23"/>
      <c r="D19" s="31" t="s">
        <v>25</v>
      </c>
      <c r="E19" s="26">
        <v>412</v>
      </c>
      <c r="F19" s="26">
        <v>66004</v>
      </c>
      <c r="G19" s="26">
        <v>9099.7759999999998</v>
      </c>
      <c r="H19" s="26">
        <v>176088.05300000001</v>
      </c>
      <c r="I19" s="26">
        <v>984244.09100000001</v>
      </c>
      <c r="J19" s="26">
        <v>333958.53399999999</v>
      </c>
      <c r="K19" s="26">
        <v>196622.48699999999</v>
      </c>
      <c r="L19" s="28">
        <v>33.930458618318497</v>
      </c>
    </row>
    <row r="20" spans="2:12" ht="11.1" customHeight="1" x14ac:dyDescent="0.2">
      <c r="B20" s="23"/>
      <c r="C20" s="23"/>
      <c r="D20" s="31" t="s">
        <v>26</v>
      </c>
      <c r="E20" s="26">
        <v>419</v>
      </c>
      <c r="F20" s="26">
        <v>66509</v>
      </c>
      <c r="G20" s="26">
        <v>9411.8629999999994</v>
      </c>
      <c r="H20" s="26">
        <v>176006.239</v>
      </c>
      <c r="I20" s="26">
        <v>1073905.872</v>
      </c>
      <c r="J20" s="26">
        <v>373275.87099999998</v>
      </c>
      <c r="K20" s="26">
        <v>208386.68900000001</v>
      </c>
      <c r="L20" s="28">
        <v>34.758714030013202</v>
      </c>
    </row>
    <row r="21" spans="2:12" ht="11.1" customHeight="1" x14ac:dyDescent="0.2">
      <c r="B21" s="23"/>
      <c r="C21" s="23"/>
      <c r="D21" s="31" t="s">
        <v>27</v>
      </c>
      <c r="E21" s="26">
        <v>421</v>
      </c>
      <c r="F21" s="26">
        <v>66563</v>
      </c>
      <c r="G21" s="26">
        <v>9340.2649999999994</v>
      </c>
      <c r="H21" s="26">
        <v>183001.94</v>
      </c>
      <c r="I21" s="26">
        <v>1115770.618</v>
      </c>
      <c r="J21" s="26">
        <v>369582.91399999999</v>
      </c>
      <c r="K21" s="26">
        <v>215110.929</v>
      </c>
      <c r="L21" s="28">
        <v>33.123556763169802</v>
      </c>
    </row>
    <row r="22" spans="2:12" ht="11.1" customHeight="1" x14ac:dyDescent="0.2">
      <c r="B22" s="23"/>
      <c r="C22" s="23"/>
      <c r="D22" s="31" t="s">
        <v>28</v>
      </c>
      <c r="E22" s="26">
        <v>421</v>
      </c>
      <c r="F22" s="26">
        <v>66629</v>
      </c>
      <c r="G22" s="26">
        <v>9471.232</v>
      </c>
      <c r="H22" s="26">
        <v>182455.69399999999</v>
      </c>
      <c r="I22" s="26">
        <v>1125273.25</v>
      </c>
      <c r="J22" s="26">
        <v>370782.76500000001</v>
      </c>
      <c r="K22" s="26">
        <v>210164.74</v>
      </c>
      <c r="L22" s="28">
        <v>32.950464698241099</v>
      </c>
    </row>
    <row r="23" spans="2:12" ht="11.1" customHeight="1" x14ac:dyDescent="0.2">
      <c r="B23" s="23"/>
      <c r="C23" s="23"/>
      <c r="D23" s="32" t="s">
        <v>29</v>
      </c>
      <c r="E23" s="26">
        <v>423</v>
      </c>
      <c r="F23" s="26">
        <v>67061</v>
      </c>
      <c r="G23" s="26">
        <v>8888.5949999999993</v>
      </c>
      <c r="H23" s="26">
        <v>190537.83</v>
      </c>
      <c r="I23" s="26">
        <v>1081606.463</v>
      </c>
      <c r="J23" s="26">
        <v>370701.54800000001</v>
      </c>
      <c r="K23" s="26">
        <v>209315.37599999999</v>
      </c>
      <c r="L23" s="28">
        <v>34.2732371413354</v>
      </c>
    </row>
    <row r="24" spans="2:12" ht="11.1" customHeight="1" x14ac:dyDescent="0.2">
      <c r="B24" s="23"/>
      <c r="C24" s="23"/>
      <c r="D24" s="31" t="s">
        <v>30</v>
      </c>
      <c r="E24" s="26">
        <v>423</v>
      </c>
      <c r="F24" s="26">
        <v>67337</v>
      </c>
      <c r="G24" s="26">
        <v>9614.7000000000007</v>
      </c>
      <c r="H24" s="26">
        <v>194507.52900000001</v>
      </c>
      <c r="I24" s="26">
        <v>1178576.0209999999</v>
      </c>
      <c r="J24" s="26">
        <v>386178.16200000001</v>
      </c>
      <c r="K24" s="26">
        <v>231918.93</v>
      </c>
      <c r="L24" s="28">
        <v>32.766504249113702</v>
      </c>
    </row>
    <row r="25" spans="2:12" ht="11.1" customHeight="1" x14ac:dyDescent="0.2">
      <c r="B25" s="23"/>
      <c r="C25" s="23"/>
      <c r="D25" s="31" t="s">
        <v>31</v>
      </c>
      <c r="E25" s="26">
        <v>423</v>
      </c>
      <c r="F25" s="26">
        <v>67426</v>
      </c>
      <c r="G25" s="26">
        <v>8723.9150000000009</v>
      </c>
      <c r="H25" s="26">
        <v>183747.31899999999</v>
      </c>
      <c r="I25" s="26">
        <v>1061211.2590000001</v>
      </c>
      <c r="J25" s="26">
        <v>339116.848</v>
      </c>
      <c r="K25" s="26">
        <v>191336.489</v>
      </c>
      <c r="L25" s="28">
        <v>31.955639852479202</v>
      </c>
    </row>
    <row r="26" spans="2:12" ht="11.1" customHeight="1" x14ac:dyDescent="0.2">
      <c r="B26" s="23"/>
      <c r="C26" s="23"/>
      <c r="D26" s="31" t="s">
        <v>32</v>
      </c>
      <c r="E26" s="26">
        <v>422</v>
      </c>
      <c r="F26" s="26">
        <v>68063</v>
      </c>
      <c r="G26" s="26">
        <v>9606.5370000000003</v>
      </c>
      <c r="H26" s="26">
        <v>186618.07699999999</v>
      </c>
      <c r="I26" s="26">
        <v>1134525.8470000001</v>
      </c>
      <c r="J26" s="26">
        <v>362470.35499999998</v>
      </c>
      <c r="K26" s="26">
        <v>194547.462</v>
      </c>
      <c r="L26" s="28">
        <v>31.9490610071575</v>
      </c>
    </row>
    <row r="27" spans="2:12" ht="11.1" customHeight="1" x14ac:dyDescent="0.2">
      <c r="B27" s="23"/>
      <c r="C27" s="23"/>
      <c r="D27" s="31" t="s">
        <v>33</v>
      </c>
      <c r="E27" s="26">
        <v>421</v>
      </c>
      <c r="F27" s="26">
        <v>68110</v>
      </c>
      <c r="G27" s="26">
        <v>9602.5849999999991</v>
      </c>
      <c r="H27" s="26">
        <v>182341.511</v>
      </c>
      <c r="I27" s="26">
        <v>1190853.07</v>
      </c>
      <c r="J27" s="26">
        <v>401729.46100000001</v>
      </c>
      <c r="K27" s="26">
        <v>221602.56099999999</v>
      </c>
      <c r="L27" s="28">
        <v>33.734595066375398</v>
      </c>
    </row>
    <row r="28" spans="2:12" ht="11.1" customHeight="1" x14ac:dyDescent="0.2">
      <c r="B28" s="23"/>
      <c r="C28" s="23"/>
      <c r="D28" s="31" t="s">
        <v>34</v>
      </c>
      <c r="E28" s="26">
        <v>422</v>
      </c>
      <c r="F28" s="26">
        <v>68261</v>
      </c>
      <c r="G28" s="26">
        <v>8861.5429999999997</v>
      </c>
      <c r="H28" s="26">
        <v>184862.524</v>
      </c>
      <c r="I28" s="26">
        <v>1051898.01</v>
      </c>
      <c r="J28" s="26">
        <v>349352.89399999997</v>
      </c>
      <c r="K28" s="26">
        <v>198952.01199999999</v>
      </c>
      <c r="L28" s="28">
        <v>33.211669827191699</v>
      </c>
    </row>
    <row r="29" spans="2:12" ht="11.1" customHeight="1" x14ac:dyDescent="0.2">
      <c r="B29" s="23"/>
      <c r="C29" s="23"/>
      <c r="D29" s="31" t="s">
        <v>35</v>
      </c>
      <c r="E29" s="26">
        <v>422</v>
      </c>
      <c r="F29" s="26">
        <v>68224</v>
      </c>
      <c r="G29" s="26">
        <v>9931.0249999999996</v>
      </c>
      <c r="H29" s="26">
        <v>239454.514</v>
      </c>
      <c r="I29" s="26">
        <v>1197102.6459999999</v>
      </c>
      <c r="J29" s="26">
        <v>382661.27100000001</v>
      </c>
      <c r="K29" s="26">
        <v>220726.50599999999</v>
      </c>
      <c r="L29" s="28">
        <v>31.965619011755201</v>
      </c>
    </row>
    <row r="30" spans="2:12" ht="11.1" customHeight="1" x14ac:dyDescent="0.2">
      <c r="B30" s="23"/>
      <c r="C30" s="23"/>
      <c r="D30" s="31" t="s">
        <v>36</v>
      </c>
      <c r="E30" s="26">
        <v>421</v>
      </c>
      <c r="F30" s="26">
        <v>68018</v>
      </c>
      <c r="G30" s="26">
        <v>7912.6279999999997</v>
      </c>
      <c r="H30" s="26">
        <v>190047.94399999999</v>
      </c>
      <c r="I30" s="26">
        <v>939005.01500000001</v>
      </c>
      <c r="J30" s="26">
        <v>348451.85600000003</v>
      </c>
      <c r="K30" s="26">
        <v>181917.72200000001</v>
      </c>
      <c r="L30" s="28">
        <v>37.108625665859698</v>
      </c>
    </row>
    <row r="31" spans="2:12" ht="11.1" customHeight="1" x14ac:dyDescent="0.2">
      <c r="B31" s="23"/>
      <c r="C31" s="23"/>
      <c r="D31" s="33"/>
      <c r="E31" s="26"/>
      <c r="F31" s="26"/>
      <c r="G31" s="26"/>
      <c r="H31" s="26"/>
      <c r="I31" s="26"/>
      <c r="J31" s="27"/>
      <c r="K31" s="26"/>
      <c r="L31" s="28"/>
    </row>
    <row r="32" spans="2:12" ht="11.1" customHeight="1" x14ac:dyDescent="0.2">
      <c r="B32" s="23"/>
      <c r="C32" s="23"/>
      <c r="D32" s="25">
        <v>2017</v>
      </c>
      <c r="E32" s="26"/>
      <c r="F32" s="26"/>
      <c r="G32" s="26"/>
      <c r="H32" s="26"/>
      <c r="I32" s="26"/>
      <c r="J32" s="27"/>
      <c r="K32" s="26"/>
      <c r="L32" s="28"/>
    </row>
    <row r="33" spans="2:12" ht="11.1" customHeight="1" x14ac:dyDescent="0.2">
      <c r="B33" s="23"/>
      <c r="C33" s="23"/>
      <c r="D33" s="29" t="s">
        <v>24</v>
      </c>
      <c r="E33" s="26">
        <v>419.75</v>
      </c>
      <c r="F33" s="26">
        <v>68194.25</v>
      </c>
      <c r="G33" s="26">
        <v>37728.449000000001</v>
      </c>
      <c r="H33" s="26">
        <v>752998.22600000002</v>
      </c>
      <c r="I33" s="26">
        <v>4519991.74</v>
      </c>
      <c r="J33" s="26">
        <v>1537089.6340000001</v>
      </c>
      <c r="K33" s="26">
        <v>875202.96</v>
      </c>
      <c r="L33" s="28">
        <v>34.006469976425201</v>
      </c>
    </row>
    <row r="34" spans="2:12" ht="6" customHeight="1" x14ac:dyDescent="0.2">
      <c r="B34" s="23"/>
      <c r="C34" s="23"/>
      <c r="D34" s="30"/>
      <c r="E34" s="26"/>
      <c r="F34" s="26"/>
      <c r="G34" s="26"/>
      <c r="H34" s="26"/>
      <c r="I34" s="26"/>
      <c r="J34" s="27"/>
      <c r="K34" s="26"/>
      <c r="L34" s="28"/>
    </row>
    <row r="35" spans="2:12" ht="11.1" customHeight="1" x14ac:dyDescent="0.2">
      <c r="B35" s="23"/>
      <c r="C35" s="23"/>
      <c r="D35" s="31" t="s">
        <v>25</v>
      </c>
      <c r="E35" s="26">
        <v>415</v>
      </c>
      <c r="F35" s="26">
        <v>67519</v>
      </c>
      <c r="G35" s="26">
        <v>9695.1890000000003</v>
      </c>
      <c r="H35" s="26">
        <v>186342.837</v>
      </c>
      <c r="I35" s="26">
        <v>1075199.642</v>
      </c>
      <c r="J35" s="26">
        <v>374941.609</v>
      </c>
      <c r="K35" s="26">
        <v>216957.10399999999</v>
      </c>
      <c r="L35" s="28">
        <v>34.871813043256203</v>
      </c>
    </row>
    <row r="36" spans="2:12" ht="11.1" customHeight="1" x14ac:dyDescent="0.2">
      <c r="B36" s="23"/>
      <c r="C36" s="23"/>
      <c r="D36" s="31" t="s">
        <v>26</v>
      </c>
      <c r="E36" s="26">
        <v>419</v>
      </c>
      <c r="F36" s="26">
        <v>68111</v>
      </c>
      <c r="G36" s="26">
        <v>9081.56</v>
      </c>
      <c r="H36" s="26">
        <v>183354.71</v>
      </c>
      <c r="I36" s="26">
        <v>1079890.1240000001</v>
      </c>
      <c r="J36" s="26">
        <v>368093.79200000002</v>
      </c>
      <c r="K36" s="26">
        <v>214297.56700000001</v>
      </c>
      <c r="L36" s="28">
        <v>34.086226350191197</v>
      </c>
    </row>
    <row r="37" spans="2:12" ht="11.1" customHeight="1" x14ac:dyDescent="0.2">
      <c r="B37" s="23"/>
      <c r="C37" s="23"/>
      <c r="D37" s="31" t="s">
        <v>27</v>
      </c>
      <c r="E37" s="26">
        <v>422</v>
      </c>
      <c r="F37" s="26">
        <v>68488</v>
      </c>
      <c r="G37" s="26">
        <v>10299.248</v>
      </c>
      <c r="H37" s="26">
        <v>190969.489</v>
      </c>
      <c r="I37" s="26">
        <v>1294458.162</v>
      </c>
      <c r="J37" s="26">
        <v>433945.75</v>
      </c>
      <c r="K37" s="26">
        <v>244343.43599999999</v>
      </c>
      <c r="L37" s="28">
        <v>33.523350753147</v>
      </c>
    </row>
    <row r="38" spans="2:12" ht="11.1" customHeight="1" x14ac:dyDescent="0.2">
      <c r="B38" s="23"/>
      <c r="C38" s="23"/>
      <c r="D38" s="31" t="s">
        <v>28</v>
      </c>
      <c r="E38" s="26">
        <v>423</v>
      </c>
      <c r="F38" s="26">
        <v>68659</v>
      </c>
      <c r="G38" s="26">
        <v>8652.4519999999993</v>
      </c>
      <c r="H38" s="26">
        <v>192331.19</v>
      </c>
      <c r="I38" s="26">
        <v>1070443.8119999999</v>
      </c>
      <c r="J38" s="26">
        <v>360108.48300000001</v>
      </c>
      <c r="K38" s="26">
        <v>199604.853</v>
      </c>
      <c r="L38" s="28">
        <v>33.641044860372403</v>
      </c>
    </row>
    <row r="39" spans="2:12" ht="11.1" customHeight="1" x14ac:dyDescent="0.2">
      <c r="B39" s="23"/>
      <c r="C39" s="23"/>
      <c r="D39" s="32" t="s">
        <v>29</v>
      </c>
      <c r="E39" s="26"/>
      <c r="F39" s="26"/>
      <c r="G39" s="26"/>
      <c r="H39" s="26"/>
      <c r="I39" s="26"/>
      <c r="J39" s="26"/>
      <c r="K39" s="26"/>
      <c r="L39" s="28"/>
    </row>
    <row r="40" spans="2:12" ht="11.1" customHeight="1" x14ac:dyDescent="0.2">
      <c r="B40" s="23"/>
      <c r="C40" s="23"/>
      <c r="D40" s="31" t="s">
        <v>30</v>
      </c>
      <c r="E40" s="26"/>
      <c r="F40" s="26"/>
      <c r="G40" s="26"/>
      <c r="H40" s="26"/>
      <c r="I40" s="26"/>
      <c r="J40" s="26"/>
      <c r="K40" s="26"/>
      <c r="L40" s="28"/>
    </row>
    <row r="41" spans="2:12" ht="11.1" customHeight="1" x14ac:dyDescent="0.2">
      <c r="B41" s="23"/>
      <c r="C41" s="23"/>
      <c r="D41" s="31" t="s">
        <v>31</v>
      </c>
      <c r="E41" s="26"/>
      <c r="F41" s="26"/>
      <c r="G41" s="26"/>
      <c r="H41" s="26"/>
      <c r="I41" s="26"/>
      <c r="J41" s="26"/>
      <c r="K41" s="26"/>
      <c r="L41" s="28"/>
    </row>
    <row r="42" spans="2:12" ht="11.1" customHeight="1" x14ac:dyDescent="0.2">
      <c r="B42" s="23"/>
      <c r="C42" s="23"/>
      <c r="D42" s="31" t="s">
        <v>32</v>
      </c>
      <c r="E42" s="26"/>
      <c r="F42" s="26"/>
      <c r="G42" s="26"/>
      <c r="H42" s="26"/>
      <c r="I42" s="26"/>
      <c r="J42" s="26"/>
      <c r="K42" s="26"/>
      <c r="L42" s="28"/>
    </row>
    <row r="43" spans="2:12" ht="11.1" customHeight="1" x14ac:dyDescent="0.2">
      <c r="B43" s="23"/>
      <c r="C43" s="23"/>
      <c r="D43" s="31" t="s">
        <v>33</v>
      </c>
      <c r="E43" s="34"/>
      <c r="F43" s="34"/>
      <c r="G43" s="34"/>
      <c r="H43" s="34"/>
      <c r="I43" s="34"/>
      <c r="J43" s="26"/>
      <c r="K43" s="26"/>
      <c r="L43" s="28"/>
    </row>
    <row r="44" spans="2:12" ht="11.1" customHeight="1" x14ac:dyDescent="0.2">
      <c r="B44" s="23"/>
      <c r="C44" s="23"/>
      <c r="D44" s="31" t="s">
        <v>34</v>
      </c>
      <c r="E44" s="26"/>
      <c r="F44" s="26"/>
      <c r="G44" s="26"/>
      <c r="H44" s="26"/>
      <c r="I44" s="26"/>
      <c r="J44" s="26"/>
      <c r="K44" s="26"/>
      <c r="L44" s="28"/>
    </row>
    <row r="45" spans="2:12" ht="11.1" customHeight="1" x14ac:dyDescent="0.2">
      <c r="B45" s="23"/>
      <c r="C45" s="23"/>
      <c r="D45" s="31" t="s">
        <v>35</v>
      </c>
      <c r="E45" s="26"/>
      <c r="F45" s="26"/>
      <c r="G45" s="26"/>
      <c r="H45" s="26"/>
      <c r="I45" s="26"/>
      <c r="J45" s="26"/>
      <c r="K45" s="26"/>
      <c r="L45" s="28"/>
    </row>
    <row r="46" spans="2:12" ht="11.1" customHeight="1" x14ac:dyDescent="0.2">
      <c r="B46" s="23"/>
      <c r="C46" s="23"/>
      <c r="D46" s="31" t="s">
        <v>36</v>
      </c>
      <c r="E46" s="26"/>
      <c r="F46" s="26"/>
      <c r="G46" s="26"/>
      <c r="H46" s="26"/>
      <c r="I46" s="26"/>
      <c r="J46" s="26"/>
      <c r="K46" s="26"/>
      <c r="L46" s="28"/>
    </row>
    <row r="47" spans="2:12" ht="11.1" customHeight="1" x14ac:dyDescent="0.2">
      <c r="B47" s="23"/>
      <c r="C47" s="23"/>
      <c r="D47" s="35"/>
      <c r="E47" s="26"/>
      <c r="F47" s="26"/>
      <c r="G47" s="26"/>
      <c r="H47" s="26"/>
      <c r="I47" s="26"/>
      <c r="J47" s="27"/>
      <c r="K47" s="26"/>
      <c r="L47" s="36"/>
    </row>
    <row r="48" spans="2:12" ht="11.1" customHeight="1" x14ac:dyDescent="0.2">
      <c r="B48" s="23"/>
      <c r="C48" s="23"/>
      <c r="D48" s="35"/>
      <c r="E48" s="37"/>
      <c r="F48" s="37"/>
      <c r="G48" s="37"/>
      <c r="H48" s="37"/>
      <c r="I48" s="37"/>
      <c r="J48" s="27"/>
      <c r="K48" s="38"/>
      <c r="L48" s="36"/>
    </row>
    <row r="49" spans="2:12" ht="11.1" customHeight="1" x14ac:dyDescent="0.2">
      <c r="B49" s="16" t="s">
        <v>21</v>
      </c>
      <c r="C49" s="17" t="s">
        <v>37</v>
      </c>
      <c r="D49" s="18">
        <v>2005</v>
      </c>
      <c r="E49" s="26">
        <v>239.75</v>
      </c>
      <c r="F49" s="26">
        <v>34819.083333333336</v>
      </c>
      <c r="G49" s="26">
        <v>56872.593000000001</v>
      </c>
      <c r="H49" s="26">
        <v>968489.28799999994</v>
      </c>
      <c r="I49" s="26">
        <v>8143902.9450000003</v>
      </c>
      <c r="J49" s="26">
        <v>3522488.7140000002</v>
      </c>
      <c r="K49" s="26">
        <v>2540658.6379999998</v>
      </c>
      <c r="L49" s="28">
        <v>43.253078257307259</v>
      </c>
    </row>
    <row r="50" spans="2:12" ht="11.1" customHeight="1" x14ac:dyDescent="0.2">
      <c r="B50" s="39"/>
      <c r="C50" s="17" t="s">
        <v>38</v>
      </c>
      <c r="D50" s="18">
        <v>2010</v>
      </c>
      <c r="E50" s="26">
        <v>259.66666666666669</v>
      </c>
      <c r="F50" s="26">
        <v>40365.583333333336</v>
      </c>
      <c r="G50" s="26">
        <v>64180.483999999989</v>
      </c>
      <c r="H50" s="26">
        <v>1217393.33</v>
      </c>
      <c r="I50" s="26">
        <v>8521652.5610000007</v>
      </c>
      <c r="J50" s="26">
        <v>3355008.0660000001</v>
      </c>
      <c r="K50" s="26">
        <v>1965642.0699999998</v>
      </c>
      <c r="L50" s="28">
        <v>39.370392561584275</v>
      </c>
    </row>
    <row r="51" spans="2:12" ht="11.1" customHeight="1" x14ac:dyDescent="0.2">
      <c r="B51" s="23"/>
      <c r="D51" s="18">
        <v>2015</v>
      </c>
      <c r="E51" s="19">
        <v>255.916666666667</v>
      </c>
      <c r="F51" s="19">
        <v>46650.416666666701</v>
      </c>
      <c r="G51" s="19">
        <v>75473.990999999995</v>
      </c>
      <c r="H51" s="19">
        <v>1696719.9069999999</v>
      </c>
      <c r="I51" s="19">
        <v>10501481.142999999</v>
      </c>
      <c r="J51" s="19">
        <v>4127784.59</v>
      </c>
      <c r="K51" s="19">
        <v>2125642.91</v>
      </c>
      <c r="L51" s="20">
        <v>39.306689540184202</v>
      </c>
    </row>
    <row r="52" spans="2:12" ht="11.1" customHeight="1" x14ac:dyDescent="0.2">
      <c r="B52" s="23"/>
      <c r="D52" s="18">
        <v>2016</v>
      </c>
      <c r="E52" s="19">
        <v>252.5</v>
      </c>
      <c r="F52" s="19">
        <v>46298.25</v>
      </c>
      <c r="G52" s="19">
        <v>75070.960000000006</v>
      </c>
      <c r="H52" s="19">
        <v>1740624.8489999999</v>
      </c>
      <c r="I52" s="19">
        <v>10926860.328</v>
      </c>
      <c r="J52" s="19">
        <v>4362204.6270000003</v>
      </c>
      <c r="K52" s="19">
        <v>2317196.696</v>
      </c>
      <c r="L52" s="20">
        <v>39.921848509602398</v>
      </c>
    </row>
    <row r="53" spans="2:12" ht="11.1" customHeight="1" x14ac:dyDescent="0.2">
      <c r="B53" s="23"/>
      <c r="D53" s="24"/>
    </row>
    <row r="54" spans="2:12" ht="11.1" customHeight="1" x14ac:dyDescent="0.2">
      <c r="B54" s="23"/>
      <c r="D54" s="25">
        <v>2016</v>
      </c>
      <c r="E54" s="26"/>
      <c r="F54" s="26"/>
      <c r="G54" s="26"/>
      <c r="H54" s="26"/>
      <c r="I54" s="26"/>
      <c r="J54" s="27"/>
      <c r="K54" s="26"/>
      <c r="L54" s="28"/>
    </row>
    <row r="55" spans="2:12" ht="11.1" customHeight="1" x14ac:dyDescent="0.2">
      <c r="B55" s="23"/>
      <c r="C55" s="24"/>
      <c r="D55" s="29" t="s">
        <v>24</v>
      </c>
      <c r="E55" s="26">
        <v>252.75</v>
      </c>
      <c r="F55" s="26">
        <v>46152.5</v>
      </c>
      <c r="G55" s="26">
        <v>25796.674999999999</v>
      </c>
      <c r="H55" s="26">
        <v>560395.5</v>
      </c>
      <c r="I55" s="26">
        <v>3590439.2220000001</v>
      </c>
      <c r="J55" s="26">
        <v>1407574.4539999999</v>
      </c>
      <c r="K55" s="26">
        <v>746103.13399999996</v>
      </c>
      <c r="L55" s="28">
        <v>39.203405682938502</v>
      </c>
    </row>
    <row r="56" spans="2:12" ht="6" customHeight="1" x14ac:dyDescent="0.2">
      <c r="B56" s="23"/>
      <c r="C56" s="24"/>
      <c r="D56" s="30"/>
      <c r="E56" s="26"/>
      <c r="F56" s="26"/>
      <c r="G56" s="26"/>
      <c r="H56" s="26"/>
      <c r="I56" s="26"/>
      <c r="J56" s="27"/>
      <c r="K56" s="26"/>
      <c r="L56" s="28"/>
    </row>
    <row r="57" spans="2:12" ht="11.1" customHeight="1" x14ac:dyDescent="0.2">
      <c r="B57" s="23"/>
      <c r="C57" s="24"/>
      <c r="D57" s="31" t="s">
        <v>25</v>
      </c>
      <c r="E57" s="26">
        <v>251</v>
      </c>
      <c r="F57" s="26">
        <v>45988</v>
      </c>
      <c r="G57" s="26">
        <v>6310.1049999999996</v>
      </c>
      <c r="H57" s="26">
        <v>137895.16200000001</v>
      </c>
      <c r="I57" s="26">
        <v>785049.63300000003</v>
      </c>
      <c r="J57" s="26">
        <v>314625.90399999998</v>
      </c>
      <c r="K57" s="26">
        <v>168435.40900000001</v>
      </c>
      <c r="L57" s="28">
        <v>40.077199042522203</v>
      </c>
    </row>
    <row r="58" spans="2:12" ht="11.1" customHeight="1" x14ac:dyDescent="0.2">
      <c r="B58" s="23"/>
      <c r="C58" s="24"/>
      <c r="D58" s="31" t="s">
        <v>26</v>
      </c>
      <c r="E58" s="26">
        <v>253</v>
      </c>
      <c r="F58" s="26">
        <v>46125</v>
      </c>
      <c r="G58" s="26">
        <v>6476.7349999999997</v>
      </c>
      <c r="H58" s="26">
        <v>136075.522</v>
      </c>
      <c r="I58" s="26">
        <v>908949.97400000005</v>
      </c>
      <c r="J58" s="26">
        <v>368527.98200000002</v>
      </c>
      <c r="K58" s="26">
        <v>192177.897</v>
      </c>
      <c r="L58" s="28">
        <v>40.54436355592</v>
      </c>
    </row>
    <row r="59" spans="2:12" ht="11.1" customHeight="1" x14ac:dyDescent="0.2">
      <c r="B59" s="23"/>
      <c r="C59" s="24"/>
      <c r="D59" s="31" t="s">
        <v>27</v>
      </c>
      <c r="E59" s="26">
        <v>254</v>
      </c>
      <c r="F59" s="26">
        <v>46313</v>
      </c>
      <c r="G59" s="26">
        <v>6449.8180000000002</v>
      </c>
      <c r="H59" s="26">
        <v>143831.622</v>
      </c>
      <c r="I59" s="26">
        <v>950034.22</v>
      </c>
      <c r="J59" s="26">
        <v>359171.88</v>
      </c>
      <c r="K59" s="26">
        <v>184662.15599999999</v>
      </c>
      <c r="L59" s="28">
        <v>37.806204496507497</v>
      </c>
    </row>
    <row r="60" spans="2:12" ht="11.1" customHeight="1" x14ac:dyDescent="0.2">
      <c r="B60" s="23"/>
      <c r="C60" s="24"/>
      <c r="D60" s="31" t="s">
        <v>28</v>
      </c>
      <c r="E60" s="26">
        <v>253</v>
      </c>
      <c r="F60" s="26">
        <v>46184</v>
      </c>
      <c r="G60" s="26">
        <v>6560.0169999999998</v>
      </c>
      <c r="H60" s="26">
        <v>142593.19399999999</v>
      </c>
      <c r="I60" s="26">
        <v>946405.39500000002</v>
      </c>
      <c r="J60" s="26">
        <v>365248.68800000002</v>
      </c>
      <c r="K60" s="26">
        <v>200827.67199999999</v>
      </c>
      <c r="L60" s="28">
        <v>38.5932592871578</v>
      </c>
    </row>
    <row r="61" spans="2:12" ht="11.1" customHeight="1" x14ac:dyDescent="0.2">
      <c r="B61" s="23"/>
      <c r="C61" s="24"/>
      <c r="D61" s="32" t="s">
        <v>29</v>
      </c>
      <c r="E61" s="26">
        <v>254</v>
      </c>
      <c r="F61" s="26">
        <v>46223</v>
      </c>
      <c r="G61" s="26">
        <v>6040.5889999999999</v>
      </c>
      <c r="H61" s="26">
        <v>144643.33499999999</v>
      </c>
      <c r="I61" s="26">
        <v>869496.46100000001</v>
      </c>
      <c r="J61" s="26">
        <v>339640.48700000002</v>
      </c>
      <c r="K61" s="26">
        <v>174761.103</v>
      </c>
      <c r="L61" s="28">
        <v>39.061744611287203</v>
      </c>
    </row>
    <row r="62" spans="2:12" ht="11.1" customHeight="1" x14ac:dyDescent="0.2">
      <c r="B62" s="23"/>
      <c r="C62" s="24"/>
      <c r="D62" s="31" t="s">
        <v>30</v>
      </c>
      <c r="E62" s="26">
        <v>254</v>
      </c>
      <c r="F62" s="26">
        <v>46259</v>
      </c>
      <c r="G62" s="26">
        <v>6619.799</v>
      </c>
      <c r="H62" s="26">
        <v>153805.302</v>
      </c>
      <c r="I62" s="26">
        <v>1014573.324</v>
      </c>
      <c r="J62" s="26">
        <v>413564.15299999999</v>
      </c>
      <c r="K62" s="26">
        <v>214926.171</v>
      </c>
      <c r="L62" s="28">
        <v>40.762372045177102</v>
      </c>
    </row>
    <row r="63" spans="2:12" ht="11.1" customHeight="1" x14ac:dyDescent="0.2">
      <c r="B63" s="23"/>
      <c r="C63" s="24"/>
      <c r="D63" s="31" t="s">
        <v>31</v>
      </c>
      <c r="E63" s="26">
        <v>253</v>
      </c>
      <c r="F63" s="26">
        <v>46280</v>
      </c>
      <c r="G63" s="26">
        <v>5918.0060000000003</v>
      </c>
      <c r="H63" s="26">
        <v>142443.28599999999</v>
      </c>
      <c r="I63" s="26">
        <v>866115.62600000005</v>
      </c>
      <c r="J63" s="26">
        <v>361280.64199999999</v>
      </c>
      <c r="K63" s="26">
        <v>173715.98300000001</v>
      </c>
      <c r="L63" s="28">
        <v>41.712749563070503</v>
      </c>
    </row>
    <row r="64" spans="2:12" ht="11.1" customHeight="1" x14ac:dyDescent="0.2">
      <c r="B64" s="23"/>
      <c r="C64" s="24"/>
      <c r="D64" s="31" t="s">
        <v>32</v>
      </c>
      <c r="E64" s="26">
        <v>252</v>
      </c>
      <c r="F64" s="26">
        <v>46352</v>
      </c>
      <c r="G64" s="26">
        <v>6333.62</v>
      </c>
      <c r="H64" s="26">
        <v>138749.26500000001</v>
      </c>
      <c r="I64" s="26">
        <v>867728.57200000004</v>
      </c>
      <c r="J64" s="26">
        <v>351754.09700000001</v>
      </c>
      <c r="K64" s="26">
        <v>182937.68</v>
      </c>
      <c r="L64" s="28">
        <v>40.537341785260502</v>
      </c>
    </row>
    <row r="65" spans="2:12" ht="11.1" customHeight="1" x14ac:dyDescent="0.2">
      <c r="B65" s="23"/>
      <c r="C65" s="24"/>
      <c r="D65" s="31" t="s">
        <v>33</v>
      </c>
      <c r="E65" s="26">
        <v>252</v>
      </c>
      <c r="F65" s="26">
        <v>46477</v>
      </c>
      <c r="G65" s="26">
        <v>6484.509</v>
      </c>
      <c r="H65" s="26">
        <v>138891.87899999999</v>
      </c>
      <c r="I65" s="26">
        <v>1013413.2830000001</v>
      </c>
      <c r="J65" s="26">
        <v>423765.52500000002</v>
      </c>
      <c r="K65" s="26">
        <v>227494.66200000001</v>
      </c>
      <c r="L65" s="28">
        <v>41.815667123044797</v>
      </c>
    </row>
    <row r="66" spans="2:12" ht="11.1" customHeight="1" x14ac:dyDescent="0.2">
      <c r="B66" s="23"/>
      <c r="C66" s="24"/>
      <c r="D66" s="31" t="s">
        <v>34</v>
      </c>
      <c r="E66" s="26">
        <v>252</v>
      </c>
      <c r="F66" s="26">
        <v>46513</v>
      </c>
      <c r="G66" s="26">
        <v>5913.8289999999997</v>
      </c>
      <c r="H66" s="26">
        <v>140941.83799999999</v>
      </c>
      <c r="I66" s="26">
        <v>866625.67599999998</v>
      </c>
      <c r="J66" s="26">
        <v>342090.435</v>
      </c>
      <c r="K66" s="26">
        <v>197244.269</v>
      </c>
      <c r="L66" s="28">
        <v>39.473840260417099</v>
      </c>
    </row>
    <row r="67" spans="2:12" ht="11.1" customHeight="1" x14ac:dyDescent="0.2">
      <c r="B67" s="23"/>
      <c r="C67" s="24"/>
      <c r="D67" s="31" t="s">
        <v>35</v>
      </c>
      <c r="E67" s="26">
        <v>251</v>
      </c>
      <c r="F67" s="26">
        <v>46519</v>
      </c>
      <c r="G67" s="26">
        <v>6639.7809999999999</v>
      </c>
      <c r="H67" s="26">
        <v>167875.90599999999</v>
      </c>
      <c r="I67" s="26">
        <v>951460.37899999996</v>
      </c>
      <c r="J67" s="26">
        <v>341149.027</v>
      </c>
      <c r="K67" s="26">
        <v>198914.28099999999</v>
      </c>
      <c r="L67" s="28">
        <v>35.855305646941702</v>
      </c>
    </row>
    <row r="68" spans="2:12" ht="11.1" customHeight="1" x14ac:dyDescent="0.2">
      <c r="B68" s="23"/>
      <c r="C68" s="24"/>
      <c r="D68" s="31" t="s">
        <v>36</v>
      </c>
      <c r="E68" s="26">
        <v>251</v>
      </c>
      <c r="F68" s="26">
        <v>46346</v>
      </c>
      <c r="G68" s="26">
        <v>5324.152</v>
      </c>
      <c r="H68" s="26">
        <v>152878.538</v>
      </c>
      <c r="I68" s="26">
        <v>887007.78500000003</v>
      </c>
      <c r="J68" s="26">
        <v>381385.80699999997</v>
      </c>
      <c r="K68" s="26">
        <v>201099.413</v>
      </c>
      <c r="L68" s="28">
        <v>42.996895117442499</v>
      </c>
    </row>
    <row r="69" spans="2:12" ht="11.1" customHeight="1" x14ac:dyDescent="0.2">
      <c r="B69" s="23"/>
      <c r="C69" s="24"/>
      <c r="D69" s="33"/>
      <c r="E69" s="26"/>
      <c r="F69" s="26"/>
      <c r="G69" s="26"/>
      <c r="H69" s="26"/>
      <c r="I69" s="26"/>
      <c r="J69" s="27"/>
      <c r="K69" s="26"/>
      <c r="L69" s="28"/>
    </row>
    <row r="70" spans="2:12" ht="11.1" customHeight="1" x14ac:dyDescent="0.2">
      <c r="B70" s="23"/>
      <c r="C70" s="24"/>
      <c r="D70" s="25">
        <v>2017</v>
      </c>
      <c r="E70" s="26"/>
      <c r="F70" s="26"/>
      <c r="G70" s="26"/>
      <c r="H70" s="26"/>
      <c r="I70" s="26"/>
      <c r="J70" s="27"/>
      <c r="K70" s="26"/>
      <c r="L70" s="28"/>
    </row>
    <row r="71" spans="2:12" ht="11.1" customHeight="1" x14ac:dyDescent="0.2">
      <c r="B71" s="23"/>
      <c r="C71" s="24"/>
      <c r="D71" s="29" t="s">
        <v>24</v>
      </c>
      <c r="E71" s="26">
        <v>254.5</v>
      </c>
      <c r="F71" s="26">
        <v>46692.5</v>
      </c>
      <c r="G71" s="26">
        <v>25819.184000000001</v>
      </c>
      <c r="H71" s="26">
        <v>580374.63600000006</v>
      </c>
      <c r="I71" s="26">
        <v>3692539.9029999999</v>
      </c>
      <c r="J71" s="26">
        <v>1496196.703</v>
      </c>
      <c r="K71" s="26">
        <v>818309.02</v>
      </c>
      <c r="L71" s="28">
        <v>40.519445755600799</v>
      </c>
    </row>
    <row r="72" spans="2:12" ht="6" customHeight="1" x14ac:dyDescent="0.2">
      <c r="B72" s="23"/>
      <c r="C72" s="24"/>
      <c r="D72" s="30"/>
      <c r="E72" s="26"/>
      <c r="F72" s="26"/>
      <c r="G72" s="26"/>
      <c r="H72" s="26"/>
      <c r="I72" s="26"/>
      <c r="J72" s="27"/>
      <c r="K72" s="26"/>
      <c r="L72" s="28"/>
    </row>
    <row r="73" spans="2:12" ht="11.1" customHeight="1" x14ac:dyDescent="0.2">
      <c r="B73" s="23"/>
      <c r="C73" s="24"/>
      <c r="D73" s="31" t="s">
        <v>25</v>
      </c>
      <c r="E73" s="26">
        <v>252</v>
      </c>
      <c r="F73" s="26">
        <v>46486</v>
      </c>
      <c r="G73" s="26">
        <v>6647.7259999999997</v>
      </c>
      <c r="H73" s="26">
        <v>143077.12899999999</v>
      </c>
      <c r="I73" s="26">
        <v>841969.58600000001</v>
      </c>
      <c r="J73" s="26">
        <v>325603.31</v>
      </c>
      <c r="K73" s="26">
        <v>186209.01699999999</v>
      </c>
      <c r="L73" s="28">
        <v>38.671623703994499</v>
      </c>
    </row>
    <row r="74" spans="2:12" ht="11.1" customHeight="1" x14ac:dyDescent="0.2">
      <c r="B74" s="23"/>
      <c r="C74" s="24"/>
      <c r="D74" s="31" t="s">
        <v>26</v>
      </c>
      <c r="E74" s="26">
        <v>256</v>
      </c>
      <c r="F74" s="26">
        <v>46801</v>
      </c>
      <c r="G74" s="26">
        <v>6312.9080000000004</v>
      </c>
      <c r="H74" s="26">
        <v>141548.29699999999</v>
      </c>
      <c r="I74" s="26">
        <v>870767.848</v>
      </c>
      <c r="J74" s="26">
        <v>351321.467</v>
      </c>
      <c r="K74" s="26">
        <v>194096.43599999999</v>
      </c>
      <c r="L74" s="28">
        <v>40.346168936637198</v>
      </c>
    </row>
    <row r="75" spans="2:12" ht="11.1" customHeight="1" x14ac:dyDescent="0.2">
      <c r="B75" s="23"/>
      <c r="C75" s="24"/>
      <c r="D75" s="31" t="s">
        <v>27</v>
      </c>
      <c r="E75" s="26">
        <v>255</v>
      </c>
      <c r="F75" s="26">
        <v>46732</v>
      </c>
      <c r="G75" s="26">
        <v>6992.5659999999998</v>
      </c>
      <c r="H75" s="26">
        <v>150015.67199999999</v>
      </c>
      <c r="I75" s="26">
        <v>1166431.5759999999</v>
      </c>
      <c r="J75" s="26">
        <v>510999.18800000002</v>
      </c>
      <c r="K75" s="26">
        <v>274817.277</v>
      </c>
      <c r="L75" s="28">
        <v>43.8087581401346</v>
      </c>
    </row>
    <row r="76" spans="2:12" ht="11.1" customHeight="1" x14ac:dyDescent="0.2">
      <c r="B76" s="23"/>
      <c r="C76" s="24"/>
      <c r="D76" s="31" t="s">
        <v>28</v>
      </c>
      <c r="E76" s="26">
        <v>255</v>
      </c>
      <c r="F76" s="26">
        <v>46751</v>
      </c>
      <c r="G76" s="26">
        <v>5865.9840000000004</v>
      </c>
      <c r="H76" s="26">
        <v>145733.538</v>
      </c>
      <c r="I76" s="26">
        <v>813370.89300000004</v>
      </c>
      <c r="J76" s="26">
        <v>308272.73800000001</v>
      </c>
      <c r="K76" s="26">
        <v>163186.29</v>
      </c>
      <c r="L76" s="28">
        <v>37.900635571428097</v>
      </c>
    </row>
    <row r="77" spans="2:12" ht="11.1" customHeight="1" x14ac:dyDescent="0.2">
      <c r="B77" s="23"/>
      <c r="C77" s="24"/>
      <c r="D77" s="32" t="s">
        <v>29</v>
      </c>
      <c r="E77" s="26"/>
      <c r="F77" s="26"/>
      <c r="G77" s="26"/>
      <c r="H77" s="26"/>
      <c r="I77" s="26"/>
      <c r="J77" s="26"/>
      <c r="K77" s="26"/>
      <c r="L77" s="28"/>
    </row>
    <row r="78" spans="2:12" ht="11.1" customHeight="1" x14ac:dyDescent="0.2">
      <c r="B78" s="23"/>
      <c r="C78" s="24"/>
      <c r="D78" s="31" t="s">
        <v>30</v>
      </c>
      <c r="E78" s="26"/>
      <c r="F78" s="26"/>
      <c r="G78" s="26"/>
      <c r="H78" s="26"/>
      <c r="I78" s="26"/>
      <c r="J78" s="26"/>
      <c r="K78" s="26"/>
      <c r="L78" s="28"/>
    </row>
    <row r="79" spans="2:12" ht="11.1" customHeight="1" x14ac:dyDescent="0.2">
      <c r="B79" s="23"/>
      <c r="C79" s="24"/>
      <c r="D79" s="31" t="s">
        <v>31</v>
      </c>
      <c r="E79" s="26"/>
      <c r="F79" s="26"/>
      <c r="G79" s="26"/>
      <c r="H79" s="26"/>
      <c r="I79" s="26"/>
      <c r="J79" s="26"/>
      <c r="K79" s="26"/>
      <c r="L79" s="28"/>
    </row>
    <row r="80" spans="2:12" ht="11.1" customHeight="1" x14ac:dyDescent="0.2">
      <c r="B80" s="23"/>
      <c r="C80" s="24"/>
      <c r="D80" s="31" t="s">
        <v>32</v>
      </c>
      <c r="E80" s="26"/>
      <c r="F80" s="26"/>
      <c r="G80" s="26"/>
      <c r="H80" s="26"/>
      <c r="I80" s="26"/>
      <c r="J80" s="26"/>
      <c r="K80" s="26"/>
      <c r="L80" s="28"/>
    </row>
    <row r="81" spans="1:12" ht="11.1" customHeight="1" x14ac:dyDescent="0.2">
      <c r="B81" s="23"/>
      <c r="C81" s="24"/>
      <c r="D81" s="31" t="s">
        <v>33</v>
      </c>
      <c r="E81" s="34"/>
      <c r="F81" s="34"/>
      <c r="G81" s="34"/>
      <c r="H81" s="34"/>
      <c r="I81" s="34"/>
      <c r="J81" s="26"/>
      <c r="K81" s="26"/>
      <c r="L81" s="28"/>
    </row>
    <row r="82" spans="1:12" ht="11.1" customHeight="1" x14ac:dyDescent="0.2">
      <c r="B82" s="23"/>
      <c r="C82" s="24"/>
      <c r="D82" s="31" t="s">
        <v>34</v>
      </c>
      <c r="E82" s="26"/>
      <c r="F82" s="26"/>
      <c r="G82" s="26"/>
      <c r="H82" s="26"/>
      <c r="I82" s="26"/>
      <c r="J82" s="26"/>
      <c r="K82" s="26"/>
      <c r="L82" s="28"/>
    </row>
    <row r="83" spans="1:12" ht="11.1" customHeight="1" x14ac:dyDescent="0.2">
      <c r="B83" s="23"/>
      <c r="C83" s="24"/>
      <c r="D83" s="31" t="s">
        <v>35</v>
      </c>
      <c r="E83" s="26"/>
      <c r="F83" s="26"/>
      <c r="G83" s="26"/>
      <c r="H83" s="26"/>
      <c r="I83" s="26"/>
      <c r="J83" s="26"/>
      <c r="K83" s="26"/>
      <c r="L83" s="28"/>
    </row>
    <row r="84" spans="1:12" ht="11.1" customHeight="1" x14ac:dyDescent="0.2">
      <c r="B84" s="23"/>
      <c r="C84" s="24"/>
      <c r="D84" s="31" t="s">
        <v>36</v>
      </c>
      <c r="E84" s="26"/>
      <c r="F84" s="26"/>
      <c r="G84" s="26"/>
      <c r="H84" s="26"/>
      <c r="I84" s="26"/>
      <c r="J84" s="26"/>
      <c r="K84" s="26"/>
      <c r="L84" s="28"/>
    </row>
    <row r="85" spans="1:12" ht="11.1" customHeight="1" x14ac:dyDescent="0.2">
      <c r="E85" s="19"/>
      <c r="F85" s="19"/>
      <c r="G85" s="19"/>
      <c r="H85" s="19"/>
      <c r="I85" s="19"/>
      <c r="J85" s="19"/>
      <c r="K85" s="19"/>
      <c r="L85" s="20"/>
    </row>
    <row r="86" spans="1:12" ht="11.1" customHeight="1" x14ac:dyDescent="0.2">
      <c r="C86" s="40" t="s">
        <v>39</v>
      </c>
    </row>
    <row r="87" spans="1:12" ht="11.1" customHeight="1" x14ac:dyDescent="0.2">
      <c r="A87" s="352" t="s">
        <v>40</v>
      </c>
      <c r="B87" s="352"/>
      <c r="C87" s="352"/>
      <c r="D87" s="352"/>
      <c r="E87" s="352"/>
      <c r="F87" s="352"/>
      <c r="G87" s="352"/>
      <c r="H87" s="352"/>
      <c r="I87" s="352"/>
      <c r="J87" s="352"/>
      <c r="K87" s="352"/>
      <c r="L87" s="352"/>
    </row>
    <row r="88" spans="1:12" ht="11.1" customHeight="1" x14ac:dyDescent="0.2">
      <c r="A88" s="2"/>
      <c r="B88" s="2"/>
      <c r="C88" s="2"/>
      <c r="D88" s="2"/>
      <c r="E88" s="3"/>
      <c r="F88" s="3"/>
      <c r="G88" s="3"/>
      <c r="H88" s="3"/>
      <c r="I88" s="3"/>
      <c r="J88" s="1"/>
      <c r="K88" s="1"/>
      <c r="L88" s="4"/>
    </row>
    <row r="89" spans="1:12" ht="11.1" customHeight="1" x14ac:dyDescent="0.2">
      <c r="A89" s="352" t="s">
        <v>1</v>
      </c>
      <c r="B89" s="352"/>
      <c r="C89" s="352"/>
      <c r="D89" s="352"/>
      <c r="E89" s="352"/>
      <c r="F89" s="352"/>
      <c r="G89" s="352"/>
      <c r="H89" s="352"/>
      <c r="I89" s="352"/>
      <c r="J89" s="352"/>
      <c r="K89" s="352"/>
      <c r="L89" s="352"/>
    </row>
    <row r="90" spans="1:12" ht="11.1" customHeight="1" x14ac:dyDescent="0.2">
      <c r="A90" s="352" t="s">
        <v>2</v>
      </c>
      <c r="B90" s="352"/>
      <c r="C90" s="352"/>
      <c r="D90" s="352"/>
      <c r="E90" s="352"/>
      <c r="F90" s="352"/>
      <c r="G90" s="352"/>
      <c r="H90" s="352"/>
      <c r="I90" s="352"/>
      <c r="J90" s="352"/>
      <c r="K90" s="352"/>
      <c r="L90" s="352"/>
    </row>
    <row r="91" spans="1:12" s="8" customFormat="1" ht="18" customHeight="1" x14ac:dyDescent="0.2">
      <c r="A91" s="5"/>
      <c r="B91" s="5"/>
      <c r="C91" s="5"/>
      <c r="D91" s="5"/>
      <c r="E91" s="6"/>
      <c r="F91" s="6"/>
      <c r="G91" s="6"/>
      <c r="H91" s="6"/>
      <c r="I91" s="6"/>
      <c r="J91" s="1"/>
      <c r="K91" s="7"/>
      <c r="L91" s="4"/>
    </row>
    <row r="92" spans="1:12" ht="15" customHeight="1" x14ac:dyDescent="0.2">
      <c r="B92" s="331" t="s">
        <v>3</v>
      </c>
      <c r="C92" s="334" t="s">
        <v>4</v>
      </c>
      <c r="D92" s="337" t="s">
        <v>5</v>
      </c>
      <c r="E92" s="337" t="s">
        <v>6</v>
      </c>
      <c r="F92" s="334" t="s">
        <v>7</v>
      </c>
      <c r="G92" s="334" t="s">
        <v>8</v>
      </c>
      <c r="H92" s="334" t="s">
        <v>9</v>
      </c>
      <c r="I92" s="346" t="s">
        <v>10</v>
      </c>
      <c r="J92" s="348"/>
      <c r="K92" s="347"/>
      <c r="L92" s="349" t="s">
        <v>11</v>
      </c>
    </row>
    <row r="93" spans="1:12" ht="15" customHeight="1" x14ac:dyDescent="0.2">
      <c r="B93" s="332"/>
      <c r="C93" s="338"/>
      <c r="D93" s="335"/>
      <c r="E93" s="335"/>
      <c r="F93" s="338"/>
      <c r="G93" s="338"/>
      <c r="H93" s="338"/>
      <c r="I93" s="334" t="s">
        <v>12</v>
      </c>
      <c r="J93" s="346" t="s">
        <v>13</v>
      </c>
      <c r="K93" s="347"/>
      <c r="L93" s="350"/>
    </row>
    <row r="94" spans="1:12" ht="21" customHeight="1" x14ac:dyDescent="0.2">
      <c r="B94" s="332"/>
      <c r="C94" s="338"/>
      <c r="D94" s="335"/>
      <c r="E94" s="336"/>
      <c r="F94" s="339"/>
      <c r="G94" s="339"/>
      <c r="H94" s="339"/>
      <c r="I94" s="339"/>
      <c r="J94" s="9" t="s">
        <v>14</v>
      </c>
      <c r="K94" s="10" t="s">
        <v>15</v>
      </c>
      <c r="L94" s="351"/>
    </row>
    <row r="95" spans="1:12" ht="11.1" customHeight="1" x14ac:dyDescent="0.2">
      <c r="B95" s="333"/>
      <c r="C95" s="339"/>
      <c r="D95" s="336"/>
      <c r="E95" s="11" t="s">
        <v>16</v>
      </c>
      <c r="F95" s="11" t="s">
        <v>17</v>
      </c>
      <c r="G95" s="12" t="s">
        <v>18</v>
      </c>
      <c r="H95" s="346" t="s">
        <v>19</v>
      </c>
      <c r="I95" s="348"/>
      <c r="J95" s="348"/>
      <c r="K95" s="347"/>
      <c r="L95" s="13" t="s">
        <v>20</v>
      </c>
    </row>
    <row r="96" spans="1:12" ht="11.1" customHeight="1" x14ac:dyDescent="0.2">
      <c r="B96" s="14"/>
      <c r="C96" s="15"/>
      <c r="D96" s="15"/>
    </row>
    <row r="97" spans="2:12" ht="11.1" customHeight="1" x14ac:dyDescent="0.2">
      <c r="B97" s="16" t="s">
        <v>21</v>
      </c>
      <c r="C97" s="17" t="s">
        <v>41</v>
      </c>
      <c r="D97" s="18">
        <v>2005</v>
      </c>
      <c r="E97" s="19">
        <v>37.25</v>
      </c>
      <c r="F97" s="19">
        <v>5984.333333333333</v>
      </c>
      <c r="G97" s="19">
        <v>9815.3889999999992</v>
      </c>
      <c r="H97" s="19">
        <v>171393.747</v>
      </c>
      <c r="I97" s="19">
        <v>709053.08</v>
      </c>
      <c r="J97" s="19">
        <v>246644.734</v>
      </c>
      <c r="K97" s="19">
        <v>112738.064</v>
      </c>
      <c r="L97" s="20">
        <v>34.785087457768327</v>
      </c>
    </row>
    <row r="98" spans="2:12" ht="11.1" customHeight="1" x14ac:dyDescent="0.2">
      <c r="B98" s="39"/>
      <c r="C98" s="17" t="s">
        <v>23</v>
      </c>
      <c r="D98" s="18">
        <v>2010</v>
      </c>
      <c r="E98" s="19">
        <v>38.75</v>
      </c>
      <c r="F98" s="19">
        <v>5642.583333333333</v>
      </c>
      <c r="G98" s="19">
        <v>9138.7089999999989</v>
      </c>
      <c r="H98" s="19">
        <v>181795.69400000002</v>
      </c>
      <c r="I98" s="19">
        <v>878118.43</v>
      </c>
      <c r="J98" s="19">
        <v>299756.74000000005</v>
      </c>
      <c r="K98" s="19">
        <v>136892.89499999999</v>
      </c>
      <c r="L98" s="20">
        <v>34.136254263562151</v>
      </c>
    </row>
    <row r="99" spans="2:12" ht="11.1" customHeight="1" x14ac:dyDescent="0.2">
      <c r="B99" s="23"/>
      <c r="C99" s="23"/>
      <c r="D99" s="18">
        <v>2015</v>
      </c>
      <c r="E99" s="19">
        <v>37.4166666666667</v>
      </c>
      <c r="F99" s="19">
        <v>6205</v>
      </c>
      <c r="G99" s="19">
        <v>10403.469999999999</v>
      </c>
      <c r="H99" s="19">
        <v>236436.88800000001</v>
      </c>
      <c r="I99" s="19">
        <v>1242592.3389999999</v>
      </c>
      <c r="J99" s="19">
        <v>454006.72700000001</v>
      </c>
      <c r="K99" s="19">
        <v>190052.53099999999</v>
      </c>
      <c r="L99" s="20">
        <v>36.537061492377298</v>
      </c>
    </row>
    <row r="100" spans="2:12" ht="11.1" customHeight="1" x14ac:dyDescent="0.2">
      <c r="B100" s="23"/>
      <c r="C100" s="23"/>
      <c r="D100" s="18">
        <v>2016</v>
      </c>
      <c r="E100" s="19">
        <v>35.0833333333333</v>
      </c>
      <c r="F100" s="19">
        <v>5885.8333333333303</v>
      </c>
      <c r="G100" s="19">
        <v>9790.0490000000009</v>
      </c>
      <c r="H100" s="19">
        <v>229409.40100000001</v>
      </c>
      <c r="I100" s="19">
        <v>1281622.2120000001</v>
      </c>
      <c r="J100" s="19">
        <v>494627.85700000002</v>
      </c>
      <c r="K100" s="19">
        <v>206296.454</v>
      </c>
      <c r="L100" s="20">
        <v>38.5938892419883</v>
      </c>
    </row>
    <row r="101" spans="2:12" ht="11.1" customHeight="1" x14ac:dyDescent="0.2">
      <c r="B101" s="23"/>
      <c r="C101" s="23"/>
      <c r="D101" s="24"/>
    </row>
    <row r="102" spans="2:12" ht="11.1" customHeight="1" x14ac:dyDescent="0.2">
      <c r="B102" s="23"/>
      <c r="C102" s="23"/>
      <c r="D102" s="25">
        <v>2016</v>
      </c>
      <c r="E102" s="26"/>
      <c r="F102" s="26"/>
      <c r="G102" s="26"/>
      <c r="H102" s="26"/>
      <c r="I102" s="26"/>
      <c r="J102" s="27"/>
      <c r="K102" s="26"/>
      <c r="L102" s="28"/>
    </row>
    <row r="103" spans="2:12" ht="11.1" customHeight="1" x14ac:dyDescent="0.2">
      <c r="B103" s="23"/>
      <c r="C103" s="23"/>
      <c r="D103" s="29" t="s">
        <v>24</v>
      </c>
      <c r="E103" s="26">
        <v>35.25</v>
      </c>
      <c r="F103" s="26">
        <v>5913</v>
      </c>
      <c r="G103" s="26">
        <v>3377.5990000000002</v>
      </c>
      <c r="H103" s="26">
        <v>73295.953999999998</v>
      </c>
      <c r="I103" s="26">
        <v>428763.89500000002</v>
      </c>
      <c r="J103" s="26">
        <v>159198.93400000001</v>
      </c>
      <c r="K103" s="26">
        <v>73170.576000000001</v>
      </c>
      <c r="L103" s="28">
        <v>37.129743398753298</v>
      </c>
    </row>
    <row r="104" spans="2:12" ht="6" customHeight="1" x14ac:dyDescent="0.2">
      <c r="B104" s="23"/>
      <c r="C104" s="23"/>
      <c r="D104" s="30"/>
      <c r="E104" s="26"/>
      <c r="F104" s="26"/>
      <c r="G104" s="26"/>
      <c r="H104" s="26"/>
      <c r="I104" s="26"/>
      <c r="J104" s="27"/>
      <c r="K104" s="26"/>
      <c r="L104" s="28"/>
    </row>
    <row r="105" spans="2:12" ht="11.1" customHeight="1" x14ac:dyDescent="0.2">
      <c r="B105" s="23"/>
      <c r="C105" s="23"/>
      <c r="D105" s="31" t="s">
        <v>25</v>
      </c>
      <c r="E105" s="26">
        <v>34</v>
      </c>
      <c r="F105" s="26">
        <v>5863</v>
      </c>
      <c r="G105" s="26">
        <v>817.69600000000003</v>
      </c>
      <c r="H105" s="26">
        <v>17763.989000000001</v>
      </c>
      <c r="I105" s="26">
        <v>98563.274000000005</v>
      </c>
      <c r="J105" s="26">
        <v>35500.741000000002</v>
      </c>
      <c r="K105" s="26">
        <v>15742.906999999999</v>
      </c>
      <c r="L105" s="28">
        <v>36.018224191700497</v>
      </c>
    </row>
    <row r="106" spans="2:12" ht="11.1" customHeight="1" x14ac:dyDescent="0.2">
      <c r="B106" s="23"/>
      <c r="C106" s="23"/>
      <c r="D106" s="31" t="s">
        <v>26</v>
      </c>
      <c r="E106" s="26">
        <v>36</v>
      </c>
      <c r="F106" s="26">
        <v>5956</v>
      </c>
      <c r="G106" s="26">
        <v>867.17899999999997</v>
      </c>
      <c r="H106" s="26">
        <v>17955.241999999998</v>
      </c>
      <c r="I106" s="26">
        <v>103629.459</v>
      </c>
      <c r="J106" s="26">
        <v>41691.650999999998</v>
      </c>
      <c r="K106" s="26">
        <v>19275.304</v>
      </c>
      <c r="L106" s="28">
        <v>40.231466421145697</v>
      </c>
    </row>
    <row r="107" spans="2:12" ht="11.1" customHeight="1" x14ac:dyDescent="0.2">
      <c r="B107" s="23"/>
      <c r="C107" s="23"/>
      <c r="D107" s="31" t="s">
        <v>27</v>
      </c>
      <c r="E107" s="26">
        <v>36</v>
      </c>
      <c r="F107" s="26">
        <v>5947</v>
      </c>
      <c r="G107" s="26">
        <v>853.41700000000003</v>
      </c>
      <c r="H107" s="26">
        <v>18556.201000000001</v>
      </c>
      <c r="I107" s="26">
        <v>119659.163</v>
      </c>
      <c r="J107" s="26">
        <v>43755.826999999997</v>
      </c>
      <c r="K107" s="26">
        <v>19663.148000000001</v>
      </c>
      <c r="L107" s="28">
        <v>36.567050865966699</v>
      </c>
    </row>
    <row r="108" spans="2:12" ht="11.1" customHeight="1" x14ac:dyDescent="0.2">
      <c r="B108" s="23"/>
      <c r="C108" s="23"/>
      <c r="D108" s="31" t="s">
        <v>28</v>
      </c>
      <c r="E108" s="26">
        <v>35</v>
      </c>
      <c r="F108" s="26">
        <v>5886</v>
      </c>
      <c r="G108" s="26">
        <v>839.30700000000002</v>
      </c>
      <c r="H108" s="26">
        <v>19020.522000000001</v>
      </c>
      <c r="I108" s="26">
        <v>106911.999</v>
      </c>
      <c r="J108" s="26">
        <v>38250.714999999997</v>
      </c>
      <c r="K108" s="26">
        <v>18489.217000000001</v>
      </c>
      <c r="L108" s="28">
        <v>35.777756807259799</v>
      </c>
    </row>
    <row r="109" spans="2:12" ht="11.1" customHeight="1" x14ac:dyDescent="0.2">
      <c r="B109" s="23"/>
      <c r="C109" s="23"/>
      <c r="D109" s="32" t="s">
        <v>29</v>
      </c>
      <c r="E109" s="26">
        <v>35</v>
      </c>
      <c r="F109" s="26">
        <v>5890</v>
      </c>
      <c r="G109" s="26">
        <v>776.88199999999995</v>
      </c>
      <c r="H109" s="26">
        <v>20952.773000000001</v>
      </c>
      <c r="I109" s="26">
        <v>108639.01</v>
      </c>
      <c r="J109" s="26">
        <v>46293.533000000003</v>
      </c>
      <c r="K109" s="26">
        <v>19784.956999999999</v>
      </c>
      <c r="L109" s="28">
        <v>42.612255947472299</v>
      </c>
    </row>
    <row r="110" spans="2:12" ht="11.1" customHeight="1" x14ac:dyDescent="0.2">
      <c r="B110" s="23"/>
      <c r="C110" s="23"/>
      <c r="D110" s="31" t="s">
        <v>30</v>
      </c>
      <c r="E110" s="26">
        <v>35</v>
      </c>
      <c r="F110" s="26">
        <v>5877</v>
      </c>
      <c r="G110" s="26">
        <v>844.03200000000004</v>
      </c>
      <c r="H110" s="26">
        <v>19172.852999999999</v>
      </c>
      <c r="I110" s="26">
        <v>117759.81600000001</v>
      </c>
      <c r="J110" s="26">
        <v>47117.680999999997</v>
      </c>
      <c r="K110" s="26">
        <v>23404.316999999999</v>
      </c>
      <c r="L110" s="28">
        <v>40.011680215261201</v>
      </c>
    </row>
    <row r="111" spans="2:12" ht="11.1" customHeight="1" x14ac:dyDescent="0.2">
      <c r="B111" s="23"/>
      <c r="C111" s="23"/>
      <c r="D111" s="31" t="s">
        <v>31</v>
      </c>
      <c r="E111" s="26">
        <v>35</v>
      </c>
      <c r="F111" s="26">
        <v>5843</v>
      </c>
      <c r="G111" s="26">
        <v>747.51900000000001</v>
      </c>
      <c r="H111" s="26">
        <v>17648.401000000002</v>
      </c>
      <c r="I111" s="26">
        <v>91647.773000000001</v>
      </c>
      <c r="J111" s="26">
        <v>35996.692999999999</v>
      </c>
      <c r="K111" s="26">
        <v>15000.064</v>
      </c>
      <c r="L111" s="28">
        <v>39.2772151703021</v>
      </c>
    </row>
    <row r="112" spans="2:12" ht="11.1" customHeight="1" x14ac:dyDescent="0.2">
      <c r="B112" s="23"/>
      <c r="C112" s="23"/>
      <c r="D112" s="31" t="s">
        <v>32</v>
      </c>
      <c r="E112" s="26">
        <v>35</v>
      </c>
      <c r="F112" s="26">
        <v>5877</v>
      </c>
      <c r="G112" s="26">
        <v>840.66899999999998</v>
      </c>
      <c r="H112" s="26">
        <v>17929.264999999999</v>
      </c>
      <c r="I112" s="26">
        <v>101418.43</v>
      </c>
      <c r="J112" s="26">
        <v>38188.402999999998</v>
      </c>
      <c r="K112" s="26">
        <v>15726.913</v>
      </c>
      <c r="L112" s="28">
        <v>37.654303068978699</v>
      </c>
    </row>
    <row r="113" spans="2:12" ht="11.1" customHeight="1" x14ac:dyDescent="0.2">
      <c r="B113" s="23"/>
      <c r="C113" s="23"/>
      <c r="D113" s="31" t="s">
        <v>33</v>
      </c>
      <c r="E113" s="26">
        <v>35</v>
      </c>
      <c r="F113" s="26">
        <v>5898</v>
      </c>
      <c r="G113" s="26">
        <v>859.06700000000001</v>
      </c>
      <c r="H113" s="26">
        <v>18260.609</v>
      </c>
      <c r="I113" s="26">
        <v>106921.773</v>
      </c>
      <c r="J113" s="26">
        <v>40486.171000000002</v>
      </c>
      <c r="K113" s="26">
        <v>17061.741999999998</v>
      </c>
      <c r="L113" s="28">
        <v>37.865226009673499</v>
      </c>
    </row>
    <row r="114" spans="2:12" ht="11.1" customHeight="1" x14ac:dyDescent="0.2">
      <c r="B114" s="23"/>
      <c r="C114" s="23"/>
      <c r="D114" s="31" t="s">
        <v>34</v>
      </c>
      <c r="E114" s="26">
        <v>35</v>
      </c>
      <c r="F114" s="26">
        <v>5891</v>
      </c>
      <c r="G114" s="26">
        <v>757.57600000000002</v>
      </c>
      <c r="H114" s="26">
        <v>19279.206999999999</v>
      </c>
      <c r="I114" s="26">
        <v>98845.563999999998</v>
      </c>
      <c r="J114" s="26">
        <v>36544.095000000001</v>
      </c>
      <c r="K114" s="26">
        <v>14800.128000000001</v>
      </c>
      <c r="L114" s="28">
        <v>36.9709003835519</v>
      </c>
    </row>
    <row r="115" spans="2:12" ht="11.1" customHeight="1" x14ac:dyDescent="0.2">
      <c r="B115" s="23"/>
      <c r="C115" s="23"/>
      <c r="D115" s="31" t="s">
        <v>35</v>
      </c>
      <c r="E115" s="26">
        <v>35</v>
      </c>
      <c r="F115" s="26">
        <v>5865</v>
      </c>
      <c r="G115" s="26">
        <v>884.82399999999996</v>
      </c>
      <c r="H115" s="26">
        <v>22432.382000000001</v>
      </c>
      <c r="I115" s="26">
        <v>113221.564</v>
      </c>
      <c r="J115" s="26">
        <v>36941.027999999998</v>
      </c>
      <c r="K115" s="26">
        <v>14814.523999999999</v>
      </c>
      <c r="L115" s="28">
        <v>32.627201652151697</v>
      </c>
    </row>
    <row r="116" spans="2:12" ht="11.1" customHeight="1" x14ac:dyDescent="0.2">
      <c r="B116" s="23"/>
      <c r="C116" s="23"/>
      <c r="D116" s="31" t="s">
        <v>36</v>
      </c>
      <c r="E116" s="26">
        <v>35</v>
      </c>
      <c r="F116" s="26">
        <v>5837</v>
      </c>
      <c r="G116" s="26">
        <v>701.88099999999997</v>
      </c>
      <c r="H116" s="26">
        <v>20437.956999999999</v>
      </c>
      <c r="I116" s="26">
        <v>114404.387</v>
      </c>
      <c r="J116" s="26">
        <v>53861.319000000003</v>
      </c>
      <c r="K116" s="26">
        <v>12533.233</v>
      </c>
      <c r="L116" s="28">
        <v>47.079767142146402</v>
      </c>
    </row>
    <row r="117" spans="2:12" ht="11.1" customHeight="1" x14ac:dyDescent="0.2">
      <c r="B117" s="23"/>
      <c r="C117" s="23"/>
      <c r="D117" s="33"/>
      <c r="E117" s="26"/>
      <c r="F117" s="26"/>
      <c r="G117" s="26"/>
      <c r="H117" s="26"/>
      <c r="I117" s="26"/>
      <c r="J117" s="27"/>
      <c r="K117" s="26"/>
      <c r="L117" s="28"/>
    </row>
    <row r="118" spans="2:12" ht="11.1" customHeight="1" x14ac:dyDescent="0.2">
      <c r="B118" s="23"/>
      <c r="C118" s="23"/>
      <c r="D118" s="25">
        <v>2017</v>
      </c>
      <c r="E118" s="26"/>
      <c r="F118" s="26"/>
      <c r="G118" s="26"/>
      <c r="H118" s="26"/>
      <c r="I118" s="26"/>
      <c r="J118" s="27"/>
      <c r="K118" s="26"/>
      <c r="L118" s="28"/>
    </row>
    <row r="119" spans="2:12" ht="11.1" customHeight="1" x14ac:dyDescent="0.2">
      <c r="B119" s="23"/>
      <c r="C119" s="23"/>
      <c r="D119" s="29" t="s">
        <v>24</v>
      </c>
      <c r="E119" s="26">
        <v>34.75</v>
      </c>
      <c r="F119" s="26">
        <v>5950.25</v>
      </c>
      <c r="G119" s="26">
        <v>3397.24</v>
      </c>
      <c r="H119" s="26">
        <v>77447.213000000003</v>
      </c>
      <c r="I119" s="26">
        <v>425653.95</v>
      </c>
      <c r="J119" s="26">
        <v>173863.06599999999</v>
      </c>
      <c r="K119" s="26">
        <v>73301.326000000001</v>
      </c>
      <c r="L119" s="28">
        <v>40.846106561444998</v>
      </c>
    </row>
    <row r="120" spans="2:12" ht="6" customHeight="1" x14ac:dyDescent="0.2">
      <c r="B120" s="23"/>
      <c r="C120" s="23"/>
      <c r="D120" s="30"/>
      <c r="E120" s="26"/>
      <c r="F120" s="26"/>
      <c r="G120" s="26"/>
      <c r="H120" s="26"/>
      <c r="I120" s="26"/>
      <c r="J120" s="27"/>
      <c r="K120" s="26"/>
      <c r="L120" s="28"/>
    </row>
    <row r="121" spans="2:12" ht="11.1" customHeight="1" x14ac:dyDescent="0.2">
      <c r="B121" s="23"/>
      <c r="C121" s="23"/>
      <c r="D121" s="31" t="s">
        <v>25</v>
      </c>
      <c r="E121" s="26">
        <v>34</v>
      </c>
      <c r="F121" s="26">
        <v>5877</v>
      </c>
      <c r="G121" s="26">
        <v>870.83</v>
      </c>
      <c r="H121" s="26">
        <v>19607.742999999999</v>
      </c>
      <c r="I121" s="26">
        <v>104035.973</v>
      </c>
      <c r="J121" s="26">
        <v>40988.75</v>
      </c>
      <c r="K121" s="26">
        <v>18671.663</v>
      </c>
      <c r="L121" s="28">
        <v>39.398631855925501</v>
      </c>
    </row>
    <row r="122" spans="2:12" ht="11.1" customHeight="1" x14ac:dyDescent="0.2">
      <c r="B122" s="23"/>
      <c r="C122" s="23"/>
      <c r="D122" s="31" t="s">
        <v>26</v>
      </c>
      <c r="E122" s="26">
        <v>35</v>
      </c>
      <c r="F122" s="26">
        <v>5983</v>
      </c>
      <c r="G122" s="26">
        <v>823.35299999999995</v>
      </c>
      <c r="H122" s="26">
        <v>18613.698</v>
      </c>
      <c r="I122" s="26">
        <v>99882.343999999997</v>
      </c>
      <c r="J122" s="26">
        <v>36387.105000000003</v>
      </c>
      <c r="K122" s="26">
        <v>17276.112000000001</v>
      </c>
      <c r="L122" s="28">
        <v>36.429967042023002</v>
      </c>
    </row>
    <row r="123" spans="2:12" ht="11.1" customHeight="1" x14ac:dyDescent="0.2">
      <c r="B123" s="23"/>
      <c r="C123" s="23"/>
      <c r="D123" s="31" t="s">
        <v>27</v>
      </c>
      <c r="E123" s="26">
        <v>35</v>
      </c>
      <c r="F123" s="26">
        <v>5987</v>
      </c>
      <c r="G123" s="26">
        <v>947.05799999999999</v>
      </c>
      <c r="H123" s="26">
        <v>19871.235000000001</v>
      </c>
      <c r="I123" s="26">
        <v>117029.24099999999</v>
      </c>
      <c r="J123" s="26">
        <v>50390.421999999999</v>
      </c>
      <c r="K123" s="26">
        <v>20425.455000000002</v>
      </c>
      <c r="L123" s="28">
        <v>43.057975570396103</v>
      </c>
    </row>
    <row r="124" spans="2:12" ht="11.1" customHeight="1" x14ac:dyDescent="0.2">
      <c r="B124" s="23"/>
      <c r="C124" s="23"/>
      <c r="D124" s="31" t="s">
        <v>28</v>
      </c>
      <c r="E124" s="26">
        <v>35</v>
      </c>
      <c r="F124" s="26">
        <v>5954</v>
      </c>
      <c r="G124" s="26">
        <v>755.99900000000002</v>
      </c>
      <c r="H124" s="26">
        <v>19354.537</v>
      </c>
      <c r="I124" s="26">
        <v>104706.39200000001</v>
      </c>
      <c r="J124" s="26">
        <v>46096.788999999997</v>
      </c>
      <c r="K124" s="26">
        <v>16928.096000000001</v>
      </c>
      <c r="L124" s="28">
        <v>44.024808915199799</v>
      </c>
    </row>
    <row r="125" spans="2:12" ht="11.1" customHeight="1" x14ac:dyDescent="0.2">
      <c r="B125" s="23"/>
      <c r="C125" s="23"/>
      <c r="D125" s="32" t="s">
        <v>29</v>
      </c>
      <c r="E125" s="26"/>
      <c r="F125" s="26"/>
      <c r="G125" s="26"/>
      <c r="H125" s="26"/>
      <c r="I125" s="26"/>
      <c r="J125" s="26"/>
      <c r="K125" s="26"/>
      <c r="L125" s="28"/>
    </row>
    <row r="126" spans="2:12" ht="11.1" customHeight="1" x14ac:dyDescent="0.2">
      <c r="B126" s="23"/>
      <c r="C126" s="23"/>
      <c r="D126" s="31" t="s">
        <v>30</v>
      </c>
      <c r="E126" s="26"/>
      <c r="F126" s="26"/>
      <c r="G126" s="26"/>
      <c r="H126" s="26"/>
      <c r="I126" s="26"/>
      <c r="J126" s="26"/>
      <c r="K126" s="26"/>
      <c r="L126" s="28"/>
    </row>
    <row r="127" spans="2:12" ht="11.1" customHeight="1" x14ac:dyDescent="0.2">
      <c r="B127" s="23"/>
      <c r="C127" s="23"/>
      <c r="D127" s="31" t="s">
        <v>31</v>
      </c>
      <c r="E127" s="26"/>
      <c r="F127" s="26"/>
      <c r="G127" s="26"/>
      <c r="H127" s="26"/>
      <c r="I127" s="26"/>
      <c r="J127" s="26"/>
      <c r="K127" s="26"/>
      <c r="L127" s="28"/>
    </row>
    <row r="128" spans="2:12" ht="11.1" customHeight="1" x14ac:dyDescent="0.2">
      <c r="B128" s="23"/>
      <c r="C128" s="23"/>
      <c r="D128" s="31" t="s">
        <v>32</v>
      </c>
      <c r="E128" s="26"/>
      <c r="F128" s="26"/>
      <c r="G128" s="26"/>
      <c r="H128" s="26"/>
      <c r="I128" s="26"/>
      <c r="J128" s="26"/>
      <c r="K128" s="26"/>
      <c r="L128" s="28"/>
    </row>
    <row r="129" spans="2:12" ht="11.1" customHeight="1" x14ac:dyDescent="0.2">
      <c r="B129" s="23"/>
      <c r="C129" s="23"/>
      <c r="D129" s="31" t="s">
        <v>33</v>
      </c>
      <c r="E129" s="34"/>
      <c r="F129" s="34"/>
      <c r="G129" s="34"/>
      <c r="H129" s="34"/>
      <c r="I129" s="34"/>
      <c r="J129" s="26"/>
      <c r="K129" s="26"/>
      <c r="L129" s="28"/>
    </row>
    <row r="130" spans="2:12" ht="11.1" customHeight="1" x14ac:dyDescent="0.2">
      <c r="B130" s="23"/>
      <c r="C130" s="23"/>
      <c r="D130" s="31" t="s">
        <v>34</v>
      </c>
      <c r="E130" s="26"/>
      <c r="F130" s="26"/>
      <c r="G130" s="26"/>
      <c r="H130" s="26"/>
      <c r="I130" s="26"/>
      <c r="J130" s="26"/>
      <c r="K130" s="26"/>
      <c r="L130" s="28"/>
    </row>
    <row r="131" spans="2:12" ht="11.1" customHeight="1" x14ac:dyDescent="0.2">
      <c r="B131" s="23"/>
      <c r="C131" s="23"/>
      <c r="D131" s="31" t="s">
        <v>35</v>
      </c>
      <c r="E131" s="26"/>
      <c r="F131" s="26"/>
      <c r="G131" s="26"/>
      <c r="H131" s="26"/>
      <c r="I131" s="26"/>
      <c r="J131" s="26"/>
      <c r="K131" s="26"/>
      <c r="L131" s="28"/>
    </row>
    <row r="132" spans="2:12" ht="11.1" customHeight="1" x14ac:dyDescent="0.2">
      <c r="B132" s="23"/>
      <c r="C132" s="23"/>
      <c r="D132" s="31" t="s">
        <v>36</v>
      </c>
      <c r="E132" s="26"/>
      <c r="F132" s="26"/>
      <c r="G132" s="26"/>
      <c r="H132" s="26"/>
      <c r="I132" s="26"/>
      <c r="J132" s="26"/>
      <c r="K132" s="26"/>
      <c r="L132" s="28"/>
    </row>
    <row r="133" spans="2:12" ht="11.1" customHeight="1" x14ac:dyDescent="0.2">
      <c r="B133" s="23"/>
      <c r="C133" s="23"/>
      <c r="D133" s="35"/>
      <c r="E133" s="26"/>
      <c r="F133" s="26"/>
      <c r="G133" s="26"/>
      <c r="H133" s="26"/>
      <c r="I133" s="26"/>
      <c r="J133" s="27"/>
      <c r="K133" s="26"/>
      <c r="L133" s="28"/>
    </row>
    <row r="134" spans="2:12" ht="11.1" customHeight="1" x14ac:dyDescent="0.2">
      <c r="B134" s="23"/>
      <c r="C134" s="23"/>
      <c r="D134" s="35"/>
      <c r="E134" s="26"/>
      <c r="F134" s="26"/>
      <c r="G134" s="26"/>
      <c r="H134" s="26"/>
      <c r="I134" s="26"/>
      <c r="J134" s="27"/>
      <c r="K134" s="26"/>
      <c r="L134" s="28"/>
    </row>
    <row r="135" spans="2:12" ht="11.1" customHeight="1" x14ac:dyDescent="0.2">
      <c r="B135" s="16" t="s">
        <v>21</v>
      </c>
      <c r="C135" s="17" t="s">
        <v>42</v>
      </c>
      <c r="D135" s="18">
        <v>2005</v>
      </c>
      <c r="E135" s="26">
        <v>139.66666666666666</v>
      </c>
      <c r="F135" s="26">
        <v>20041.25</v>
      </c>
      <c r="G135" s="26">
        <v>32831.224999999999</v>
      </c>
      <c r="H135" s="26">
        <v>400944.43</v>
      </c>
      <c r="I135" s="26">
        <v>3280779.2429999998</v>
      </c>
      <c r="J135" s="26">
        <v>323969.27899999998</v>
      </c>
      <c r="K135" s="26">
        <v>261968.45499999999</v>
      </c>
      <c r="L135" s="28">
        <v>9.8747661760916596</v>
      </c>
    </row>
    <row r="136" spans="2:12" ht="11.1" customHeight="1" x14ac:dyDescent="0.2">
      <c r="B136" s="39"/>
      <c r="C136" s="17" t="s">
        <v>23</v>
      </c>
      <c r="D136" s="18">
        <v>2010</v>
      </c>
      <c r="E136" s="26">
        <v>132.16666666666666</v>
      </c>
      <c r="F136" s="26">
        <v>20568</v>
      </c>
      <c r="G136" s="26">
        <v>33902.452999999994</v>
      </c>
      <c r="H136" s="26">
        <v>463752.46599999996</v>
      </c>
      <c r="I136" s="26">
        <v>4326282.0059999991</v>
      </c>
      <c r="J136" s="26">
        <v>683698.40599999996</v>
      </c>
      <c r="K136" s="26">
        <v>561677.81699999992</v>
      </c>
      <c r="L136" s="28">
        <v>15.80337123312345</v>
      </c>
    </row>
    <row r="137" spans="2:12" ht="11.1" customHeight="1" x14ac:dyDescent="0.2">
      <c r="B137" s="23"/>
      <c r="D137" s="18">
        <v>2015</v>
      </c>
      <c r="E137" s="19">
        <v>138.916666666667</v>
      </c>
      <c r="F137" s="19">
        <v>21932.666666666701</v>
      </c>
      <c r="G137" s="19">
        <v>35880.709000000003</v>
      </c>
      <c r="H137" s="19">
        <v>581232.44700000004</v>
      </c>
      <c r="I137" s="19">
        <v>4532066.0089999996</v>
      </c>
      <c r="J137" s="19">
        <v>807350.46900000004</v>
      </c>
      <c r="K137" s="19">
        <v>555510.08700000006</v>
      </c>
      <c r="L137" s="20">
        <v>17.814181598342198</v>
      </c>
    </row>
    <row r="138" spans="2:12" ht="11.1" customHeight="1" x14ac:dyDescent="0.2">
      <c r="B138" s="23"/>
      <c r="D138" s="18">
        <v>2016</v>
      </c>
      <c r="E138" s="19">
        <v>135.25</v>
      </c>
      <c r="F138" s="19">
        <v>22603.583333333299</v>
      </c>
      <c r="G138" s="19">
        <v>36786.627999999997</v>
      </c>
      <c r="H138" s="19">
        <v>601717.51399999997</v>
      </c>
      <c r="I138" s="19">
        <v>4564831.1770000001</v>
      </c>
      <c r="J138" s="19">
        <v>911035.99699999997</v>
      </c>
      <c r="K138" s="19">
        <v>611040.04799999995</v>
      </c>
      <c r="L138" s="20">
        <v>19.957715010146998</v>
      </c>
    </row>
    <row r="139" spans="2:12" ht="11.1" customHeight="1" x14ac:dyDescent="0.2">
      <c r="B139" s="23"/>
      <c r="D139" s="24"/>
    </row>
    <row r="140" spans="2:12" ht="11.1" customHeight="1" x14ac:dyDescent="0.2">
      <c r="B140" s="23"/>
      <c r="D140" s="25">
        <v>2016</v>
      </c>
      <c r="E140" s="26"/>
      <c r="F140" s="26"/>
      <c r="G140" s="26"/>
      <c r="H140" s="26"/>
      <c r="I140" s="26"/>
      <c r="J140" s="27"/>
      <c r="K140" s="26"/>
      <c r="L140" s="28"/>
    </row>
    <row r="141" spans="2:12" ht="11.1" customHeight="1" x14ac:dyDescent="0.2">
      <c r="B141" s="23"/>
      <c r="C141" s="24"/>
      <c r="D141" s="29" t="s">
        <v>24</v>
      </c>
      <c r="E141" s="26">
        <v>134.5</v>
      </c>
      <c r="F141" s="26">
        <v>22427</v>
      </c>
      <c r="G141" s="26">
        <v>12274.808000000001</v>
      </c>
      <c r="H141" s="26">
        <v>194870.91800000001</v>
      </c>
      <c r="I141" s="26">
        <v>1479455.571</v>
      </c>
      <c r="J141" s="26">
        <v>267614.06300000002</v>
      </c>
      <c r="K141" s="26">
        <v>190535.23699999999</v>
      </c>
      <c r="L141" s="28">
        <v>18.088685341129398</v>
      </c>
    </row>
    <row r="142" spans="2:12" ht="6" customHeight="1" x14ac:dyDescent="0.2">
      <c r="B142" s="23"/>
      <c r="C142" s="24"/>
      <c r="D142" s="30"/>
      <c r="E142" s="26"/>
      <c r="F142" s="26"/>
      <c r="G142" s="26"/>
      <c r="H142" s="26"/>
      <c r="I142" s="26"/>
      <c r="J142" s="27"/>
      <c r="K142" s="26"/>
      <c r="L142" s="28"/>
    </row>
    <row r="143" spans="2:12" ht="11.1" customHeight="1" x14ac:dyDescent="0.2">
      <c r="B143" s="23"/>
      <c r="C143" s="24"/>
      <c r="D143" s="31" t="s">
        <v>25</v>
      </c>
      <c r="E143" s="26">
        <v>133</v>
      </c>
      <c r="F143" s="26">
        <v>22146</v>
      </c>
      <c r="G143" s="26">
        <v>3010.846</v>
      </c>
      <c r="H143" s="26">
        <v>47429.521000000001</v>
      </c>
      <c r="I143" s="26">
        <v>335529.353</v>
      </c>
      <c r="J143" s="26">
        <v>60958.396999999997</v>
      </c>
      <c r="K143" s="26">
        <v>42575.535000000003</v>
      </c>
      <c r="L143" s="28">
        <v>18.1678283747652</v>
      </c>
    </row>
    <row r="144" spans="2:12" ht="11.1" customHeight="1" x14ac:dyDescent="0.2">
      <c r="B144" s="23"/>
      <c r="C144" s="24"/>
      <c r="D144" s="31" t="s">
        <v>26</v>
      </c>
      <c r="E144" s="26">
        <v>135</v>
      </c>
      <c r="F144" s="26">
        <v>22502</v>
      </c>
      <c r="G144" s="26">
        <v>3077.7220000000002</v>
      </c>
      <c r="H144" s="26">
        <v>47353.06</v>
      </c>
      <c r="I144" s="26">
        <v>361071.15899999999</v>
      </c>
      <c r="J144" s="26">
        <v>66351.471999999994</v>
      </c>
      <c r="K144" s="26">
        <v>44260.616000000002</v>
      </c>
      <c r="L144" s="28">
        <v>18.376286874798499</v>
      </c>
    </row>
    <row r="145" spans="2:12" ht="11.1" customHeight="1" x14ac:dyDescent="0.2">
      <c r="B145" s="23"/>
      <c r="C145" s="24"/>
      <c r="D145" s="31" t="s">
        <v>27</v>
      </c>
      <c r="E145" s="26">
        <v>135</v>
      </c>
      <c r="F145" s="26">
        <v>22554</v>
      </c>
      <c r="G145" s="26">
        <v>3086.7739999999999</v>
      </c>
      <c r="H145" s="26">
        <v>48651.857000000004</v>
      </c>
      <c r="I145" s="26">
        <v>402779.62800000003</v>
      </c>
      <c r="J145" s="26">
        <v>69525.407999999996</v>
      </c>
      <c r="K145" s="26">
        <v>52607.256000000001</v>
      </c>
      <c r="L145" s="28">
        <v>17.261401313971099</v>
      </c>
    </row>
    <row r="146" spans="2:12" ht="11.1" customHeight="1" x14ac:dyDescent="0.2">
      <c r="B146" s="23"/>
      <c r="C146" s="24"/>
      <c r="D146" s="31" t="s">
        <v>28</v>
      </c>
      <c r="E146" s="26">
        <v>135</v>
      </c>
      <c r="F146" s="26">
        <v>22506</v>
      </c>
      <c r="G146" s="26">
        <v>3099.4659999999999</v>
      </c>
      <c r="H146" s="26">
        <v>51436.480000000003</v>
      </c>
      <c r="I146" s="26">
        <v>380075.43099999998</v>
      </c>
      <c r="J146" s="26">
        <v>70778.785999999993</v>
      </c>
      <c r="K146" s="26">
        <v>51091.83</v>
      </c>
      <c r="L146" s="28">
        <v>18.622299740285001</v>
      </c>
    </row>
    <row r="147" spans="2:12" ht="11.1" customHeight="1" x14ac:dyDescent="0.2">
      <c r="B147" s="23"/>
      <c r="C147" s="24"/>
      <c r="D147" s="32" t="s">
        <v>29</v>
      </c>
      <c r="E147" s="26">
        <v>135</v>
      </c>
      <c r="F147" s="26">
        <v>22599</v>
      </c>
      <c r="G147" s="26">
        <v>2987.4470000000001</v>
      </c>
      <c r="H147" s="26">
        <v>49381.063999999998</v>
      </c>
      <c r="I147" s="26">
        <v>374527.04300000001</v>
      </c>
      <c r="J147" s="26">
        <v>68222.789999999994</v>
      </c>
      <c r="K147" s="26">
        <v>51070.781000000003</v>
      </c>
      <c r="L147" s="28">
        <v>18.2157180035728</v>
      </c>
    </row>
    <row r="148" spans="2:12" ht="11.1" customHeight="1" x14ac:dyDescent="0.2">
      <c r="B148" s="23"/>
      <c r="C148" s="24"/>
      <c r="D148" s="31" t="s">
        <v>30</v>
      </c>
      <c r="E148" s="26">
        <v>135</v>
      </c>
      <c r="F148" s="26">
        <v>22646</v>
      </c>
      <c r="G148" s="26">
        <v>3122.66</v>
      </c>
      <c r="H148" s="26">
        <v>50581.620999999999</v>
      </c>
      <c r="I148" s="26">
        <v>383224.63099999999</v>
      </c>
      <c r="J148" s="26">
        <v>69096.967000000004</v>
      </c>
      <c r="K148" s="26">
        <v>46173.042000000001</v>
      </c>
      <c r="L148" s="28">
        <v>18.030408645628</v>
      </c>
    </row>
    <row r="149" spans="2:12" ht="11.1" customHeight="1" x14ac:dyDescent="0.2">
      <c r="B149" s="23"/>
      <c r="C149" s="24"/>
      <c r="D149" s="31" t="s">
        <v>31</v>
      </c>
      <c r="E149" s="26">
        <v>135</v>
      </c>
      <c r="F149" s="26">
        <v>22728</v>
      </c>
      <c r="G149" s="26">
        <v>2977.2489999999998</v>
      </c>
      <c r="H149" s="26">
        <v>47946.571000000004</v>
      </c>
      <c r="I149" s="26">
        <v>359548.35700000002</v>
      </c>
      <c r="J149" s="26">
        <v>64106.817000000003</v>
      </c>
      <c r="K149" s="26">
        <v>39164.053999999996</v>
      </c>
      <c r="L149" s="28">
        <v>17.829817812239401</v>
      </c>
    </row>
    <row r="150" spans="2:12" ht="11.1" customHeight="1" x14ac:dyDescent="0.2">
      <c r="B150" s="23"/>
      <c r="C150" s="24"/>
      <c r="D150" s="31" t="s">
        <v>32</v>
      </c>
      <c r="E150" s="26">
        <v>135</v>
      </c>
      <c r="F150" s="26">
        <v>22693</v>
      </c>
      <c r="G150" s="26">
        <v>3186.3690000000001</v>
      </c>
      <c r="H150" s="26">
        <v>48299.076999999997</v>
      </c>
      <c r="I150" s="26">
        <v>400181.04200000002</v>
      </c>
      <c r="J150" s="26">
        <v>89856.437999999995</v>
      </c>
      <c r="K150" s="26">
        <v>57619.805999999997</v>
      </c>
      <c r="L150" s="28">
        <v>22.453946731439601</v>
      </c>
    </row>
    <row r="151" spans="2:12" ht="11.1" customHeight="1" x14ac:dyDescent="0.2">
      <c r="B151" s="23"/>
      <c r="C151" s="24"/>
      <c r="D151" s="31" t="s">
        <v>33</v>
      </c>
      <c r="E151" s="26">
        <v>135</v>
      </c>
      <c r="F151" s="26">
        <v>22677</v>
      </c>
      <c r="G151" s="26">
        <v>3161.3609999999999</v>
      </c>
      <c r="H151" s="26">
        <v>48575.714</v>
      </c>
      <c r="I151" s="26">
        <v>397699.82299999997</v>
      </c>
      <c r="J151" s="26">
        <v>94921.925000000003</v>
      </c>
      <c r="K151" s="26">
        <v>59975.839</v>
      </c>
      <c r="L151" s="28">
        <v>23.867731266252001</v>
      </c>
    </row>
    <row r="152" spans="2:12" ht="11.1" customHeight="1" x14ac:dyDescent="0.2">
      <c r="B152" s="23"/>
      <c r="C152" s="24"/>
      <c r="D152" s="31" t="s">
        <v>34</v>
      </c>
      <c r="E152" s="26">
        <v>136</v>
      </c>
      <c r="F152" s="26">
        <v>22830</v>
      </c>
      <c r="G152" s="26">
        <v>2943.6419999999998</v>
      </c>
      <c r="H152" s="26">
        <v>49267.563000000002</v>
      </c>
      <c r="I152" s="26">
        <v>367138.18199999997</v>
      </c>
      <c r="J152" s="26">
        <v>87496.41</v>
      </c>
      <c r="K152" s="26">
        <v>55631.212</v>
      </c>
      <c r="L152" s="28">
        <v>23.8320104771887</v>
      </c>
    </row>
    <row r="153" spans="2:12" ht="11.1" customHeight="1" x14ac:dyDescent="0.2">
      <c r="B153" s="23"/>
      <c r="C153" s="24"/>
      <c r="D153" s="31" t="s">
        <v>35</v>
      </c>
      <c r="E153" s="26">
        <v>137</v>
      </c>
      <c r="F153" s="26">
        <v>22808</v>
      </c>
      <c r="G153" s="26">
        <v>3219.7040000000002</v>
      </c>
      <c r="H153" s="26">
        <v>62036.197</v>
      </c>
      <c r="I153" s="26">
        <v>404726.908</v>
      </c>
      <c r="J153" s="26">
        <v>89840.346000000005</v>
      </c>
      <c r="K153" s="26">
        <v>57377.798999999999</v>
      </c>
      <c r="L153" s="28">
        <v>22.197769464836298</v>
      </c>
    </row>
    <row r="154" spans="2:12" ht="11.1" customHeight="1" x14ac:dyDescent="0.2">
      <c r="B154" s="23"/>
      <c r="C154" s="24"/>
      <c r="D154" s="31" t="s">
        <v>36</v>
      </c>
      <c r="E154" s="26">
        <v>137</v>
      </c>
      <c r="F154" s="26">
        <v>22554</v>
      </c>
      <c r="G154" s="26">
        <v>2913.3879999999999</v>
      </c>
      <c r="H154" s="26">
        <v>50758.788999999997</v>
      </c>
      <c r="I154" s="26">
        <v>398329.62</v>
      </c>
      <c r="J154" s="26">
        <v>79880.240999999995</v>
      </c>
      <c r="K154" s="26">
        <v>53492.277999999998</v>
      </c>
      <c r="L154" s="28">
        <v>20.053803932532102</v>
      </c>
    </row>
    <row r="155" spans="2:12" ht="11.1" customHeight="1" x14ac:dyDescent="0.2">
      <c r="B155" s="23"/>
      <c r="C155" s="24"/>
      <c r="D155" s="33"/>
      <c r="E155" s="26"/>
      <c r="F155" s="26"/>
      <c r="G155" s="26"/>
      <c r="H155" s="26"/>
      <c r="I155" s="26"/>
      <c r="J155" s="27"/>
      <c r="K155" s="26"/>
      <c r="L155" s="28"/>
    </row>
    <row r="156" spans="2:12" ht="11.1" customHeight="1" x14ac:dyDescent="0.2">
      <c r="B156" s="23"/>
      <c r="C156" s="24"/>
      <c r="D156" s="25">
        <v>2017</v>
      </c>
      <c r="E156" s="26"/>
      <c r="F156" s="26"/>
      <c r="G156" s="26"/>
      <c r="H156" s="26"/>
      <c r="I156" s="26"/>
      <c r="J156" s="27"/>
      <c r="K156" s="26"/>
      <c r="L156" s="28"/>
    </row>
    <row r="157" spans="2:12" ht="11.1" customHeight="1" x14ac:dyDescent="0.2">
      <c r="B157" s="23"/>
      <c r="C157" s="24"/>
      <c r="D157" s="29" t="s">
        <v>24</v>
      </c>
      <c r="E157" s="26">
        <v>138.25</v>
      </c>
      <c r="F157" s="26">
        <v>22642.25</v>
      </c>
      <c r="G157" s="26">
        <v>12289.894</v>
      </c>
      <c r="H157" s="26">
        <v>200546.01699999999</v>
      </c>
      <c r="I157" s="26">
        <v>1477896.06</v>
      </c>
      <c r="J157" s="26">
        <v>321741.81</v>
      </c>
      <c r="K157" s="26">
        <v>222305.57</v>
      </c>
      <c r="L157" s="28">
        <v>21.770259675771801</v>
      </c>
    </row>
    <row r="158" spans="2:12" ht="6" customHeight="1" x14ac:dyDescent="0.2">
      <c r="B158" s="23"/>
      <c r="C158" s="24"/>
      <c r="D158" s="30"/>
      <c r="E158" s="26"/>
      <c r="F158" s="26"/>
      <c r="G158" s="26"/>
      <c r="H158" s="26"/>
      <c r="I158" s="26"/>
      <c r="J158" s="27"/>
      <c r="K158" s="26"/>
      <c r="L158" s="28"/>
    </row>
    <row r="159" spans="2:12" ht="11.1" customHeight="1" x14ac:dyDescent="0.2">
      <c r="B159" s="23"/>
      <c r="C159" s="24"/>
      <c r="D159" s="31" t="s">
        <v>25</v>
      </c>
      <c r="E159" s="26">
        <v>134</v>
      </c>
      <c r="F159" s="26">
        <v>22322</v>
      </c>
      <c r="G159" s="26">
        <v>3116.6959999999999</v>
      </c>
      <c r="H159" s="26">
        <v>48581.226000000002</v>
      </c>
      <c r="I159" s="26">
        <v>343497.10800000001</v>
      </c>
      <c r="J159" s="26">
        <v>79603.731</v>
      </c>
      <c r="K159" s="26">
        <v>56069.652000000002</v>
      </c>
      <c r="L159" s="28">
        <v>23.174498167827402</v>
      </c>
    </row>
    <row r="160" spans="2:12" ht="11.1" customHeight="1" x14ac:dyDescent="0.2">
      <c r="B160" s="23"/>
      <c r="C160" s="24"/>
      <c r="D160" s="31" t="s">
        <v>26</v>
      </c>
      <c r="E160" s="26">
        <v>135</v>
      </c>
      <c r="F160" s="26">
        <v>22404</v>
      </c>
      <c r="G160" s="26">
        <v>2961.85</v>
      </c>
      <c r="H160" s="26">
        <v>47258.222000000002</v>
      </c>
      <c r="I160" s="26">
        <v>353884.03200000001</v>
      </c>
      <c r="J160" s="26">
        <v>82029.879000000001</v>
      </c>
      <c r="K160" s="26">
        <v>55629.902000000002</v>
      </c>
      <c r="L160" s="28">
        <v>23.1798757735415</v>
      </c>
    </row>
    <row r="161" spans="1:12" ht="11.1" customHeight="1" x14ac:dyDescent="0.2">
      <c r="B161" s="23"/>
      <c r="C161" s="24"/>
      <c r="D161" s="31" t="s">
        <v>27</v>
      </c>
      <c r="E161" s="26">
        <v>141</v>
      </c>
      <c r="F161" s="26">
        <v>22786</v>
      </c>
      <c r="G161" s="26">
        <v>3302.7260000000001</v>
      </c>
      <c r="H161" s="26">
        <v>50883.09</v>
      </c>
      <c r="I161" s="26">
        <v>412248.09600000002</v>
      </c>
      <c r="J161" s="26">
        <v>86272.646999999997</v>
      </c>
      <c r="K161" s="26">
        <v>59788.288</v>
      </c>
      <c r="L161" s="28">
        <v>20.9273609355857</v>
      </c>
    </row>
    <row r="162" spans="1:12" ht="11.1" customHeight="1" x14ac:dyDescent="0.2">
      <c r="B162" s="23"/>
      <c r="C162" s="24"/>
      <c r="D162" s="31" t="s">
        <v>28</v>
      </c>
      <c r="E162" s="26">
        <v>143</v>
      </c>
      <c r="F162" s="26">
        <v>23057</v>
      </c>
      <c r="G162" s="26">
        <v>2908.6219999999998</v>
      </c>
      <c r="H162" s="26">
        <v>53823.478999999999</v>
      </c>
      <c r="I162" s="26">
        <v>368266.82400000002</v>
      </c>
      <c r="J162" s="26">
        <v>73835.553</v>
      </c>
      <c r="K162" s="26">
        <v>50817.728000000003</v>
      </c>
      <c r="L162" s="28">
        <v>20.049471792767299</v>
      </c>
    </row>
    <row r="163" spans="1:12" ht="11.1" customHeight="1" x14ac:dyDescent="0.2">
      <c r="B163" s="23"/>
      <c r="C163" s="24"/>
      <c r="D163" s="32" t="s">
        <v>29</v>
      </c>
      <c r="E163" s="26"/>
      <c r="F163" s="26"/>
      <c r="G163" s="26"/>
      <c r="H163" s="26"/>
      <c r="I163" s="26"/>
      <c r="J163" s="26"/>
      <c r="K163" s="26"/>
      <c r="L163" s="28"/>
    </row>
    <row r="164" spans="1:12" ht="11.1" customHeight="1" x14ac:dyDescent="0.2">
      <c r="B164" s="23"/>
      <c r="C164" s="24"/>
      <c r="D164" s="31" t="s">
        <v>30</v>
      </c>
      <c r="E164" s="26"/>
      <c r="F164" s="26"/>
      <c r="G164" s="26"/>
      <c r="H164" s="26"/>
      <c r="I164" s="26"/>
      <c r="J164" s="26"/>
      <c r="K164" s="26"/>
      <c r="L164" s="28"/>
    </row>
    <row r="165" spans="1:12" ht="11.1" customHeight="1" x14ac:dyDescent="0.2">
      <c r="B165" s="23"/>
      <c r="C165" s="24"/>
      <c r="D165" s="31" t="s">
        <v>31</v>
      </c>
      <c r="E165" s="26"/>
      <c r="F165" s="26"/>
      <c r="G165" s="26"/>
      <c r="H165" s="26"/>
      <c r="I165" s="26"/>
      <c r="J165" s="26"/>
      <c r="K165" s="26"/>
      <c r="L165" s="28"/>
    </row>
    <row r="166" spans="1:12" ht="11.1" customHeight="1" x14ac:dyDescent="0.2">
      <c r="B166" s="23"/>
      <c r="C166" s="24"/>
      <c r="D166" s="31" t="s">
        <v>32</v>
      </c>
      <c r="E166" s="26"/>
      <c r="F166" s="26"/>
      <c r="G166" s="26"/>
      <c r="H166" s="26"/>
      <c r="I166" s="26"/>
      <c r="J166" s="26"/>
      <c r="K166" s="26"/>
      <c r="L166" s="28"/>
    </row>
    <row r="167" spans="1:12" ht="11.1" customHeight="1" x14ac:dyDescent="0.2">
      <c r="B167" s="23"/>
      <c r="C167" s="24"/>
      <c r="D167" s="31" t="s">
        <v>33</v>
      </c>
      <c r="E167" s="34"/>
      <c r="F167" s="34"/>
      <c r="G167" s="34"/>
      <c r="H167" s="34"/>
      <c r="I167" s="34"/>
      <c r="J167" s="26"/>
      <c r="K167" s="26"/>
      <c r="L167" s="28"/>
    </row>
    <row r="168" spans="1:12" ht="11.1" customHeight="1" x14ac:dyDescent="0.2">
      <c r="B168" s="23"/>
      <c r="C168" s="24"/>
      <c r="D168" s="31" t="s">
        <v>34</v>
      </c>
      <c r="E168" s="26"/>
      <c r="F168" s="26"/>
      <c r="G168" s="26"/>
      <c r="H168" s="26"/>
      <c r="I168" s="26"/>
      <c r="J168" s="26"/>
      <c r="K168" s="26"/>
      <c r="L168" s="28"/>
    </row>
    <row r="169" spans="1:12" ht="11.1" customHeight="1" x14ac:dyDescent="0.2">
      <c r="B169" s="23"/>
      <c r="C169" s="24"/>
      <c r="D169" s="31" t="s">
        <v>35</v>
      </c>
      <c r="E169" s="26"/>
      <c r="F169" s="26"/>
      <c r="G169" s="26"/>
      <c r="H169" s="26"/>
      <c r="I169" s="26"/>
      <c r="J169" s="26"/>
      <c r="K169" s="26"/>
      <c r="L169" s="28"/>
    </row>
    <row r="170" spans="1:12" ht="11.1" customHeight="1" x14ac:dyDescent="0.2">
      <c r="B170" s="23"/>
      <c r="C170" s="24"/>
      <c r="D170" s="31" t="s">
        <v>36</v>
      </c>
      <c r="E170" s="26"/>
      <c r="F170" s="26"/>
      <c r="G170" s="26"/>
      <c r="H170" s="26"/>
      <c r="I170" s="26"/>
      <c r="J170" s="26"/>
      <c r="K170" s="26"/>
      <c r="L170" s="28"/>
    </row>
    <row r="171" spans="1:12" ht="11.1" customHeight="1" x14ac:dyDescent="0.2"/>
    <row r="172" spans="1:12" ht="10.5" customHeight="1" x14ac:dyDescent="0.2">
      <c r="C172" s="40" t="s">
        <v>39</v>
      </c>
    </row>
    <row r="173" spans="1:12" ht="11.1" customHeight="1" x14ac:dyDescent="0.2">
      <c r="A173" s="352" t="s">
        <v>43</v>
      </c>
      <c r="B173" s="352"/>
      <c r="C173" s="352"/>
      <c r="D173" s="352"/>
      <c r="E173" s="352"/>
      <c r="F173" s="352"/>
      <c r="G173" s="352"/>
      <c r="H173" s="352"/>
      <c r="I173" s="352"/>
      <c r="J173" s="352"/>
      <c r="K173" s="352"/>
      <c r="L173" s="352"/>
    </row>
    <row r="174" spans="1:12" ht="11.1" customHeight="1" x14ac:dyDescent="0.2">
      <c r="A174" s="2"/>
      <c r="B174" s="2"/>
      <c r="C174" s="2"/>
      <c r="D174" s="2"/>
      <c r="E174" s="3"/>
      <c r="F174" s="3"/>
      <c r="G174" s="3"/>
      <c r="H174" s="3"/>
      <c r="I174" s="3"/>
      <c r="J174" s="1"/>
      <c r="K174" s="1"/>
      <c r="L174" s="4"/>
    </row>
    <row r="175" spans="1:12" ht="11.1" customHeight="1" x14ac:dyDescent="0.2">
      <c r="A175" s="352" t="s">
        <v>1</v>
      </c>
      <c r="B175" s="352"/>
      <c r="C175" s="352"/>
      <c r="D175" s="352"/>
      <c r="E175" s="352"/>
      <c r="F175" s="352"/>
      <c r="G175" s="352"/>
      <c r="H175" s="352"/>
      <c r="I175" s="352"/>
      <c r="J175" s="352"/>
      <c r="K175" s="352"/>
      <c r="L175" s="352"/>
    </row>
    <row r="176" spans="1:12" ht="11.1" customHeight="1" x14ac:dyDescent="0.2">
      <c r="A176" s="352" t="s">
        <v>2</v>
      </c>
      <c r="B176" s="352"/>
      <c r="C176" s="352"/>
      <c r="D176" s="352"/>
      <c r="E176" s="352"/>
      <c r="F176" s="352"/>
      <c r="G176" s="352"/>
      <c r="H176" s="352"/>
      <c r="I176" s="352"/>
      <c r="J176" s="352"/>
      <c r="K176" s="352"/>
      <c r="L176" s="352"/>
    </row>
    <row r="177" spans="1:12" s="8" customFormat="1" ht="18" customHeight="1" x14ac:dyDescent="0.2">
      <c r="A177" s="5"/>
      <c r="B177" s="5"/>
      <c r="C177" s="5"/>
      <c r="D177" s="5"/>
      <c r="E177" s="6"/>
      <c r="F177" s="6"/>
      <c r="G177" s="6"/>
      <c r="H177" s="6"/>
      <c r="I177" s="6"/>
      <c r="J177" s="1"/>
      <c r="K177" s="7"/>
      <c r="L177" s="4"/>
    </row>
    <row r="178" spans="1:12" ht="15" customHeight="1" x14ac:dyDescent="0.2">
      <c r="B178" s="331" t="s">
        <v>3</v>
      </c>
      <c r="C178" s="334" t="s">
        <v>4</v>
      </c>
      <c r="D178" s="337" t="s">
        <v>5</v>
      </c>
      <c r="E178" s="337" t="s">
        <v>6</v>
      </c>
      <c r="F178" s="334" t="s">
        <v>7</v>
      </c>
      <c r="G178" s="334" t="s">
        <v>8</v>
      </c>
      <c r="H178" s="334" t="s">
        <v>9</v>
      </c>
      <c r="I178" s="346" t="s">
        <v>10</v>
      </c>
      <c r="J178" s="348"/>
      <c r="K178" s="347"/>
      <c r="L178" s="349" t="s">
        <v>11</v>
      </c>
    </row>
    <row r="179" spans="1:12" ht="15" customHeight="1" x14ac:dyDescent="0.2">
      <c r="B179" s="332"/>
      <c r="C179" s="338"/>
      <c r="D179" s="335"/>
      <c r="E179" s="335"/>
      <c r="F179" s="338"/>
      <c r="G179" s="338"/>
      <c r="H179" s="338"/>
      <c r="I179" s="334" t="s">
        <v>12</v>
      </c>
      <c r="J179" s="346" t="s">
        <v>13</v>
      </c>
      <c r="K179" s="347"/>
      <c r="L179" s="350"/>
    </row>
    <row r="180" spans="1:12" ht="21" customHeight="1" x14ac:dyDescent="0.2">
      <c r="B180" s="332"/>
      <c r="C180" s="338"/>
      <c r="D180" s="335"/>
      <c r="E180" s="336"/>
      <c r="F180" s="339"/>
      <c r="G180" s="339"/>
      <c r="H180" s="339"/>
      <c r="I180" s="339"/>
      <c r="J180" s="9" t="s">
        <v>14</v>
      </c>
      <c r="K180" s="10" t="s">
        <v>15</v>
      </c>
      <c r="L180" s="351"/>
    </row>
    <row r="181" spans="1:12" ht="11.1" customHeight="1" x14ac:dyDescent="0.2">
      <c r="B181" s="333"/>
      <c r="C181" s="339"/>
      <c r="D181" s="336"/>
      <c r="E181" s="11" t="s">
        <v>16</v>
      </c>
      <c r="F181" s="11" t="s">
        <v>17</v>
      </c>
      <c r="G181" s="12" t="s">
        <v>18</v>
      </c>
      <c r="H181" s="346" t="s">
        <v>19</v>
      </c>
      <c r="I181" s="348"/>
      <c r="J181" s="348"/>
      <c r="K181" s="347"/>
      <c r="L181" s="13" t="s">
        <v>20</v>
      </c>
    </row>
    <row r="182" spans="1:12" ht="11.1" customHeight="1" x14ac:dyDescent="0.2">
      <c r="B182" s="14"/>
      <c r="C182" s="15"/>
      <c r="D182" s="15"/>
    </row>
    <row r="183" spans="1:12" ht="11.1" customHeight="1" x14ac:dyDescent="0.2">
      <c r="B183" s="16">
        <v>8</v>
      </c>
      <c r="C183" s="17" t="s">
        <v>44</v>
      </c>
      <c r="D183" s="18">
        <v>2005</v>
      </c>
      <c r="E183" s="19">
        <v>4</v>
      </c>
      <c r="F183" s="41" t="s">
        <v>21</v>
      </c>
      <c r="G183" s="41" t="s">
        <v>21</v>
      </c>
      <c r="H183" s="41" t="s">
        <v>21</v>
      </c>
      <c r="I183" s="41" t="s">
        <v>21</v>
      </c>
      <c r="J183" s="41" t="s">
        <v>21</v>
      </c>
      <c r="K183" s="41" t="s">
        <v>21</v>
      </c>
      <c r="L183" s="41" t="s">
        <v>21</v>
      </c>
    </row>
    <row r="184" spans="1:12" ht="11.1" customHeight="1" x14ac:dyDescent="0.2">
      <c r="B184" s="39"/>
      <c r="C184" s="42" t="s">
        <v>45</v>
      </c>
      <c r="D184" s="18">
        <v>2010</v>
      </c>
      <c r="E184" s="19">
        <v>2</v>
      </c>
      <c r="F184" s="41" t="s">
        <v>21</v>
      </c>
      <c r="G184" s="41" t="s">
        <v>21</v>
      </c>
      <c r="H184" s="41" t="s">
        <v>21</v>
      </c>
      <c r="I184" s="41" t="s">
        <v>21</v>
      </c>
      <c r="J184" s="41" t="s">
        <v>21</v>
      </c>
      <c r="K184" s="41" t="s">
        <v>21</v>
      </c>
      <c r="L184" s="41" t="s">
        <v>21</v>
      </c>
    </row>
    <row r="185" spans="1:12" ht="11.1" customHeight="1" x14ac:dyDescent="0.2">
      <c r="B185" s="39"/>
      <c r="C185" s="42" t="s">
        <v>46</v>
      </c>
      <c r="D185" s="18">
        <v>2015</v>
      </c>
      <c r="E185" s="19">
        <v>3</v>
      </c>
      <c r="F185" s="19">
        <v>288.91666666666703</v>
      </c>
      <c r="G185" s="19">
        <v>567.32500000000005</v>
      </c>
      <c r="H185" s="19">
        <v>9078.5519999999997</v>
      </c>
      <c r="I185" s="41" t="s">
        <v>21</v>
      </c>
      <c r="J185" s="41" t="s">
        <v>21</v>
      </c>
      <c r="K185" s="41" t="s">
        <v>21</v>
      </c>
      <c r="L185" s="41" t="s">
        <v>21</v>
      </c>
    </row>
    <row r="186" spans="1:12" ht="11.1" customHeight="1" x14ac:dyDescent="0.2">
      <c r="B186" s="23"/>
      <c r="C186" s="23"/>
      <c r="D186" s="18">
        <v>2016</v>
      </c>
      <c r="E186" s="19">
        <v>3</v>
      </c>
      <c r="F186" s="19">
        <v>283.16666666666703</v>
      </c>
      <c r="G186" s="19">
        <v>548.47900000000004</v>
      </c>
      <c r="H186" s="19">
        <v>9008.5010000000002</v>
      </c>
      <c r="I186" s="41" t="s">
        <v>21</v>
      </c>
      <c r="J186" s="41" t="s">
        <v>21</v>
      </c>
      <c r="K186" s="41" t="s">
        <v>21</v>
      </c>
      <c r="L186" s="41" t="s">
        <v>21</v>
      </c>
    </row>
    <row r="187" spans="1:12" ht="11.1" customHeight="1" x14ac:dyDescent="0.2">
      <c r="B187" s="23"/>
      <c r="C187" s="23"/>
      <c r="D187" s="24"/>
    </row>
    <row r="188" spans="1:12" ht="11.1" customHeight="1" x14ac:dyDescent="0.2">
      <c r="B188" s="23"/>
      <c r="C188" s="23"/>
      <c r="D188" s="25">
        <v>2016</v>
      </c>
      <c r="E188" s="26"/>
      <c r="F188" s="26"/>
      <c r="G188" s="26"/>
      <c r="H188" s="26"/>
      <c r="I188" s="26"/>
      <c r="J188" s="27"/>
      <c r="K188" s="26"/>
      <c r="L188" s="28"/>
    </row>
    <row r="189" spans="1:12" ht="11.1" customHeight="1" x14ac:dyDescent="0.2">
      <c r="B189" s="23"/>
      <c r="C189" s="23"/>
      <c r="D189" s="29" t="s">
        <v>24</v>
      </c>
      <c r="E189" s="26">
        <v>3</v>
      </c>
      <c r="F189" s="26">
        <v>267.25</v>
      </c>
      <c r="G189" s="26">
        <v>166.749</v>
      </c>
      <c r="H189" s="26">
        <v>2612.7449999999999</v>
      </c>
      <c r="I189" s="41" t="s">
        <v>21</v>
      </c>
      <c r="J189" s="41" t="s">
        <v>21</v>
      </c>
      <c r="K189" s="41" t="s">
        <v>21</v>
      </c>
      <c r="L189" s="41" t="s">
        <v>21</v>
      </c>
    </row>
    <row r="190" spans="1:12" ht="6" customHeight="1" x14ac:dyDescent="0.2">
      <c r="B190" s="23"/>
      <c r="C190" s="23"/>
      <c r="D190" s="30"/>
      <c r="E190" s="26"/>
      <c r="F190" s="26"/>
      <c r="G190" s="26"/>
      <c r="H190" s="26"/>
      <c r="I190" s="26"/>
      <c r="J190" s="27"/>
      <c r="K190" s="26"/>
      <c r="L190" s="28"/>
    </row>
    <row r="191" spans="1:12" ht="11.1" customHeight="1" x14ac:dyDescent="0.2">
      <c r="B191" s="23"/>
      <c r="C191" s="23"/>
      <c r="D191" s="31" t="s">
        <v>25</v>
      </c>
      <c r="E191" s="26">
        <v>3</v>
      </c>
      <c r="F191" s="26">
        <v>259</v>
      </c>
      <c r="G191" s="26">
        <v>36.970999999999997</v>
      </c>
      <c r="H191" s="26">
        <v>604.87</v>
      </c>
      <c r="I191" s="41" t="s">
        <v>21</v>
      </c>
      <c r="J191" s="41" t="s">
        <v>21</v>
      </c>
      <c r="K191" s="41" t="s">
        <v>21</v>
      </c>
      <c r="L191" s="41" t="s">
        <v>21</v>
      </c>
    </row>
    <row r="192" spans="1:12" ht="11.1" customHeight="1" x14ac:dyDescent="0.2">
      <c r="B192" s="23"/>
      <c r="C192" s="23"/>
      <c r="D192" s="31" t="s">
        <v>26</v>
      </c>
      <c r="E192" s="26">
        <v>3</v>
      </c>
      <c r="F192" s="26">
        <v>259</v>
      </c>
      <c r="G192" s="26">
        <v>37.924999999999997</v>
      </c>
      <c r="H192" s="26">
        <v>601.77</v>
      </c>
      <c r="I192" s="41" t="s">
        <v>21</v>
      </c>
      <c r="J192" s="41" t="s">
        <v>21</v>
      </c>
      <c r="K192" s="41" t="s">
        <v>21</v>
      </c>
      <c r="L192" s="41" t="s">
        <v>21</v>
      </c>
    </row>
    <row r="193" spans="2:12" ht="11.1" customHeight="1" x14ac:dyDescent="0.2">
      <c r="B193" s="23"/>
      <c r="C193" s="23"/>
      <c r="D193" s="31" t="s">
        <v>27</v>
      </c>
      <c r="E193" s="26">
        <v>3</v>
      </c>
      <c r="F193" s="26">
        <v>275</v>
      </c>
      <c r="G193" s="26">
        <v>46.128</v>
      </c>
      <c r="H193" s="26">
        <v>701.11</v>
      </c>
      <c r="I193" s="41" t="s">
        <v>21</v>
      </c>
      <c r="J193" s="41" t="s">
        <v>21</v>
      </c>
      <c r="K193" s="41" t="s">
        <v>21</v>
      </c>
      <c r="L193" s="41" t="s">
        <v>21</v>
      </c>
    </row>
    <row r="194" spans="2:12" ht="11.1" customHeight="1" x14ac:dyDescent="0.2">
      <c r="B194" s="23"/>
      <c r="C194" s="23"/>
      <c r="D194" s="31" t="s">
        <v>28</v>
      </c>
      <c r="E194" s="26">
        <v>3</v>
      </c>
      <c r="F194" s="26">
        <v>276</v>
      </c>
      <c r="G194" s="26">
        <v>45.725000000000001</v>
      </c>
      <c r="H194" s="26">
        <v>704.995</v>
      </c>
      <c r="I194" s="41" t="s">
        <v>21</v>
      </c>
      <c r="J194" s="41" t="s">
        <v>21</v>
      </c>
      <c r="K194" s="41" t="s">
        <v>21</v>
      </c>
      <c r="L194" s="41" t="s">
        <v>21</v>
      </c>
    </row>
    <row r="195" spans="2:12" ht="11.1" customHeight="1" x14ac:dyDescent="0.2">
      <c r="B195" s="23"/>
      <c r="C195" s="23"/>
      <c r="D195" s="32" t="s">
        <v>29</v>
      </c>
      <c r="E195" s="26">
        <v>3</v>
      </c>
      <c r="F195" s="26">
        <v>283</v>
      </c>
      <c r="G195" s="26">
        <v>47.933</v>
      </c>
      <c r="H195" s="26">
        <v>725.71600000000001</v>
      </c>
      <c r="I195" s="41" t="s">
        <v>21</v>
      </c>
      <c r="J195" s="41" t="s">
        <v>21</v>
      </c>
      <c r="K195" s="41" t="s">
        <v>21</v>
      </c>
      <c r="L195" s="41" t="s">
        <v>21</v>
      </c>
    </row>
    <row r="196" spans="2:12" ht="11.1" customHeight="1" x14ac:dyDescent="0.2">
      <c r="B196" s="23"/>
      <c r="C196" s="23"/>
      <c r="D196" s="31" t="s">
        <v>30</v>
      </c>
      <c r="E196" s="26">
        <v>3</v>
      </c>
      <c r="F196" s="26">
        <v>295</v>
      </c>
      <c r="G196" s="26">
        <v>49.996000000000002</v>
      </c>
      <c r="H196" s="26">
        <v>760.66</v>
      </c>
      <c r="I196" s="41" t="s">
        <v>21</v>
      </c>
      <c r="J196" s="41" t="s">
        <v>21</v>
      </c>
      <c r="K196" s="41" t="s">
        <v>21</v>
      </c>
      <c r="L196" s="41" t="s">
        <v>21</v>
      </c>
    </row>
    <row r="197" spans="2:12" ht="11.1" customHeight="1" x14ac:dyDescent="0.2">
      <c r="B197" s="23"/>
      <c r="C197" s="23"/>
      <c r="D197" s="31" t="s">
        <v>31</v>
      </c>
      <c r="E197" s="26">
        <v>3</v>
      </c>
      <c r="F197" s="26">
        <v>299</v>
      </c>
      <c r="G197" s="26">
        <v>48.011000000000003</v>
      </c>
      <c r="H197" s="26">
        <v>740.48299999999995</v>
      </c>
      <c r="I197" s="41" t="s">
        <v>21</v>
      </c>
      <c r="J197" s="41" t="s">
        <v>21</v>
      </c>
      <c r="K197" s="41" t="s">
        <v>21</v>
      </c>
      <c r="L197" s="41" t="s">
        <v>21</v>
      </c>
    </row>
    <row r="198" spans="2:12" ht="11.1" customHeight="1" x14ac:dyDescent="0.2">
      <c r="B198" s="23"/>
      <c r="C198" s="23"/>
      <c r="D198" s="31" t="s">
        <v>32</v>
      </c>
      <c r="E198" s="26">
        <v>3</v>
      </c>
      <c r="F198" s="26">
        <v>295</v>
      </c>
      <c r="G198" s="26">
        <v>51.536999999999999</v>
      </c>
      <c r="H198" s="26">
        <v>778.40599999999995</v>
      </c>
      <c r="I198" s="41" t="s">
        <v>21</v>
      </c>
      <c r="J198" s="41" t="s">
        <v>21</v>
      </c>
      <c r="K198" s="41" t="s">
        <v>21</v>
      </c>
      <c r="L198" s="41" t="s">
        <v>21</v>
      </c>
    </row>
    <row r="199" spans="2:12" ht="11.1" customHeight="1" x14ac:dyDescent="0.2">
      <c r="B199" s="23"/>
      <c r="C199" s="23"/>
      <c r="D199" s="31" t="s">
        <v>33</v>
      </c>
      <c r="E199" s="26">
        <v>3</v>
      </c>
      <c r="F199" s="26">
        <v>293</v>
      </c>
      <c r="G199" s="26">
        <v>48.597000000000001</v>
      </c>
      <c r="H199" s="26">
        <v>899.60299999999995</v>
      </c>
      <c r="I199" s="41" t="s">
        <v>21</v>
      </c>
      <c r="J199" s="41" t="s">
        <v>21</v>
      </c>
      <c r="K199" s="41" t="s">
        <v>21</v>
      </c>
      <c r="L199" s="41" t="s">
        <v>21</v>
      </c>
    </row>
    <row r="200" spans="2:12" ht="11.1" customHeight="1" x14ac:dyDescent="0.2">
      <c r="B200" s="23"/>
      <c r="C200" s="23"/>
      <c r="D200" s="31" t="s">
        <v>34</v>
      </c>
      <c r="E200" s="26">
        <v>3</v>
      </c>
      <c r="F200" s="26">
        <v>291</v>
      </c>
      <c r="G200" s="26">
        <v>45.530999999999999</v>
      </c>
      <c r="H200" s="26">
        <v>735.27300000000002</v>
      </c>
      <c r="I200" s="41" t="s">
        <v>21</v>
      </c>
      <c r="J200" s="41" t="s">
        <v>21</v>
      </c>
      <c r="K200" s="41" t="s">
        <v>21</v>
      </c>
      <c r="L200" s="41" t="s">
        <v>21</v>
      </c>
    </row>
    <row r="201" spans="2:12" ht="11.1" customHeight="1" x14ac:dyDescent="0.2">
      <c r="B201" s="23"/>
      <c r="C201" s="23"/>
      <c r="D201" s="31" t="s">
        <v>35</v>
      </c>
      <c r="E201" s="26">
        <v>3</v>
      </c>
      <c r="F201" s="26">
        <v>292</v>
      </c>
      <c r="G201" s="26">
        <v>47.337000000000003</v>
      </c>
      <c r="H201" s="26">
        <v>1056.1880000000001</v>
      </c>
      <c r="I201" s="41" t="s">
        <v>21</v>
      </c>
      <c r="J201" s="41" t="s">
        <v>21</v>
      </c>
      <c r="K201" s="41" t="s">
        <v>21</v>
      </c>
      <c r="L201" s="41" t="s">
        <v>21</v>
      </c>
    </row>
    <row r="202" spans="2:12" ht="11.1" customHeight="1" x14ac:dyDescent="0.2">
      <c r="B202" s="23"/>
      <c r="C202" s="23"/>
      <c r="D202" s="31" t="s">
        <v>36</v>
      </c>
      <c r="E202" s="26">
        <v>3</v>
      </c>
      <c r="F202" s="26">
        <v>281</v>
      </c>
      <c r="G202" s="26">
        <v>42.787999999999997</v>
      </c>
      <c r="H202" s="26">
        <v>699.42700000000002</v>
      </c>
      <c r="I202" s="41" t="s">
        <v>21</v>
      </c>
      <c r="J202" s="41" t="s">
        <v>21</v>
      </c>
      <c r="K202" s="41" t="s">
        <v>21</v>
      </c>
      <c r="L202" s="41" t="s">
        <v>21</v>
      </c>
    </row>
    <row r="203" spans="2:12" ht="11.1" customHeight="1" x14ac:dyDescent="0.2">
      <c r="B203" s="23"/>
      <c r="C203" s="23"/>
      <c r="D203" s="33"/>
      <c r="E203" s="26"/>
      <c r="F203" s="26"/>
      <c r="G203" s="26"/>
      <c r="H203" s="26"/>
      <c r="I203" s="26"/>
      <c r="J203" s="27"/>
      <c r="K203" s="26"/>
      <c r="L203" s="28"/>
    </row>
    <row r="204" spans="2:12" ht="11.1" customHeight="1" x14ac:dyDescent="0.2">
      <c r="B204" s="23"/>
      <c r="C204" s="23"/>
      <c r="D204" s="25">
        <v>2017</v>
      </c>
      <c r="E204" s="26"/>
      <c r="F204" s="26"/>
      <c r="G204" s="26"/>
      <c r="H204" s="26"/>
      <c r="I204" s="26"/>
      <c r="J204" s="27"/>
      <c r="K204" s="26"/>
      <c r="L204" s="28"/>
    </row>
    <row r="205" spans="2:12" ht="11.1" customHeight="1" x14ac:dyDescent="0.2">
      <c r="B205" s="23"/>
      <c r="C205" s="23"/>
      <c r="D205" s="29" t="s">
        <v>24</v>
      </c>
      <c r="E205" s="26">
        <v>3</v>
      </c>
      <c r="F205" s="26">
        <v>296.25</v>
      </c>
      <c r="G205" s="26">
        <v>168.06299999999999</v>
      </c>
      <c r="H205" s="26">
        <v>2762.1149999999998</v>
      </c>
      <c r="I205" s="41" t="s">
        <v>21</v>
      </c>
      <c r="J205" s="41" t="s">
        <v>21</v>
      </c>
      <c r="K205" s="41" t="s">
        <v>21</v>
      </c>
      <c r="L205" s="41" t="s">
        <v>21</v>
      </c>
    </row>
    <row r="206" spans="2:12" ht="6" customHeight="1" x14ac:dyDescent="0.2">
      <c r="B206" s="23"/>
      <c r="C206" s="23"/>
      <c r="D206" s="30"/>
      <c r="E206" s="26"/>
      <c r="F206" s="26"/>
      <c r="G206" s="26"/>
      <c r="H206" s="26"/>
      <c r="I206" s="26"/>
      <c r="J206" s="27"/>
      <c r="K206" s="26"/>
      <c r="L206" s="28"/>
    </row>
    <row r="207" spans="2:12" ht="11.1" customHeight="1" x14ac:dyDescent="0.2">
      <c r="B207" s="23"/>
      <c r="C207" s="23"/>
      <c r="D207" s="31" t="s">
        <v>25</v>
      </c>
      <c r="E207" s="26">
        <v>3</v>
      </c>
      <c r="F207" s="26">
        <v>259</v>
      </c>
      <c r="G207" s="26">
        <v>40.247999999999998</v>
      </c>
      <c r="H207" s="26">
        <v>637.46</v>
      </c>
      <c r="I207" s="41" t="s">
        <v>21</v>
      </c>
      <c r="J207" s="41" t="s">
        <v>21</v>
      </c>
      <c r="K207" s="41" t="s">
        <v>21</v>
      </c>
      <c r="L207" s="41" t="s">
        <v>21</v>
      </c>
    </row>
    <row r="208" spans="2:12" ht="11.1" customHeight="1" x14ac:dyDescent="0.2">
      <c r="B208" s="23"/>
      <c r="C208" s="23"/>
      <c r="D208" s="31" t="s">
        <v>26</v>
      </c>
      <c r="E208" s="26">
        <v>3</v>
      </c>
      <c r="F208" s="26">
        <v>314</v>
      </c>
      <c r="G208" s="26">
        <v>37.241999999999997</v>
      </c>
      <c r="H208" s="26">
        <v>626.09400000000005</v>
      </c>
      <c r="I208" s="41" t="s">
        <v>21</v>
      </c>
      <c r="J208" s="41" t="s">
        <v>21</v>
      </c>
      <c r="K208" s="41" t="s">
        <v>21</v>
      </c>
      <c r="L208" s="41" t="s">
        <v>21</v>
      </c>
    </row>
    <row r="209" spans="2:12" ht="11.1" customHeight="1" x14ac:dyDescent="0.2">
      <c r="B209" s="23"/>
      <c r="C209" s="23"/>
      <c r="D209" s="31" t="s">
        <v>27</v>
      </c>
      <c r="E209" s="26">
        <v>3</v>
      </c>
      <c r="F209" s="26">
        <v>313</v>
      </c>
      <c r="G209" s="26">
        <v>46.593000000000004</v>
      </c>
      <c r="H209" s="26">
        <v>750.18600000000004</v>
      </c>
      <c r="I209" s="41" t="s">
        <v>21</v>
      </c>
      <c r="J209" s="41" t="s">
        <v>21</v>
      </c>
      <c r="K209" s="41" t="s">
        <v>21</v>
      </c>
      <c r="L209" s="41" t="s">
        <v>21</v>
      </c>
    </row>
    <row r="210" spans="2:12" ht="11.1" customHeight="1" x14ac:dyDescent="0.2">
      <c r="B210" s="23"/>
      <c r="C210" s="23"/>
      <c r="D210" s="31" t="s">
        <v>28</v>
      </c>
      <c r="E210" s="26">
        <v>3</v>
      </c>
      <c r="F210" s="26">
        <v>299</v>
      </c>
      <c r="G210" s="26">
        <v>43.98</v>
      </c>
      <c r="H210" s="26">
        <v>748.375</v>
      </c>
      <c r="I210" s="41" t="s">
        <v>21</v>
      </c>
      <c r="J210" s="41" t="s">
        <v>21</v>
      </c>
      <c r="K210" s="41" t="s">
        <v>21</v>
      </c>
      <c r="L210" s="41" t="s">
        <v>21</v>
      </c>
    </row>
    <row r="211" spans="2:12" ht="11.1" customHeight="1" x14ac:dyDescent="0.2">
      <c r="B211" s="23"/>
      <c r="C211" s="23"/>
      <c r="D211" s="32" t="s">
        <v>29</v>
      </c>
      <c r="E211" s="26"/>
      <c r="F211" s="26"/>
      <c r="G211" s="26"/>
      <c r="H211" s="26"/>
      <c r="I211" s="26"/>
      <c r="J211" s="26"/>
      <c r="K211" s="26"/>
      <c r="L211" s="28"/>
    </row>
    <row r="212" spans="2:12" ht="11.1" customHeight="1" x14ac:dyDescent="0.2">
      <c r="B212" s="23"/>
      <c r="C212" s="23"/>
      <c r="D212" s="31" t="s">
        <v>30</v>
      </c>
      <c r="E212" s="26"/>
      <c r="F212" s="26"/>
      <c r="G212" s="26"/>
      <c r="H212" s="26"/>
      <c r="I212" s="26"/>
      <c r="J212" s="26"/>
      <c r="K212" s="26"/>
      <c r="L212" s="28"/>
    </row>
    <row r="213" spans="2:12" ht="11.1" customHeight="1" x14ac:dyDescent="0.2">
      <c r="B213" s="23"/>
      <c r="C213" s="23"/>
      <c r="D213" s="31" t="s">
        <v>31</v>
      </c>
      <c r="E213" s="26"/>
      <c r="F213" s="26"/>
      <c r="G213" s="26"/>
      <c r="H213" s="26"/>
      <c r="I213" s="26"/>
      <c r="J213" s="26"/>
      <c r="K213" s="26"/>
      <c r="L213" s="28"/>
    </row>
    <row r="214" spans="2:12" ht="11.1" customHeight="1" x14ac:dyDescent="0.2">
      <c r="B214" s="23"/>
      <c r="C214" s="23"/>
      <c r="D214" s="31" t="s">
        <v>32</v>
      </c>
      <c r="E214" s="26"/>
      <c r="F214" s="26"/>
      <c r="G214" s="26"/>
      <c r="H214" s="26"/>
      <c r="I214" s="26"/>
      <c r="J214" s="26"/>
      <c r="K214" s="26"/>
      <c r="L214" s="28"/>
    </row>
    <row r="215" spans="2:12" ht="11.1" customHeight="1" x14ac:dyDescent="0.2">
      <c r="B215" s="23"/>
      <c r="C215" s="23"/>
      <c r="D215" s="31" t="s">
        <v>33</v>
      </c>
      <c r="E215" s="34"/>
      <c r="F215" s="34"/>
      <c r="G215" s="34"/>
      <c r="H215" s="34"/>
      <c r="I215" s="34"/>
      <c r="J215" s="26"/>
      <c r="K215" s="26"/>
      <c r="L215" s="28"/>
    </row>
    <row r="216" spans="2:12" ht="11.1" customHeight="1" x14ac:dyDescent="0.2">
      <c r="B216" s="23"/>
      <c r="C216" s="23"/>
      <c r="D216" s="31" t="s">
        <v>34</v>
      </c>
      <c r="E216" s="26"/>
      <c r="F216" s="26"/>
      <c r="G216" s="26"/>
      <c r="H216" s="26"/>
      <c r="I216" s="26"/>
      <c r="J216" s="26"/>
      <c r="K216" s="26"/>
      <c r="L216" s="28"/>
    </row>
    <row r="217" spans="2:12" ht="11.1" customHeight="1" x14ac:dyDescent="0.2">
      <c r="B217" s="23"/>
      <c r="C217" s="23"/>
      <c r="D217" s="31" t="s">
        <v>35</v>
      </c>
      <c r="E217" s="26"/>
      <c r="F217" s="26"/>
      <c r="G217" s="26"/>
      <c r="H217" s="26"/>
      <c r="I217" s="26"/>
      <c r="J217" s="26"/>
      <c r="K217" s="26"/>
      <c r="L217" s="28"/>
    </row>
    <row r="218" spans="2:12" ht="11.1" customHeight="1" x14ac:dyDescent="0.2">
      <c r="B218" s="23"/>
      <c r="C218" s="23"/>
      <c r="D218" s="31" t="s">
        <v>36</v>
      </c>
      <c r="E218" s="26"/>
      <c r="F218" s="26"/>
      <c r="G218" s="26"/>
      <c r="H218" s="26"/>
      <c r="I218" s="26"/>
      <c r="J218" s="26"/>
      <c r="K218" s="26"/>
      <c r="L218" s="28"/>
    </row>
    <row r="219" spans="2:12" ht="11.1" customHeight="1" x14ac:dyDescent="0.2">
      <c r="B219" s="23"/>
      <c r="C219" s="23"/>
      <c r="D219" s="35"/>
      <c r="E219" s="26"/>
      <c r="F219" s="26"/>
      <c r="G219" s="26"/>
      <c r="H219" s="26"/>
      <c r="I219" s="26"/>
      <c r="J219" s="27"/>
      <c r="K219" s="26"/>
      <c r="L219" s="36"/>
    </row>
    <row r="220" spans="2:12" ht="11.1" customHeight="1" x14ac:dyDescent="0.2">
      <c r="B220" s="23"/>
      <c r="C220" s="23"/>
      <c r="D220" s="35"/>
      <c r="E220" s="26"/>
      <c r="F220" s="26"/>
      <c r="G220" s="26"/>
      <c r="H220" s="26"/>
      <c r="I220" s="26"/>
      <c r="J220" s="27"/>
      <c r="K220" s="26"/>
      <c r="L220" s="36"/>
    </row>
    <row r="221" spans="2:12" ht="11.1" customHeight="1" x14ac:dyDescent="0.2">
      <c r="B221" s="16">
        <v>10</v>
      </c>
      <c r="C221" s="17" t="s">
        <v>47</v>
      </c>
      <c r="D221" s="18">
        <v>2005</v>
      </c>
      <c r="E221" s="26">
        <v>82.666666666666671</v>
      </c>
      <c r="F221" s="26">
        <v>12941.75</v>
      </c>
      <c r="G221" s="26">
        <v>21050.409</v>
      </c>
      <c r="H221" s="26">
        <v>220600.06700000001</v>
      </c>
      <c r="I221" s="26">
        <v>2154800.608</v>
      </c>
      <c r="J221" s="26">
        <v>185389.533</v>
      </c>
      <c r="K221" s="26">
        <v>163935.285</v>
      </c>
      <c r="L221" s="28">
        <v>8.6035585989587773</v>
      </c>
    </row>
    <row r="222" spans="2:12" ht="11.1" customHeight="1" x14ac:dyDescent="0.2">
      <c r="B222" s="39"/>
      <c r="C222" s="42" t="s">
        <v>48</v>
      </c>
      <c r="D222" s="18">
        <v>2010</v>
      </c>
      <c r="E222" s="26">
        <v>88.333333333333329</v>
      </c>
      <c r="F222" s="26">
        <v>13772.5</v>
      </c>
      <c r="G222" s="26">
        <v>22875.836000000003</v>
      </c>
      <c r="H222" s="26">
        <v>259513.95700000005</v>
      </c>
      <c r="I222" s="26">
        <v>3011290.5389999999</v>
      </c>
      <c r="J222" s="26">
        <v>453932.67699999997</v>
      </c>
      <c r="K222" s="26">
        <v>425446.7350000001</v>
      </c>
      <c r="L222" s="28">
        <v>15.074356695941519</v>
      </c>
    </row>
    <row r="223" spans="2:12" ht="11.1" customHeight="1" x14ac:dyDescent="0.2">
      <c r="B223" s="39"/>
      <c r="C223" s="42" t="s">
        <v>49</v>
      </c>
      <c r="D223" s="18">
        <v>2015</v>
      </c>
      <c r="E223" s="19">
        <v>89.9166666666667</v>
      </c>
      <c r="F223" s="19">
        <v>14583.5</v>
      </c>
      <c r="G223" s="19">
        <v>23717.530999999999</v>
      </c>
      <c r="H223" s="19">
        <v>330464.902</v>
      </c>
      <c r="I223" s="19">
        <v>3090064.3470000001</v>
      </c>
      <c r="J223" s="19">
        <v>417664.58399999997</v>
      </c>
      <c r="K223" s="19">
        <v>348485.85100000002</v>
      </c>
      <c r="L223" s="20">
        <v>13.5163717352841</v>
      </c>
    </row>
    <row r="224" spans="2:12" ht="11.1" customHeight="1" x14ac:dyDescent="0.2">
      <c r="B224" s="23"/>
      <c r="D224" s="18">
        <v>2016</v>
      </c>
      <c r="E224" s="19">
        <v>87.1666666666667</v>
      </c>
      <c r="F224" s="19">
        <v>15411.5</v>
      </c>
      <c r="G224" s="19">
        <v>24930.49</v>
      </c>
      <c r="H224" s="19">
        <v>356490.57</v>
      </c>
      <c r="I224" s="19">
        <v>3039549.5839999998</v>
      </c>
      <c r="J224" s="19">
        <v>491048.435</v>
      </c>
      <c r="K224" s="19">
        <v>379459.78399999999</v>
      </c>
      <c r="L224" s="20">
        <v>16.155302666712501</v>
      </c>
    </row>
    <row r="225" spans="2:12" ht="11.1" customHeight="1" x14ac:dyDescent="0.2">
      <c r="B225" s="23"/>
      <c r="D225" s="24"/>
    </row>
    <row r="226" spans="2:12" ht="11.1" customHeight="1" x14ac:dyDescent="0.2">
      <c r="B226" s="23"/>
      <c r="D226" s="25">
        <v>2016</v>
      </c>
      <c r="E226" s="26"/>
      <c r="F226" s="26"/>
      <c r="G226" s="26"/>
      <c r="H226" s="26"/>
      <c r="I226" s="26"/>
      <c r="J226" s="27"/>
      <c r="K226" s="26"/>
      <c r="L226" s="28"/>
    </row>
    <row r="227" spans="2:12" ht="11.1" customHeight="1" x14ac:dyDescent="0.2">
      <c r="B227" s="23"/>
      <c r="C227" s="24"/>
      <c r="D227" s="29" t="s">
        <v>24</v>
      </c>
      <c r="E227" s="26">
        <v>86.5</v>
      </c>
      <c r="F227" s="26">
        <v>15236.5</v>
      </c>
      <c r="G227" s="26">
        <v>8243.1170000000002</v>
      </c>
      <c r="H227" s="26">
        <v>114368.50199999999</v>
      </c>
      <c r="I227" s="26">
        <v>983153.47600000002</v>
      </c>
      <c r="J227" s="26">
        <v>126149.18700000001</v>
      </c>
      <c r="K227" s="26">
        <v>109882.766</v>
      </c>
      <c r="L227" s="28">
        <v>12.8310777594199</v>
      </c>
    </row>
    <row r="228" spans="2:12" ht="6" customHeight="1" x14ac:dyDescent="0.2">
      <c r="B228" s="23"/>
      <c r="C228" s="24"/>
      <c r="D228" s="30"/>
      <c r="E228" s="26"/>
      <c r="F228" s="26"/>
      <c r="G228" s="26"/>
      <c r="H228" s="26"/>
      <c r="I228" s="26"/>
      <c r="J228" s="27"/>
      <c r="K228" s="26"/>
      <c r="L228" s="28"/>
    </row>
    <row r="229" spans="2:12" ht="11.1" customHeight="1" x14ac:dyDescent="0.2">
      <c r="B229" s="23"/>
      <c r="C229" s="24"/>
      <c r="D229" s="31" t="s">
        <v>25</v>
      </c>
      <c r="E229" s="26">
        <v>85</v>
      </c>
      <c r="F229" s="26">
        <v>14951</v>
      </c>
      <c r="G229" s="26">
        <v>2020.298</v>
      </c>
      <c r="H229" s="26">
        <v>28248.521000000001</v>
      </c>
      <c r="I229" s="26">
        <v>224102.44399999999</v>
      </c>
      <c r="J229" s="26">
        <v>30019.705000000002</v>
      </c>
      <c r="K229" s="26">
        <v>25792.149000000001</v>
      </c>
      <c r="L229" s="28">
        <v>13.3955277167794</v>
      </c>
    </row>
    <row r="230" spans="2:12" ht="11.1" customHeight="1" x14ac:dyDescent="0.2">
      <c r="B230" s="23"/>
      <c r="C230" s="24"/>
      <c r="D230" s="31" t="s">
        <v>26</v>
      </c>
      <c r="E230" s="26">
        <v>87</v>
      </c>
      <c r="F230" s="26">
        <v>15313</v>
      </c>
      <c r="G230" s="26">
        <v>2063.9650000000001</v>
      </c>
      <c r="H230" s="26">
        <v>28317.415000000001</v>
      </c>
      <c r="I230" s="26">
        <v>238747.25</v>
      </c>
      <c r="J230" s="26">
        <v>30096.697</v>
      </c>
      <c r="K230" s="26">
        <v>26735.589</v>
      </c>
      <c r="L230" s="28">
        <v>12.6060915884895</v>
      </c>
    </row>
    <row r="231" spans="2:12" ht="11.1" customHeight="1" x14ac:dyDescent="0.2">
      <c r="B231" s="23"/>
      <c r="C231" s="24"/>
      <c r="D231" s="31" t="s">
        <v>27</v>
      </c>
      <c r="E231" s="26">
        <v>87</v>
      </c>
      <c r="F231" s="26">
        <v>15349</v>
      </c>
      <c r="G231" s="26">
        <v>2080.585</v>
      </c>
      <c r="H231" s="26">
        <v>29119.345000000001</v>
      </c>
      <c r="I231" s="26">
        <v>267990.49300000002</v>
      </c>
      <c r="J231" s="26">
        <v>33920.79</v>
      </c>
      <c r="K231" s="26">
        <v>29847.937999999998</v>
      </c>
      <c r="L231" s="28">
        <v>12.657460203261801</v>
      </c>
    </row>
    <row r="232" spans="2:12" ht="11.1" customHeight="1" x14ac:dyDescent="0.2">
      <c r="B232" s="23"/>
      <c r="C232" s="24"/>
      <c r="D232" s="31" t="s">
        <v>28</v>
      </c>
      <c r="E232" s="26">
        <v>87</v>
      </c>
      <c r="F232" s="26">
        <v>15333</v>
      </c>
      <c r="G232" s="26">
        <v>2078.2689999999998</v>
      </c>
      <c r="H232" s="26">
        <v>28683.221000000001</v>
      </c>
      <c r="I232" s="26">
        <v>252313.28899999999</v>
      </c>
      <c r="J232" s="26">
        <v>32111.994999999999</v>
      </c>
      <c r="K232" s="26">
        <v>27507.09</v>
      </c>
      <c r="L232" s="28">
        <v>12.7270327802671</v>
      </c>
    </row>
    <row r="233" spans="2:12" ht="11.1" customHeight="1" x14ac:dyDescent="0.2">
      <c r="B233" s="23"/>
      <c r="C233" s="24"/>
      <c r="D233" s="32" t="s">
        <v>29</v>
      </c>
      <c r="E233" s="26">
        <v>87</v>
      </c>
      <c r="F233" s="26">
        <v>15394</v>
      </c>
      <c r="G233" s="26">
        <v>2027.9390000000001</v>
      </c>
      <c r="H233" s="26">
        <v>29540.248</v>
      </c>
      <c r="I233" s="26">
        <v>251319.22399999999</v>
      </c>
      <c r="J233" s="26">
        <v>32630.977999999999</v>
      </c>
      <c r="K233" s="26">
        <v>28392.883000000002</v>
      </c>
      <c r="L233" s="28">
        <v>12.9838766333291</v>
      </c>
    </row>
    <row r="234" spans="2:12" ht="11.1" customHeight="1" x14ac:dyDescent="0.2">
      <c r="B234" s="23"/>
      <c r="C234" s="24"/>
      <c r="D234" s="31" t="s">
        <v>30</v>
      </c>
      <c r="E234" s="26">
        <v>87</v>
      </c>
      <c r="F234" s="26">
        <v>15460</v>
      </c>
      <c r="G234" s="26">
        <v>2107.2489999999998</v>
      </c>
      <c r="H234" s="26">
        <v>29404.624</v>
      </c>
      <c r="I234" s="26">
        <v>257530.81700000001</v>
      </c>
      <c r="J234" s="26">
        <v>33280.678999999996</v>
      </c>
      <c r="K234" s="26">
        <v>28140.678</v>
      </c>
      <c r="L234" s="28">
        <v>12.922988940775999</v>
      </c>
    </row>
    <row r="235" spans="2:12" ht="11.1" customHeight="1" x14ac:dyDescent="0.2">
      <c r="B235" s="23"/>
      <c r="C235" s="24"/>
      <c r="D235" s="31" t="s">
        <v>31</v>
      </c>
      <c r="E235" s="26">
        <v>87</v>
      </c>
      <c r="F235" s="26">
        <v>15530</v>
      </c>
      <c r="G235" s="26">
        <v>2041.777</v>
      </c>
      <c r="H235" s="26">
        <v>28512.243999999999</v>
      </c>
      <c r="I235" s="26">
        <v>241936.019</v>
      </c>
      <c r="J235" s="26">
        <v>32065.764999999999</v>
      </c>
      <c r="K235" s="26">
        <v>23727.681</v>
      </c>
      <c r="L235" s="28">
        <v>13.253820217650199</v>
      </c>
    </row>
    <row r="236" spans="2:12" ht="11.1" customHeight="1" x14ac:dyDescent="0.2">
      <c r="B236" s="23"/>
      <c r="C236" s="24"/>
      <c r="D236" s="31" t="s">
        <v>32</v>
      </c>
      <c r="E236" s="26">
        <v>87</v>
      </c>
      <c r="F236" s="26">
        <v>15475</v>
      </c>
      <c r="G236" s="26">
        <v>2172.3490000000002</v>
      </c>
      <c r="H236" s="26">
        <v>28776.417000000001</v>
      </c>
      <c r="I236" s="26">
        <v>264668.78700000001</v>
      </c>
      <c r="J236" s="26">
        <v>51748.826999999997</v>
      </c>
      <c r="K236" s="26">
        <v>36943.517</v>
      </c>
      <c r="L236" s="28">
        <v>19.552296886447699</v>
      </c>
    </row>
    <row r="237" spans="2:12" ht="11.1" customHeight="1" x14ac:dyDescent="0.2">
      <c r="B237" s="23"/>
      <c r="C237" s="24"/>
      <c r="D237" s="31" t="s">
        <v>33</v>
      </c>
      <c r="E237" s="26">
        <v>86</v>
      </c>
      <c r="F237" s="26">
        <v>15404</v>
      </c>
      <c r="G237" s="26">
        <v>2129.319</v>
      </c>
      <c r="H237" s="26">
        <v>28778.488000000001</v>
      </c>
      <c r="I237" s="26">
        <v>265658.39199999999</v>
      </c>
      <c r="J237" s="26">
        <v>58207.911</v>
      </c>
      <c r="K237" s="26">
        <v>40191.491000000002</v>
      </c>
      <c r="L237" s="28">
        <v>21.910812062733601</v>
      </c>
    </row>
    <row r="238" spans="2:12" ht="11.1" customHeight="1" x14ac:dyDescent="0.2">
      <c r="B238" s="23"/>
      <c r="C238" s="24"/>
      <c r="D238" s="31" t="s">
        <v>34</v>
      </c>
      <c r="E238" s="26">
        <v>88</v>
      </c>
      <c r="F238" s="26">
        <v>15646</v>
      </c>
      <c r="G238" s="26">
        <v>2004.443</v>
      </c>
      <c r="H238" s="26">
        <v>29506.028999999999</v>
      </c>
      <c r="I238" s="26">
        <v>250587.997</v>
      </c>
      <c r="J238" s="26">
        <v>59249.993999999999</v>
      </c>
      <c r="K238" s="26">
        <v>39178.11</v>
      </c>
      <c r="L238" s="28">
        <v>23.644386287185199</v>
      </c>
    </row>
    <row r="239" spans="2:12" ht="11.1" customHeight="1" x14ac:dyDescent="0.2">
      <c r="B239" s="23"/>
      <c r="C239" s="24"/>
      <c r="D239" s="31" t="s">
        <v>35</v>
      </c>
      <c r="E239" s="26">
        <v>89</v>
      </c>
      <c r="F239" s="26">
        <v>15648</v>
      </c>
      <c r="G239" s="26">
        <v>2182.3760000000002</v>
      </c>
      <c r="H239" s="26">
        <v>37453.036999999997</v>
      </c>
      <c r="I239" s="26">
        <v>264404.30200000003</v>
      </c>
      <c r="J239" s="26">
        <v>52977.938999999998</v>
      </c>
      <c r="K239" s="26">
        <v>37462.228000000003</v>
      </c>
      <c r="L239" s="28">
        <v>20.036715968411102</v>
      </c>
    </row>
    <row r="240" spans="2:12" ht="11.1" customHeight="1" x14ac:dyDescent="0.2">
      <c r="B240" s="23"/>
      <c r="C240" s="24"/>
      <c r="D240" s="31" t="s">
        <v>36</v>
      </c>
      <c r="E240" s="26">
        <v>89</v>
      </c>
      <c r="F240" s="26">
        <v>15435</v>
      </c>
      <c r="G240" s="26">
        <v>2021.921</v>
      </c>
      <c r="H240" s="26">
        <v>30150.981</v>
      </c>
      <c r="I240" s="26">
        <v>260290.57</v>
      </c>
      <c r="J240" s="26">
        <v>44737.154999999999</v>
      </c>
      <c r="K240" s="26">
        <v>35540.43</v>
      </c>
      <c r="L240" s="28">
        <v>17.187389846662501</v>
      </c>
    </row>
    <row r="241" spans="2:12" ht="11.1" customHeight="1" x14ac:dyDescent="0.2">
      <c r="B241" s="23"/>
      <c r="C241" s="24"/>
      <c r="D241" s="33"/>
      <c r="E241" s="26"/>
      <c r="F241" s="26"/>
      <c r="G241" s="26"/>
      <c r="H241" s="26"/>
      <c r="I241" s="26"/>
      <c r="J241" s="27"/>
      <c r="K241" s="26"/>
      <c r="L241" s="28"/>
    </row>
    <row r="242" spans="2:12" ht="11.1" customHeight="1" x14ac:dyDescent="0.2">
      <c r="B242" s="23"/>
      <c r="C242" s="24"/>
      <c r="D242" s="25">
        <v>2017</v>
      </c>
      <c r="E242" s="26"/>
      <c r="F242" s="26"/>
      <c r="G242" s="26"/>
      <c r="H242" s="26"/>
      <c r="I242" s="26"/>
      <c r="J242" s="27"/>
      <c r="K242" s="26"/>
      <c r="L242" s="28"/>
    </row>
    <row r="243" spans="2:12" ht="11.1" customHeight="1" x14ac:dyDescent="0.2">
      <c r="B243" s="23"/>
      <c r="C243" s="24"/>
      <c r="D243" s="29" t="s">
        <v>24</v>
      </c>
      <c r="E243" s="26">
        <v>90.5</v>
      </c>
      <c r="F243" s="26">
        <v>15479.5</v>
      </c>
      <c r="G243" s="26">
        <v>8341.2009999999991</v>
      </c>
      <c r="H243" s="26">
        <v>117713.79700000001</v>
      </c>
      <c r="I243" s="26">
        <v>986424.38600000006</v>
      </c>
      <c r="J243" s="26">
        <v>184971.41</v>
      </c>
      <c r="K243" s="26">
        <v>137875.80100000001</v>
      </c>
      <c r="L243" s="28">
        <v>18.751706935193301</v>
      </c>
    </row>
    <row r="244" spans="2:12" ht="6" customHeight="1" x14ac:dyDescent="0.2">
      <c r="B244" s="23"/>
      <c r="C244" s="24"/>
      <c r="D244" s="30"/>
      <c r="E244" s="26"/>
      <c r="F244" s="26"/>
      <c r="G244" s="26"/>
      <c r="H244" s="26"/>
      <c r="I244" s="26"/>
      <c r="J244" s="27"/>
      <c r="K244" s="26"/>
      <c r="L244" s="28"/>
    </row>
    <row r="245" spans="2:12" ht="11.1" customHeight="1" x14ac:dyDescent="0.2">
      <c r="B245" s="23"/>
      <c r="C245" s="24"/>
      <c r="D245" s="31" t="s">
        <v>25</v>
      </c>
      <c r="E245" s="26">
        <v>89</v>
      </c>
      <c r="F245" s="26">
        <v>15408</v>
      </c>
      <c r="G245" s="26">
        <v>2128.1889999999999</v>
      </c>
      <c r="H245" s="26">
        <v>29410.370999999999</v>
      </c>
      <c r="I245" s="26">
        <v>230371.69200000001</v>
      </c>
      <c r="J245" s="26">
        <v>44105.875999999997</v>
      </c>
      <c r="K245" s="26">
        <v>34025.677000000003</v>
      </c>
      <c r="L245" s="28">
        <v>19.145527654500199</v>
      </c>
    </row>
    <row r="246" spans="2:12" ht="11.1" customHeight="1" x14ac:dyDescent="0.2">
      <c r="B246" s="23"/>
      <c r="C246" s="24"/>
      <c r="D246" s="31" t="s">
        <v>26</v>
      </c>
      <c r="E246" s="26">
        <v>89</v>
      </c>
      <c r="F246" s="26">
        <v>15281</v>
      </c>
      <c r="G246" s="26">
        <v>2023.3889999999999</v>
      </c>
      <c r="H246" s="26">
        <v>28504.728999999999</v>
      </c>
      <c r="I246" s="26">
        <v>239742.37100000001</v>
      </c>
      <c r="J246" s="26">
        <v>49533.182999999997</v>
      </c>
      <c r="K246" s="26">
        <v>35826.243999999999</v>
      </c>
      <c r="L246" s="28">
        <v>20.6610048917886</v>
      </c>
    </row>
    <row r="247" spans="2:12" ht="11.1" customHeight="1" x14ac:dyDescent="0.2">
      <c r="B247" s="23"/>
      <c r="C247" s="24"/>
      <c r="D247" s="31" t="s">
        <v>27</v>
      </c>
      <c r="E247" s="26">
        <v>91</v>
      </c>
      <c r="F247" s="26">
        <v>15465</v>
      </c>
      <c r="G247" s="26">
        <v>2211.1819999999998</v>
      </c>
      <c r="H247" s="26">
        <v>30220.669000000002</v>
      </c>
      <c r="I247" s="26">
        <v>271598.51799999998</v>
      </c>
      <c r="J247" s="26">
        <v>50531.188000000002</v>
      </c>
      <c r="K247" s="26">
        <v>37879.629999999997</v>
      </c>
      <c r="L247" s="28">
        <v>18.605104465260698</v>
      </c>
    </row>
    <row r="248" spans="2:12" ht="11.1" customHeight="1" x14ac:dyDescent="0.2">
      <c r="B248" s="23"/>
      <c r="C248" s="24"/>
      <c r="D248" s="31" t="s">
        <v>28</v>
      </c>
      <c r="E248" s="26">
        <v>93</v>
      </c>
      <c r="F248" s="26">
        <v>15764</v>
      </c>
      <c r="G248" s="26">
        <v>1978.441</v>
      </c>
      <c r="H248" s="26">
        <v>29578.027999999998</v>
      </c>
      <c r="I248" s="26">
        <v>244711.80499999999</v>
      </c>
      <c r="J248" s="26">
        <v>40801.163</v>
      </c>
      <c r="K248" s="26">
        <v>30144.25</v>
      </c>
      <c r="L248" s="28">
        <v>16.673148645199198</v>
      </c>
    </row>
    <row r="249" spans="2:12" ht="11.1" customHeight="1" x14ac:dyDescent="0.2">
      <c r="B249" s="23"/>
      <c r="C249" s="24"/>
      <c r="D249" s="32" t="s">
        <v>29</v>
      </c>
      <c r="E249" s="26"/>
      <c r="F249" s="26"/>
      <c r="G249" s="26"/>
      <c r="H249" s="26"/>
      <c r="I249" s="26"/>
      <c r="J249" s="26"/>
      <c r="K249" s="26"/>
      <c r="L249" s="28"/>
    </row>
    <row r="250" spans="2:12" ht="11.1" customHeight="1" x14ac:dyDescent="0.2">
      <c r="B250" s="23"/>
      <c r="C250" s="24"/>
      <c r="D250" s="31" t="s">
        <v>30</v>
      </c>
      <c r="E250" s="26"/>
      <c r="F250" s="26"/>
      <c r="G250" s="26"/>
      <c r="H250" s="26"/>
      <c r="I250" s="26"/>
      <c r="J250" s="26"/>
      <c r="K250" s="26"/>
      <c r="L250" s="28"/>
    </row>
    <row r="251" spans="2:12" ht="11.1" customHeight="1" x14ac:dyDescent="0.2">
      <c r="B251" s="23"/>
      <c r="C251" s="24"/>
      <c r="D251" s="31" t="s">
        <v>31</v>
      </c>
      <c r="E251" s="26"/>
      <c r="F251" s="26"/>
      <c r="G251" s="26"/>
      <c r="H251" s="26"/>
      <c r="I251" s="26"/>
      <c r="J251" s="26"/>
      <c r="K251" s="26"/>
      <c r="L251" s="28"/>
    </row>
    <row r="252" spans="2:12" ht="11.1" customHeight="1" x14ac:dyDescent="0.2">
      <c r="B252" s="23"/>
      <c r="C252" s="24"/>
      <c r="D252" s="31" t="s">
        <v>32</v>
      </c>
      <c r="E252" s="26"/>
      <c r="F252" s="26"/>
      <c r="G252" s="26"/>
      <c r="H252" s="26"/>
      <c r="I252" s="26"/>
      <c r="J252" s="26"/>
      <c r="K252" s="26"/>
      <c r="L252" s="28"/>
    </row>
    <row r="253" spans="2:12" ht="11.1" customHeight="1" x14ac:dyDescent="0.2">
      <c r="B253" s="23"/>
      <c r="C253" s="24"/>
      <c r="D253" s="31" t="s">
        <v>33</v>
      </c>
      <c r="E253" s="34"/>
      <c r="F253" s="34"/>
      <c r="G253" s="34"/>
      <c r="H253" s="34"/>
      <c r="I253" s="34"/>
      <c r="J253" s="26"/>
      <c r="K253" s="26"/>
      <c r="L253" s="28"/>
    </row>
    <row r="254" spans="2:12" ht="11.1" customHeight="1" x14ac:dyDescent="0.2">
      <c r="B254" s="23"/>
      <c r="C254" s="24"/>
      <c r="D254" s="31" t="s">
        <v>34</v>
      </c>
      <c r="E254" s="26"/>
      <c r="F254" s="26"/>
      <c r="G254" s="26"/>
      <c r="H254" s="26"/>
      <c r="I254" s="26"/>
      <c r="J254" s="26"/>
      <c r="K254" s="26"/>
      <c r="L254" s="28"/>
    </row>
    <row r="255" spans="2:12" ht="11.1" customHeight="1" x14ac:dyDescent="0.2">
      <c r="B255" s="23"/>
      <c r="C255" s="24"/>
      <c r="D255" s="31" t="s">
        <v>35</v>
      </c>
      <c r="E255" s="26"/>
      <c r="F255" s="26"/>
      <c r="G255" s="26"/>
      <c r="H255" s="26"/>
      <c r="I255" s="26"/>
      <c r="J255" s="26"/>
      <c r="K255" s="26"/>
      <c r="L255" s="28"/>
    </row>
    <row r="256" spans="2:12" ht="11.1" customHeight="1" x14ac:dyDescent="0.2">
      <c r="B256" s="23"/>
      <c r="C256" s="24"/>
      <c r="D256" s="31" t="s">
        <v>36</v>
      </c>
      <c r="E256" s="26"/>
      <c r="F256" s="26"/>
      <c r="G256" s="26"/>
      <c r="H256" s="26"/>
      <c r="I256" s="26"/>
      <c r="J256" s="26"/>
      <c r="K256" s="26"/>
      <c r="L256" s="28"/>
    </row>
    <row r="257" spans="1:12" ht="11.1" customHeight="1" x14ac:dyDescent="0.2"/>
    <row r="258" spans="1:12" ht="10.5" customHeight="1" x14ac:dyDescent="0.2">
      <c r="C258" s="40" t="s">
        <v>39</v>
      </c>
    </row>
    <row r="259" spans="1:12" ht="11.1" customHeight="1" x14ac:dyDescent="0.2">
      <c r="A259" s="352" t="s">
        <v>50</v>
      </c>
      <c r="B259" s="352"/>
      <c r="C259" s="352"/>
      <c r="D259" s="352"/>
      <c r="E259" s="352"/>
      <c r="F259" s="352"/>
      <c r="G259" s="352"/>
      <c r="H259" s="352"/>
      <c r="I259" s="352"/>
      <c r="J259" s="352"/>
      <c r="K259" s="352"/>
      <c r="L259" s="352"/>
    </row>
    <row r="260" spans="1:12" ht="11.1" customHeight="1" x14ac:dyDescent="0.2">
      <c r="A260" s="2"/>
      <c r="B260" s="2"/>
      <c r="C260" s="2"/>
      <c r="D260" s="2"/>
      <c r="E260" s="3"/>
      <c r="F260" s="3"/>
      <c r="G260" s="3"/>
      <c r="H260" s="3"/>
      <c r="I260" s="3"/>
      <c r="J260" s="1"/>
      <c r="K260" s="1"/>
      <c r="L260" s="4"/>
    </row>
    <row r="261" spans="1:12" ht="11.1" customHeight="1" x14ac:dyDescent="0.2">
      <c r="A261" s="352" t="s">
        <v>1</v>
      </c>
      <c r="B261" s="352"/>
      <c r="C261" s="352"/>
      <c r="D261" s="352"/>
      <c r="E261" s="352"/>
      <c r="F261" s="352"/>
      <c r="G261" s="352"/>
      <c r="H261" s="352"/>
      <c r="I261" s="352"/>
      <c r="J261" s="352"/>
      <c r="K261" s="352"/>
      <c r="L261" s="352"/>
    </row>
    <row r="262" spans="1:12" ht="11.1" customHeight="1" x14ac:dyDescent="0.2">
      <c r="A262" s="352" t="s">
        <v>2</v>
      </c>
      <c r="B262" s="352"/>
      <c r="C262" s="352"/>
      <c r="D262" s="352"/>
      <c r="E262" s="352"/>
      <c r="F262" s="352"/>
      <c r="G262" s="352"/>
      <c r="H262" s="352"/>
      <c r="I262" s="352"/>
      <c r="J262" s="352"/>
      <c r="K262" s="352"/>
      <c r="L262" s="352"/>
    </row>
    <row r="263" spans="1:12" s="8" customFormat="1" ht="18" customHeight="1" x14ac:dyDescent="0.2">
      <c r="A263" s="5"/>
      <c r="B263" s="5"/>
      <c r="C263" s="5"/>
      <c r="D263" s="5"/>
      <c r="E263" s="6"/>
      <c r="F263" s="6"/>
      <c r="G263" s="6"/>
      <c r="H263" s="6"/>
      <c r="I263" s="6"/>
      <c r="J263" s="1"/>
      <c r="K263" s="7"/>
      <c r="L263" s="4"/>
    </row>
    <row r="264" spans="1:12" ht="15" customHeight="1" x14ac:dyDescent="0.2">
      <c r="B264" s="331" t="s">
        <v>3</v>
      </c>
      <c r="C264" s="334" t="s">
        <v>4</v>
      </c>
      <c r="D264" s="337" t="s">
        <v>5</v>
      </c>
      <c r="E264" s="337" t="s">
        <v>6</v>
      </c>
      <c r="F264" s="334" t="s">
        <v>7</v>
      </c>
      <c r="G264" s="334" t="s">
        <v>8</v>
      </c>
      <c r="H264" s="334" t="s">
        <v>9</v>
      </c>
      <c r="I264" s="346" t="s">
        <v>10</v>
      </c>
      <c r="J264" s="348"/>
      <c r="K264" s="347"/>
      <c r="L264" s="349" t="s">
        <v>11</v>
      </c>
    </row>
    <row r="265" spans="1:12" ht="15" customHeight="1" x14ac:dyDescent="0.2">
      <c r="B265" s="332"/>
      <c r="C265" s="338"/>
      <c r="D265" s="335"/>
      <c r="E265" s="335"/>
      <c r="F265" s="338"/>
      <c r="G265" s="338"/>
      <c r="H265" s="338"/>
      <c r="I265" s="334" t="s">
        <v>12</v>
      </c>
      <c r="J265" s="346" t="s">
        <v>13</v>
      </c>
      <c r="K265" s="347"/>
      <c r="L265" s="350"/>
    </row>
    <row r="266" spans="1:12" ht="21" customHeight="1" x14ac:dyDescent="0.2">
      <c r="B266" s="332"/>
      <c r="C266" s="338"/>
      <c r="D266" s="335"/>
      <c r="E266" s="336"/>
      <c r="F266" s="339"/>
      <c r="G266" s="339"/>
      <c r="H266" s="339"/>
      <c r="I266" s="339"/>
      <c r="J266" s="9" t="s">
        <v>14</v>
      </c>
      <c r="K266" s="10" t="s">
        <v>15</v>
      </c>
      <c r="L266" s="351"/>
    </row>
    <row r="267" spans="1:12" ht="11.1" customHeight="1" x14ac:dyDescent="0.2">
      <c r="B267" s="333"/>
      <c r="C267" s="339"/>
      <c r="D267" s="336"/>
      <c r="E267" s="11" t="s">
        <v>16</v>
      </c>
      <c r="F267" s="11" t="s">
        <v>17</v>
      </c>
      <c r="G267" s="12" t="s">
        <v>18</v>
      </c>
      <c r="H267" s="346" t="s">
        <v>19</v>
      </c>
      <c r="I267" s="348"/>
      <c r="J267" s="348"/>
      <c r="K267" s="347"/>
      <c r="L267" s="13" t="s">
        <v>20</v>
      </c>
    </row>
    <row r="268" spans="1:12" ht="11.1" customHeight="1" x14ac:dyDescent="0.2">
      <c r="B268" s="14"/>
      <c r="C268" s="15"/>
      <c r="D268" s="15"/>
    </row>
    <row r="269" spans="1:12" ht="11.1" customHeight="1" x14ac:dyDescent="0.2">
      <c r="B269" s="16">
        <v>11</v>
      </c>
      <c r="C269" s="17" t="s">
        <v>51</v>
      </c>
      <c r="D269" s="18">
        <v>2005</v>
      </c>
      <c r="E269" s="19">
        <v>9</v>
      </c>
      <c r="F269" s="19">
        <v>1303.75</v>
      </c>
      <c r="G269" s="19">
        <v>2096.4699999999998</v>
      </c>
      <c r="H269" s="19">
        <v>45776.226999999999</v>
      </c>
      <c r="I269" s="19">
        <v>404746.46399999998</v>
      </c>
      <c r="J269" s="41" t="s">
        <v>21</v>
      </c>
      <c r="K269" s="41" t="s">
        <v>21</v>
      </c>
      <c r="L269" s="41" t="s">
        <v>21</v>
      </c>
    </row>
    <row r="270" spans="1:12" ht="11.1" customHeight="1" x14ac:dyDescent="0.2">
      <c r="B270" s="21"/>
      <c r="C270" s="22"/>
      <c r="D270" s="18">
        <v>2010</v>
      </c>
      <c r="E270" s="19">
        <v>7</v>
      </c>
      <c r="F270" s="19">
        <v>1010.5833333333334</v>
      </c>
      <c r="G270" s="19">
        <v>1690.6390000000001</v>
      </c>
      <c r="H270" s="19">
        <v>37163.236999999994</v>
      </c>
      <c r="I270" s="19">
        <v>473633.86300000007</v>
      </c>
      <c r="J270" s="41" t="s">
        <v>21</v>
      </c>
      <c r="K270" s="41" t="s">
        <v>21</v>
      </c>
      <c r="L270" s="41" t="s">
        <v>21</v>
      </c>
    </row>
    <row r="271" spans="1:12" ht="11.1" customHeight="1" x14ac:dyDescent="0.2">
      <c r="B271" s="23"/>
      <c r="C271" s="23"/>
      <c r="D271" s="18">
        <v>2015</v>
      </c>
      <c r="E271" s="19">
        <v>6</v>
      </c>
      <c r="F271" s="19">
        <v>984.08333333333303</v>
      </c>
      <c r="G271" s="19">
        <v>1659.0719999999999</v>
      </c>
      <c r="H271" s="19">
        <v>38432.506000000001</v>
      </c>
      <c r="I271" s="19">
        <v>446335.79499999998</v>
      </c>
      <c r="J271" s="41" t="s">
        <v>21</v>
      </c>
      <c r="K271" s="41" t="s">
        <v>21</v>
      </c>
      <c r="L271" s="41" t="s">
        <v>21</v>
      </c>
    </row>
    <row r="272" spans="1:12" ht="11.1" customHeight="1" x14ac:dyDescent="0.2">
      <c r="B272" s="23"/>
      <c r="C272" s="23"/>
      <c r="D272" s="18">
        <v>2016</v>
      </c>
      <c r="E272" s="19">
        <v>6</v>
      </c>
      <c r="F272" s="19">
        <v>968.75</v>
      </c>
      <c r="G272" s="19">
        <v>1629.953</v>
      </c>
      <c r="H272" s="19">
        <v>38963.057000000001</v>
      </c>
      <c r="I272" s="19">
        <v>464745.25199999998</v>
      </c>
      <c r="J272" s="41" t="s">
        <v>21</v>
      </c>
      <c r="K272" s="41" t="s">
        <v>21</v>
      </c>
      <c r="L272" s="41" t="s">
        <v>21</v>
      </c>
    </row>
    <row r="273" spans="2:12" ht="11.1" customHeight="1" x14ac:dyDescent="0.2">
      <c r="B273" s="23"/>
      <c r="C273" s="23"/>
      <c r="D273" s="24"/>
    </row>
    <row r="274" spans="2:12" ht="11.1" customHeight="1" x14ac:dyDescent="0.2">
      <c r="B274" s="23"/>
      <c r="C274" s="23"/>
      <c r="D274" s="25">
        <v>2016</v>
      </c>
      <c r="E274" s="26"/>
      <c r="F274" s="26"/>
      <c r="G274" s="26"/>
      <c r="H274" s="26"/>
      <c r="I274" s="26"/>
      <c r="J274" s="27"/>
      <c r="K274" s="26"/>
      <c r="L274" s="28"/>
    </row>
    <row r="275" spans="2:12" ht="11.1" customHeight="1" x14ac:dyDescent="0.2">
      <c r="B275" s="23"/>
      <c r="C275" s="23"/>
      <c r="D275" s="29" t="s">
        <v>24</v>
      </c>
      <c r="E275" s="26">
        <v>6</v>
      </c>
      <c r="F275" s="26">
        <v>972.75</v>
      </c>
      <c r="G275" s="26">
        <v>547.17200000000003</v>
      </c>
      <c r="H275" s="26">
        <v>11959.078</v>
      </c>
      <c r="I275" s="26">
        <v>149501.70000000001</v>
      </c>
      <c r="J275" s="41" t="s">
        <v>21</v>
      </c>
      <c r="K275" s="41" t="s">
        <v>21</v>
      </c>
      <c r="L275" s="41" t="s">
        <v>21</v>
      </c>
    </row>
    <row r="276" spans="2:12" ht="6" customHeight="1" x14ac:dyDescent="0.2">
      <c r="B276" s="23"/>
      <c r="C276" s="23"/>
      <c r="D276" s="30"/>
      <c r="E276" s="26"/>
      <c r="F276" s="26"/>
      <c r="G276" s="26"/>
      <c r="H276" s="26"/>
      <c r="I276" s="26"/>
      <c r="J276" s="27"/>
      <c r="K276" s="26"/>
      <c r="L276" s="28"/>
    </row>
    <row r="277" spans="2:12" ht="11.1" customHeight="1" x14ac:dyDescent="0.2">
      <c r="B277" s="23"/>
      <c r="C277" s="23"/>
      <c r="D277" s="31" t="s">
        <v>25</v>
      </c>
      <c r="E277" s="26">
        <v>6</v>
      </c>
      <c r="F277" s="26">
        <v>978</v>
      </c>
      <c r="G277" s="26">
        <v>133.74299999999999</v>
      </c>
      <c r="H277" s="26">
        <v>2957.0349999999999</v>
      </c>
      <c r="I277" s="26">
        <v>30858.881000000001</v>
      </c>
      <c r="J277" s="41" t="s">
        <v>21</v>
      </c>
      <c r="K277" s="41" t="s">
        <v>21</v>
      </c>
      <c r="L277" s="41" t="s">
        <v>21</v>
      </c>
    </row>
    <row r="278" spans="2:12" ht="11.1" customHeight="1" x14ac:dyDescent="0.2">
      <c r="B278" s="23"/>
      <c r="C278" s="23"/>
      <c r="D278" s="31" t="s">
        <v>26</v>
      </c>
      <c r="E278" s="26">
        <v>6</v>
      </c>
      <c r="F278" s="26">
        <v>972</v>
      </c>
      <c r="G278" s="26">
        <v>135.184</v>
      </c>
      <c r="H278" s="26">
        <v>2865</v>
      </c>
      <c r="I278" s="26">
        <v>35125.849000000002</v>
      </c>
      <c r="J278" s="41" t="s">
        <v>21</v>
      </c>
      <c r="K278" s="41" t="s">
        <v>21</v>
      </c>
      <c r="L278" s="41" t="s">
        <v>21</v>
      </c>
    </row>
    <row r="279" spans="2:12" ht="11.1" customHeight="1" x14ac:dyDescent="0.2">
      <c r="B279" s="23"/>
      <c r="C279" s="23"/>
      <c r="D279" s="31" t="s">
        <v>27</v>
      </c>
      <c r="E279" s="26">
        <v>6</v>
      </c>
      <c r="F279" s="26">
        <v>972</v>
      </c>
      <c r="G279" s="26">
        <v>142.59100000000001</v>
      </c>
      <c r="H279" s="26">
        <v>3106.991</v>
      </c>
      <c r="I279" s="26">
        <v>45649.03</v>
      </c>
      <c r="J279" s="41" t="s">
        <v>21</v>
      </c>
      <c r="K279" s="41" t="s">
        <v>21</v>
      </c>
      <c r="L279" s="41" t="s">
        <v>21</v>
      </c>
    </row>
    <row r="280" spans="2:12" ht="11.1" customHeight="1" x14ac:dyDescent="0.2">
      <c r="B280" s="23"/>
      <c r="C280" s="23"/>
      <c r="D280" s="31" t="s">
        <v>28</v>
      </c>
      <c r="E280" s="26">
        <v>6</v>
      </c>
      <c r="F280" s="26">
        <v>969</v>
      </c>
      <c r="G280" s="26">
        <v>135.654</v>
      </c>
      <c r="H280" s="26">
        <v>3030.0520000000001</v>
      </c>
      <c r="I280" s="26">
        <v>37867.94</v>
      </c>
      <c r="J280" s="41" t="s">
        <v>21</v>
      </c>
      <c r="K280" s="41" t="s">
        <v>21</v>
      </c>
      <c r="L280" s="41" t="s">
        <v>21</v>
      </c>
    </row>
    <row r="281" spans="2:12" ht="11.1" customHeight="1" x14ac:dyDescent="0.2">
      <c r="B281" s="23"/>
      <c r="C281" s="23"/>
      <c r="D281" s="32" t="s">
        <v>29</v>
      </c>
      <c r="E281" s="26">
        <v>6</v>
      </c>
      <c r="F281" s="26">
        <v>971</v>
      </c>
      <c r="G281" s="26">
        <v>136.02500000000001</v>
      </c>
      <c r="H281" s="26">
        <v>3157.5619999999999</v>
      </c>
      <c r="I281" s="26">
        <v>40650.792000000001</v>
      </c>
      <c r="J281" s="41" t="s">
        <v>21</v>
      </c>
      <c r="K281" s="41" t="s">
        <v>21</v>
      </c>
      <c r="L281" s="41" t="s">
        <v>21</v>
      </c>
    </row>
    <row r="282" spans="2:12" ht="11.1" customHeight="1" x14ac:dyDescent="0.2">
      <c r="B282" s="23"/>
      <c r="C282" s="23"/>
      <c r="D282" s="31" t="s">
        <v>30</v>
      </c>
      <c r="E282" s="26">
        <v>6</v>
      </c>
      <c r="F282" s="26">
        <v>967</v>
      </c>
      <c r="G282" s="26">
        <v>139.33199999999999</v>
      </c>
      <c r="H282" s="26">
        <v>3288.9969999999998</v>
      </c>
      <c r="I282" s="26">
        <v>39079.108</v>
      </c>
      <c r="J282" s="41" t="s">
        <v>21</v>
      </c>
      <c r="K282" s="41" t="s">
        <v>21</v>
      </c>
      <c r="L282" s="41" t="s">
        <v>21</v>
      </c>
    </row>
    <row r="283" spans="2:12" ht="11.1" customHeight="1" x14ac:dyDescent="0.2">
      <c r="B283" s="23"/>
      <c r="C283" s="23"/>
      <c r="D283" s="31" t="s">
        <v>31</v>
      </c>
      <c r="E283" s="26">
        <v>6</v>
      </c>
      <c r="F283" s="26">
        <v>967</v>
      </c>
      <c r="G283" s="26">
        <v>129.291</v>
      </c>
      <c r="H283" s="26">
        <v>3349.9969999999998</v>
      </c>
      <c r="I283" s="26">
        <v>36891.396000000001</v>
      </c>
      <c r="J283" s="41" t="s">
        <v>21</v>
      </c>
      <c r="K283" s="41" t="s">
        <v>21</v>
      </c>
      <c r="L283" s="41" t="s">
        <v>21</v>
      </c>
    </row>
    <row r="284" spans="2:12" ht="11.1" customHeight="1" x14ac:dyDescent="0.2">
      <c r="B284" s="23"/>
      <c r="C284" s="23"/>
      <c r="D284" s="31" t="s">
        <v>32</v>
      </c>
      <c r="E284" s="26">
        <v>6</v>
      </c>
      <c r="F284" s="26">
        <v>979</v>
      </c>
      <c r="G284" s="26">
        <v>143.93799999999999</v>
      </c>
      <c r="H284" s="26">
        <v>3067.846</v>
      </c>
      <c r="I284" s="26">
        <v>41084.523000000001</v>
      </c>
      <c r="J284" s="41" t="s">
        <v>21</v>
      </c>
      <c r="K284" s="41" t="s">
        <v>21</v>
      </c>
      <c r="L284" s="41" t="s">
        <v>21</v>
      </c>
    </row>
    <row r="285" spans="2:12" ht="11.1" customHeight="1" x14ac:dyDescent="0.2">
      <c r="B285" s="23"/>
      <c r="C285" s="23"/>
      <c r="D285" s="31" t="s">
        <v>33</v>
      </c>
      <c r="E285" s="26">
        <v>6</v>
      </c>
      <c r="F285" s="26">
        <v>979</v>
      </c>
      <c r="G285" s="26">
        <v>139.22499999999999</v>
      </c>
      <c r="H285" s="26">
        <v>3067.433</v>
      </c>
      <c r="I285" s="26">
        <v>37358.614999999998</v>
      </c>
      <c r="J285" s="41" t="s">
        <v>21</v>
      </c>
      <c r="K285" s="41" t="s">
        <v>21</v>
      </c>
      <c r="L285" s="41" t="s">
        <v>21</v>
      </c>
    </row>
    <row r="286" spans="2:12" ht="11.1" customHeight="1" x14ac:dyDescent="0.2">
      <c r="B286" s="23"/>
      <c r="C286" s="23"/>
      <c r="D286" s="31" t="s">
        <v>34</v>
      </c>
      <c r="E286" s="26">
        <v>6</v>
      </c>
      <c r="F286" s="26">
        <v>973</v>
      </c>
      <c r="G286" s="26">
        <v>124.989</v>
      </c>
      <c r="H286" s="26">
        <v>2997.1619999999998</v>
      </c>
      <c r="I286" s="26">
        <v>32982.837</v>
      </c>
      <c r="J286" s="41" t="s">
        <v>21</v>
      </c>
      <c r="K286" s="41" t="s">
        <v>21</v>
      </c>
      <c r="L286" s="41" t="s">
        <v>21</v>
      </c>
    </row>
    <row r="287" spans="2:12" ht="11.1" customHeight="1" x14ac:dyDescent="0.2">
      <c r="B287" s="23"/>
      <c r="C287" s="23"/>
      <c r="D287" s="31" t="s">
        <v>35</v>
      </c>
      <c r="E287" s="26">
        <v>6</v>
      </c>
      <c r="F287" s="26">
        <v>950</v>
      </c>
      <c r="G287" s="26">
        <v>140.821</v>
      </c>
      <c r="H287" s="26">
        <v>4943.7290000000003</v>
      </c>
      <c r="I287" s="26">
        <v>41673.752</v>
      </c>
      <c r="J287" s="41" t="s">
        <v>21</v>
      </c>
      <c r="K287" s="41" t="s">
        <v>21</v>
      </c>
      <c r="L287" s="41" t="s">
        <v>21</v>
      </c>
    </row>
    <row r="288" spans="2:12" ht="11.1" customHeight="1" x14ac:dyDescent="0.2">
      <c r="B288" s="23"/>
      <c r="C288" s="23"/>
      <c r="D288" s="31" t="s">
        <v>36</v>
      </c>
      <c r="E288" s="26">
        <v>6</v>
      </c>
      <c r="F288" s="26">
        <v>948</v>
      </c>
      <c r="G288" s="26">
        <v>129.16</v>
      </c>
      <c r="H288" s="26">
        <v>3131.2530000000002</v>
      </c>
      <c r="I288" s="26">
        <v>45522.529000000002</v>
      </c>
      <c r="J288" s="41" t="s">
        <v>21</v>
      </c>
      <c r="K288" s="41" t="s">
        <v>21</v>
      </c>
      <c r="L288" s="41" t="s">
        <v>21</v>
      </c>
    </row>
    <row r="289" spans="2:12" ht="11.1" customHeight="1" x14ac:dyDescent="0.2">
      <c r="B289" s="23"/>
      <c r="C289" s="23"/>
      <c r="D289" s="33"/>
      <c r="E289" s="26"/>
      <c r="F289" s="26"/>
      <c r="G289" s="26"/>
      <c r="H289" s="26"/>
      <c r="I289" s="26"/>
      <c r="J289" s="27"/>
      <c r="K289" s="26"/>
      <c r="L289" s="28"/>
    </row>
    <row r="290" spans="2:12" ht="11.1" customHeight="1" x14ac:dyDescent="0.2">
      <c r="B290" s="23"/>
      <c r="C290" s="23"/>
      <c r="D290" s="25">
        <v>2017</v>
      </c>
      <c r="E290" s="26"/>
      <c r="F290" s="26"/>
      <c r="G290" s="26"/>
      <c r="H290" s="26"/>
      <c r="I290" s="26"/>
      <c r="J290" s="27"/>
      <c r="K290" s="26"/>
      <c r="L290" s="28"/>
    </row>
    <row r="291" spans="2:12" ht="11.1" customHeight="1" x14ac:dyDescent="0.2">
      <c r="B291" s="23"/>
      <c r="C291" s="23"/>
      <c r="D291" s="29" t="s">
        <v>24</v>
      </c>
      <c r="E291" s="26">
        <v>7</v>
      </c>
      <c r="F291" s="26">
        <v>1004.75</v>
      </c>
      <c r="G291" s="26">
        <v>570.553</v>
      </c>
      <c r="H291" s="26">
        <v>12491.293</v>
      </c>
      <c r="I291" s="26">
        <v>146903.48499999999</v>
      </c>
      <c r="J291" s="41" t="s">
        <v>21</v>
      </c>
      <c r="K291" s="41" t="s">
        <v>21</v>
      </c>
      <c r="L291" s="41" t="s">
        <v>21</v>
      </c>
    </row>
    <row r="292" spans="2:12" ht="6" customHeight="1" x14ac:dyDescent="0.2">
      <c r="B292" s="23"/>
      <c r="C292" s="23"/>
      <c r="D292" s="30"/>
      <c r="E292" s="26"/>
      <c r="F292" s="26"/>
      <c r="G292" s="26"/>
      <c r="H292" s="26"/>
      <c r="I292" s="26"/>
      <c r="J292" s="27"/>
      <c r="K292" s="26"/>
      <c r="L292" s="28"/>
    </row>
    <row r="293" spans="2:12" ht="11.1" customHeight="1" x14ac:dyDescent="0.2">
      <c r="B293" s="23"/>
      <c r="C293" s="23"/>
      <c r="D293" s="31" t="s">
        <v>25</v>
      </c>
      <c r="E293" s="26">
        <v>6</v>
      </c>
      <c r="F293" s="26">
        <v>942</v>
      </c>
      <c r="G293" s="26">
        <v>140.14099999999999</v>
      </c>
      <c r="H293" s="26">
        <v>3003.8119999999999</v>
      </c>
      <c r="I293" s="26">
        <v>27696.528999999999</v>
      </c>
      <c r="J293" s="41" t="s">
        <v>21</v>
      </c>
      <c r="K293" s="41" t="s">
        <v>21</v>
      </c>
      <c r="L293" s="41" t="s">
        <v>21</v>
      </c>
    </row>
    <row r="294" spans="2:12" ht="11.1" customHeight="1" x14ac:dyDescent="0.2">
      <c r="B294" s="23"/>
      <c r="C294" s="23"/>
      <c r="D294" s="31" t="s">
        <v>26</v>
      </c>
      <c r="E294" s="26">
        <v>6</v>
      </c>
      <c r="F294" s="26">
        <v>942</v>
      </c>
      <c r="G294" s="26">
        <v>125.758</v>
      </c>
      <c r="H294" s="26">
        <v>2934.5819999999999</v>
      </c>
      <c r="I294" s="26">
        <v>30481.525000000001</v>
      </c>
      <c r="J294" s="41" t="s">
        <v>21</v>
      </c>
      <c r="K294" s="41" t="s">
        <v>21</v>
      </c>
      <c r="L294" s="41" t="s">
        <v>21</v>
      </c>
    </row>
    <row r="295" spans="2:12" ht="11.1" customHeight="1" x14ac:dyDescent="0.2">
      <c r="B295" s="23"/>
      <c r="C295" s="23"/>
      <c r="D295" s="31" t="s">
        <v>27</v>
      </c>
      <c r="E295" s="26">
        <v>8</v>
      </c>
      <c r="F295" s="26">
        <v>1070</v>
      </c>
      <c r="G295" s="26">
        <v>161.048</v>
      </c>
      <c r="H295" s="26">
        <v>3287.2910000000002</v>
      </c>
      <c r="I295" s="26">
        <v>44780.633999999998</v>
      </c>
      <c r="J295" s="41" t="s">
        <v>21</v>
      </c>
      <c r="K295" s="41" t="s">
        <v>21</v>
      </c>
      <c r="L295" s="41" t="s">
        <v>21</v>
      </c>
    </row>
    <row r="296" spans="2:12" ht="11.1" customHeight="1" x14ac:dyDescent="0.2">
      <c r="B296" s="23"/>
      <c r="C296" s="23"/>
      <c r="D296" s="31" t="s">
        <v>28</v>
      </c>
      <c r="E296" s="26">
        <v>8</v>
      </c>
      <c r="F296" s="26">
        <v>1065</v>
      </c>
      <c r="G296" s="26">
        <v>143.60599999999999</v>
      </c>
      <c r="H296" s="26">
        <v>3265.6080000000002</v>
      </c>
      <c r="I296" s="26">
        <v>43944.796999999999</v>
      </c>
      <c r="J296" s="41" t="s">
        <v>21</v>
      </c>
      <c r="K296" s="41" t="s">
        <v>21</v>
      </c>
      <c r="L296" s="41" t="s">
        <v>21</v>
      </c>
    </row>
    <row r="297" spans="2:12" ht="11.1" customHeight="1" x14ac:dyDescent="0.2">
      <c r="B297" s="23"/>
      <c r="C297" s="23"/>
      <c r="D297" s="32" t="s">
        <v>29</v>
      </c>
      <c r="E297" s="26"/>
      <c r="F297" s="26"/>
      <c r="G297" s="26"/>
      <c r="H297" s="26"/>
      <c r="I297" s="26"/>
      <c r="J297" s="26"/>
      <c r="K297" s="26"/>
      <c r="L297" s="28"/>
    </row>
    <row r="298" spans="2:12" ht="11.1" customHeight="1" x14ac:dyDescent="0.2">
      <c r="B298" s="23"/>
      <c r="C298" s="23"/>
      <c r="D298" s="31" t="s">
        <v>30</v>
      </c>
      <c r="E298" s="26"/>
      <c r="F298" s="26"/>
      <c r="G298" s="26"/>
      <c r="H298" s="26"/>
      <c r="I298" s="26"/>
      <c r="J298" s="26"/>
      <c r="K298" s="26"/>
      <c r="L298" s="28"/>
    </row>
    <row r="299" spans="2:12" ht="11.1" customHeight="1" x14ac:dyDescent="0.2">
      <c r="B299" s="23"/>
      <c r="C299" s="23"/>
      <c r="D299" s="31" t="s">
        <v>31</v>
      </c>
      <c r="E299" s="26"/>
      <c r="F299" s="26"/>
      <c r="G299" s="26"/>
      <c r="H299" s="26"/>
      <c r="I299" s="26"/>
      <c r="J299" s="26"/>
      <c r="K299" s="26"/>
      <c r="L299" s="28"/>
    </row>
    <row r="300" spans="2:12" ht="11.1" customHeight="1" x14ac:dyDescent="0.2">
      <c r="B300" s="23"/>
      <c r="C300" s="23"/>
      <c r="D300" s="31" t="s">
        <v>32</v>
      </c>
      <c r="E300" s="26"/>
      <c r="F300" s="26"/>
      <c r="G300" s="26"/>
      <c r="H300" s="26"/>
      <c r="I300" s="26"/>
      <c r="J300" s="26"/>
      <c r="K300" s="26"/>
      <c r="L300" s="28"/>
    </row>
    <row r="301" spans="2:12" ht="11.1" customHeight="1" x14ac:dyDescent="0.2">
      <c r="B301" s="23"/>
      <c r="C301" s="23"/>
      <c r="D301" s="31" t="s">
        <v>33</v>
      </c>
      <c r="E301" s="34"/>
      <c r="F301" s="34"/>
      <c r="G301" s="34"/>
      <c r="H301" s="34"/>
      <c r="I301" s="34"/>
      <c r="J301" s="26"/>
      <c r="K301" s="26"/>
      <c r="L301" s="28"/>
    </row>
    <row r="302" spans="2:12" ht="11.1" customHeight="1" x14ac:dyDescent="0.2">
      <c r="B302" s="23"/>
      <c r="C302" s="23"/>
      <c r="D302" s="31" t="s">
        <v>34</v>
      </c>
      <c r="E302" s="26"/>
      <c r="F302" s="26"/>
      <c r="G302" s="26"/>
      <c r="H302" s="26"/>
      <c r="I302" s="26"/>
      <c r="J302" s="26"/>
      <c r="K302" s="26"/>
      <c r="L302" s="28"/>
    </row>
    <row r="303" spans="2:12" ht="11.1" customHeight="1" x14ac:dyDescent="0.2">
      <c r="B303" s="23"/>
      <c r="C303" s="23"/>
      <c r="D303" s="31" t="s">
        <v>35</v>
      </c>
      <c r="E303" s="26"/>
      <c r="F303" s="26"/>
      <c r="G303" s="26"/>
      <c r="H303" s="26"/>
      <c r="I303" s="26"/>
      <c r="J303" s="26"/>
      <c r="K303" s="26"/>
      <c r="L303" s="28"/>
    </row>
    <row r="304" spans="2:12" ht="11.1" customHeight="1" x14ac:dyDescent="0.2">
      <c r="B304" s="23"/>
      <c r="C304" s="23"/>
      <c r="D304" s="31" t="s">
        <v>36</v>
      </c>
      <c r="E304" s="26"/>
      <c r="F304" s="26"/>
      <c r="G304" s="26"/>
      <c r="H304" s="26"/>
      <c r="I304" s="26"/>
      <c r="J304" s="26"/>
      <c r="K304" s="26"/>
      <c r="L304" s="28"/>
    </row>
    <row r="305" spans="2:12" ht="11.1" customHeight="1" x14ac:dyDescent="0.2">
      <c r="B305" s="23"/>
      <c r="C305" s="23"/>
      <c r="D305" s="35"/>
      <c r="E305" s="26"/>
      <c r="F305" s="26"/>
      <c r="G305" s="26"/>
      <c r="H305" s="26"/>
      <c r="I305" s="26"/>
      <c r="J305" s="27"/>
      <c r="K305" s="26"/>
      <c r="L305" s="36"/>
    </row>
    <row r="306" spans="2:12" ht="11.1" customHeight="1" x14ac:dyDescent="0.2">
      <c r="B306" s="23"/>
      <c r="C306" s="23"/>
      <c r="D306" s="35"/>
      <c r="E306" s="26"/>
      <c r="F306" s="26"/>
      <c r="G306" s="26"/>
      <c r="H306" s="26"/>
      <c r="I306" s="26"/>
      <c r="J306" s="26"/>
      <c r="K306" s="26"/>
      <c r="L306" s="36"/>
    </row>
    <row r="307" spans="2:12" ht="11.1" customHeight="1" x14ac:dyDescent="0.2">
      <c r="B307" s="43">
        <v>12</v>
      </c>
      <c r="C307" s="17" t="s">
        <v>52</v>
      </c>
      <c r="D307" s="18">
        <v>2005</v>
      </c>
      <c r="E307" s="26">
        <v>2</v>
      </c>
      <c r="F307" s="44" t="s">
        <v>21</v>
      </c>
      <c r="G307" s="44" t="s">
        <v>21</v>
      </c>
      <c r="H307" s="44" t="s">
        <v>21</v>
      </c>
      <c r="I307" s="44" t="s">
        <v>21</v>
      </c>
      <c r="J307" s="44" t="s">
        <v>21</v>
      </c>
      <c r="K307" s="44" t="s">
        <v>21</v>
      </c>
      <c r="L307" s="44" t="s">
        <v>21</v>
      </c>
    </row>
    <row r="308" spans="2:12" ht="11.1" customHeight="1" x14ac:dyDescent="0.2">
      <c r="B308" s="23"/>
      <c r="D308" s="18">
        <v>2010</v>
      </c>
      <c r="E308" s="26">
        <v>1</v>
      </c>
      <c r="F308" s="44" t="s">
        <v>21</v>
      </c>
      <c r="G308" s="44" t="s">
        <v>21</v>
      </c>
      <c r="H308" s="44" t="s">
        <v>21</v>
      </c>
      <c r="I308" s="44" t="s">
        <v>21</v>
      </c>
      <c r="J308" s="44" t="s">
        <v>21</v>
      </c>
      <c r="K308" s="44" t="s">
        <v>21</v>
      </c>
      <c r="L308" s="44" t="s">
        <v>21</v>
      </c>
    </row>
    <row r="309" spans="2:12" ht="11.1" customHeight="1" x14ac:dyDescent="0.2">
      <c r="B309" s="23"/>
      <c r="D309" s="18">
        <v>2015</v>
      </c>
      <c r="E309" s="26">
        <v>1</v>
      </c>
      <c r="F309" s="44" t="s">
        <v>21</v>
      </c>
      <c r="G309" s="44" t="s">
        <v>21</v>
      </c>
      <c r="H309" s="44" t="s">
        <v>21</v>
      </c>
      <c r="I309" s="44" t="s">
        <v>21</v>
      </c>
      <c r="J309" s="44" t="s">
        <v>21</v>
      </c>
      <c r="K309" s="44" t="s">
        <v>21</v>
      </c>
      <c r="L309" s="44" t="s">
        <v>21</v>
      </c>
    </row>
    <row r="310" spans="2:12" ht="11.1" customHeight="1" x14ac:dyDescent="0.2">
      <c r="B310" s="23"/>
      <c r="D310" s="18">
        <v>2016</v>
      </c>
      <c r="E310" s="45">
        <v>1</v>
      </c>
      <c r="F310" s="46" t="s">
        <v>21</v>
      </c>
      <c r="G310" s="46" t="s">
        <v>21</v>
      </c>
      <c r="H310" s="46" t="s">
        <v>21</v>
      </c>
      <c r="I310" s="46" t="s">
        <v>21</v>
      </c>
      <c r="J310" s="46" t="s">
        <v>21</v>
      </c>
      <c r="K310" s="46" t="s">
        <v>21</v>
      </c>
      <c r="L310" s="46" t="s">
        <v>21</v>
      </c>
    </row>
    <row r="311" spans="2:12" ht="11.1" customHeight="1" x14ac:dyDescent="0.2">
      <c r="B311" s="23"/>
      <c r="D311" s="24"/>
    </row>
    <row r="312" spans="2:12" ht="11.1" customHeight="1" x14ac:dyDescent="0.2">
      <c r="B312" s="23"/>
      <c r="D312" s="25">
        <v>2016</v>
      </c>
      <c r="E312" s="45"/>
      <c r="F312" s="45"/>
      <c r="G312" s="45"/>
      <c r="H312" s="45"/>
      <c r="I312" s="45"/>
      <c r="J312" s="47"/>
      <c r="K312" s="45"/>
      <c r="L312" s="48"/>
    </row>
    <row r="313" spans="2:12" ht="11.1" customHeight="1" x14ac:dyDescent="0.2">
      <c r="B313" s="23"/>
      <c r="C313" s="24"/>
      <c r="D313" s="29" t="s">
        <v>24</v>
      </c>
      <c r="E313" s="45">
        <v>1</v>
      </c>
      <c r="F313" s="46" t="s">
        <v>21</v>
      </c>
      <c r="G313" s="46" t="s">
        <v>21</v>
      </c>
      <c r="H313" s="46" t="s">
        <v>21</v>
      </c>
      <c r="I313" s="46" t="s">
        <v>21</v>
      </c>
      <c r="J313" s="46" t="s">
        <v>21</v>
      </c>
      <c r="K313" s="46" t="s">
        <v>21</v>
      </c>
      <c r="L313" s="46" t="s">
        <v>21</v>
      </c>
    </row>
    <row r="314" spans="2:12" ht="6" customHeight="1" x14ac:dyDescent="0.2">
      <c r="B314" s="23"/>
      <c r="C314" s="24"/>
      <c r="D314" s="30"/>
      <c r="E314" s="45"/>
      <c r="F314" s="45"/>
      <c r="G314" s="45"/>
      <c r="H314" s="45"/>
      <c r="I314" s="45"/>
      <c r="J314" s="47"/>
      <c r="K314" s="45"/>
      <c r="L314" s="48"/>
    </row>
    <row r="315" spans="2:12" ht="11.1" customHeight="1" x14ac:dyDescent="0.2">
      <c r="B315" s="23"/>
      <c r="C315" s="24"/>
      <c r="D315" s="31" t="s">
        <v>25</v>
      </c>
      <c r="E315" s="45">
        <v>1</v>
      </c>
      <c r="F315" s="46" t="s">
        <v>21</v>
      </c>
      <c r="G315" s="46" t="s">
        <v>21</v>
      </c>
      <c r="H315" s="46" t="s">
        <v>21</v>
      </c>
      <c r="I315" s="46" t="s">
        <v>21</v>
      </c>
      <c r="J315" s="46" t="s">
        <v>21</v>
      </c>
      <c r="K315" s="46" t="s">
        <v>21</v>
      </c>
      <c r="L315" s="46" t="s">
        <v>21</v>
      </c>
    </row>
    <row r="316" spans="2:12" ht="11.1" customHeight="1" x14ac:dyDescent="0.2">
      <c r="B316" s="23"/>
      <c r="C316" s="24"/>
      <c r="D316" s="31" t="s">
        <v>26</v>
      </c>
      <c r="E316" s="45">
        <v>1</v>
      </c>
      <c r="F316" s="46" t="s">
        <v>21</v>
      </c>
      <c r="G316" s="46" t="s">
        <v>21</v>
      </c>
      <c r="H316" s="46" t="s">
        <v>21</v>
      </c>
      <c r="I316" s="46" t="s">
        <v>21</v>
      </c>
      <c r="J316" s="46" t="s">
        <v>21</v>
      </c>
      <c r="K316" s="46" t="s">
        <v>21</v>
      </c>
      <c r="L316" s="46" t="s">
        <v>21</v>
      </c>
    </row>
    <row r="317" spans="2:12" ht="11.1" customHeight="1" x14ac:dyDescent="0.2">
      <c r="B317" s="23"/>
      <c r="C317" s="24"/>
      <c r="D317" s="31" t="s">
        <v>27</v>
      </c>
      <c r="E317" s="45">
        <v>1</v>
      </c>
      <c r="F317" s="46" t="s">
        <v>21</v>
      </c>
      <c r="G317" s="46" t="s">
        <v>21</v>
      </c>
      <c r="H317" s="46" t="s">
        <v>21</v>
      </c>
      <c r="I317" s="46" t="s">
        <v>21</v>
      </c>
      <c r="J317" s="46" t="s">
        <v>21</v>
      </c>
      <c r="K317" s="46" t="s">
        <v>21</v>
      </c>
      <c r="L317" s="46" t="s">
        <v>21</v>
      </c>
    </row>
    <row r="318" spans="2:12" ht="11.1" customHeight="1" x14ac:dyDescent="0.2">
      <c r="B318" s="23"/>
      <c r="C318" s="24"/>
      <c r="D318" s="31" t="s">
        <v>28</v>
      </c>
      <c r="E318" s="45">
        <v>1</v>
      </c>
      <c r="F318" s="46" t="s">
        <v>21</v>
      </c>
      <c r="G318" s="46" t="s">
        <v>21</v>
      </c>
      <c r="H318" s="46" t="s">
        <v>21</v>
      </c>
      <c r="I318" s="46" t="s">
        <v>21</v>
      </c>
      <c r="J318" s="46" t="s">
        <v>21</v>
      </c>
      <c r="K318" s="46" t="s">
        <v>21</v>
      </c>
      <c r="L318" s="46" t="s">
        <v>21</v>
      </c>
    </row>
    <row r="319" spans="2:12" ht="11.1" customHeight="1" x14ac:dyDescent="0.2">
      <c r="B319" s="23"/>
      <c r="C319" s="24"/>
      <c r="D319" s="32" t="s">
        <v>29</v>
      </c>
      <c r="E319" s="45">
        <v>1</v>
      </c>
      <c r="F319" s="46" t="s">
        <v>21</v>
      </c>
      <c r="G319" s="46" t="s">
        <v>21</v>
      </c>
      <c r="H319" s="46" t="s">
        <v>21</v>
      </c>
      <c r="I319" s="46" t="s">
        <v>21</v>
      </c>
      <c r="J319" s="46" t="s">
        <v>21</v>
      </c>
      <c r="K319" s="46" t="s">
        <v>21</v>
      </c>
      <c r="L319" s="46" t="s">
        <v>21</v>
      </c>
    </row>
    <row r="320" spans="2:12" ht="11.1" customHeight="1" x14ac:dyDescent="0.2">
      <c r="B320" s="23"/>
      <c r="C320" s="24"/>
      <c r="D320" s="31" t="s">
        <v>30</v>
      </c>
      <c r="E320" s="45">
        <v>1</v>
      </c>
      <c r="F320" s="46" t="s">
        <v>21</v>
      </c>
      <c r="G320" s="46" t="s">
        <v>21</v>
      </c>
      <c r="H320" s="46" t="s">
        <v>21</v>
      </c>
      <c r="I320" s="46" t="s">
        <v>21</v>
      </c>
      <c r="J320" s="46" t="s">
        <v>21</v>
      </c>
      <c r="K320" s="46" t="s">
        <v>21</v>
      </c>
      <c r="L320" s="46" t="s">
        <v>21</v>
      </c>
    </row>
    <row r="321" spans="2:12" ht="11.1" customHeight="1" x14ac:dyDescent="0.2">
      <c r="B321" s="23"/>
      <c r="C321" s="24"/>
      <c r="D321" s="31" t="s">
        <v>31</v>
      </c>
      <c r="E321" s="45">
        <v>1</v>
      </c>
      <c r="F321" s="46" t="s">
        <v>21</v>
      </c>
      <c r="G321" s="46" t="s">
        <v>21</v>
      </c>
      <c r="H321" s="46" t="s">
        <v>21</v>
      </c>
      <c r="I321" s="46" t="s">
        <v>21</v>
      </c>
      <c r="J321" s="46" t="s">
        <v>21</v>
      </c>
      <c r="K321" s="46" t="s">
        <v>21</v>
      </c>
      <c r="L321" s="46" t="s">
        <v>21</v>
      </c>
    </row>
    <row r="322" spans="2:12" ht="11.1" customHeight="1" x14ac:dyDescent="0.2">
      <c r="B322" s="23"/>
      <c r="C322" s="24"/>
      <c r="D322" s="31" t="s">
        <v>32</v>
      </c>
      <c r="E322" s="45">
        <v>1</v>
      </c>
      <c r="F322" s="46" t="s">
        <v>21</v>
      </c>
      <c r="G322" s="46" t="s">
        <v>21</v>
      </c>
      <c r="H322" s="46" t="s">
        <v>21</v>
      </c>
      <c r="I322" s="46" t="s">
        <v>21</v>
      </c>
      <c r="J322" s="46" t="s">
        <v>21</v>
      </c>
      <c r="K322" s="46" t="s">
        <v>21</v>
      </c>
      <c r="L322" s="46" t="s">
        <v>21</v>
      </c>
    </row>
    <row r="323" spans="2:12" ht="11.1" customHeight="1" x14ac:dyDescent="0.2">
      <c r="B323" s="23"/>
      <c r="C323" s="24"/>
      <c r="D323" s="31" t="s">
        <v>33</v>
      </c>
      <c r="E323" s="45">
        <v>1</v>
      </c>
      <c r="F323" s="46" t="s">
        <v>21</v>
      </c>
      <c r="G323" s="46" t="s">
        <v>21</v>
      </c>
      <c r="H323" s="46" t="s">
        <v>21</v>
      </c>
      <c r="I323" s="46" t="s">
        <v>21</v>
      </c>
      <c r="J323" s="46" t="s">
        <v>21</v>
      </c>
      <c r="K323" s="46" t="s">
        <v>21</v>
      </c>
      <c r="L323" s="46" t="s">
        <v>21</v>
      </c>
    </row>
    <row r="324" spans="2:12" ht="11.1" customHeight="1" x14ac:dyDescent="0.2">
      <c r="B324" s="23"/>
      <c r="C324" s="24"/>
      <c r="D324" s="31" t="s">
        <v>34</v>
      </c>
      <c r="E324" s="45">
        <v>1</v>
      </c>
      <c r="F324" s="46" t="s">
        <v>21</v>
      </c>
      <c r="G324" s="46" t="s">
        <v>21</v>
      </c>
      <c r="H324" s="46" t="s">
        <v>21</v>
      </c>
      <c r="I324" s="46" t="s">
        <v>21</v>
      </c>
      <c r="J324" s="46" t="s">
        <v>21</v>
      </c>
      <c r="K324" s="46" t="s">
        <v>21</v>
      </c>
      <c r="L324" s="46" t="s">
        <v>21</v>
      </c>
    </row>
    <row r="325" spans="2:12" ht="11.1" customHeight="1" x14ac:dyDescent="0.2">
      <c r="B325" s="23"/>
      <c r="C325" s="24"/>
      <c r="D325" s="31" t="s">
        <v>35</v>
      </c>
      <c r="E325" s="45">
        <v>1</v>
      </c>
      <c r="F325" s="46" t="s">
        <v>21</v>
      </c>
      <c r="G325" s="46" t="s">
        <v>21</v>
      </c>
      <c r="H325" s="46" t="s">
        <v>21</v>
      </c>
      <c r="I325" s="46" t="s">
        <v>21</v>
      </c>
      <c r="J325" s="46" t="s">
        <v>21</v>
      </c>
      <c r="K325" s="46" t="s">
        <v>21</v>
      </c>
      <c r="L325" s="46" t="s">
        <v>21</v>
      </c>
    </row>
    <row r="326" spans="2:12" ht="11.1" customHeight="1" x14ac:dyDescent="0.2">
      <c r="B326" s="23"/>
      <c r="C326" s="24"/>
      <c r="D326" s="31" t="s">
        <v>36</v>
      </c>
      <c r="E326" s="45">
        <v>1</v>
      </c>
      <c r="F326" s="46" t="s">
        <v>21</v>
      </c>
      <c r="G326" s="46" t="s">
        <v>21</v>
      </c>
      <c r="H326" s="46" t="s">
        <v>21</v>
      </c>
      <c r="I326" s="46" t="s">
        <v>21</v>
      </c>
      <c r="J326" s="46" t="s">
        <v>21</v>
      </c>
      <c r="K326" s="46" t="s">
        <v>21</v>
      </c>
      <c r="L326" s="46" t="s">
        <v>21</v>
      </c>
    </row>
    <row r="327" spans="2:12" ht="11.1" customHeight="1" x14ac:dyDescent="0.2">
      <c r="B327" s="23"/>
      <c r="C327" s="24"/>
      <c r="D327" s="33"/>
      <c r="E327" s="26"/>
      <c r="F327" s="26"/>
      <c r="G327" s="26"/>
      <c r="H327" s="26"/>
      <c r="I327" s="26"/>
      <c r="J327" s="27"/>
      <c r="K327" s="26"/>
      <c r="L327" s="28"/>
    </row>
    <row r="328" spans="2:12" ht="11.1" customHeight="1" x14ac:dyDescent="0.2">
      <c r="B328" s="23"/>
      <c r="C328" s="24"/>
      <c r="D328" s="25">
        <v>2017</v>
      </c>
      <c r="E328" s="26"/>
      <c r="F328" s="26"/>
      <c r="G328" s="26"/>
      <c r="H328" s="26"/>
      <c r="I328" s="26"/>
      <c r="J328" s="27"/>
      <c r="K328" s="26"/>
      <c r="L328" s="28"/>
    </row>
    <row r="329" spans="2:12" ht="11.1" customHeight="1" x14ac:dyDescent="0.2">
      <c r="B329" s="23"/>
      <c r="C329" s="24"/>
      <c r="D329" s="29" t="s">
        <v>24</v>
      </c>
      <c r="E329" s="45">
        <v>1</v>
      </c>
      <c r="F329" s="46" t="s">
        <v>21</v>
      </c>
      <c r="G329" s="46" t="s">
        <v>21</v>
      </c>
      <c r="H329" s="46" t="s">
        <v>21</v>
      </c>
      <c r="I329" s="46" t="s">
        <v>21</v>
      </c>
      <c r="J329" s="46" t="s">
        <v>21</v>
      </c>
      <c r="K329" s="46" t="s">
        <v>21</v>
      </c>
      <c r="L329" s="46" t="s">
        <v>21</v>
      </c>
    </row>
    <row r="330" spans="2:12" ht="6" customHeight="1" x14ac:dyDescent="0.2">
      <c r="B330" s="23"/>
      <c r="C330" s="24"/>
      <c r="D330" s="30"/>
      <c r="E330" s="26"/>
      <c r="F330" s="26"/>
      <c r="G330" s="26"/>
      <c r="H330" s="26"/>
      <c r="I330" s="26"/>
      <c r="J330" s="27"/>
      <c r="K330" s="26"/>
      <c r="L330" s="28"/>
    </row>
    <row r="331" spans="2:12" ht="11.1" customHeight="1" x14ac:dyDescent="0.2">
      <c r="B331" s="23"/>
      <c r="C331" s="24"/>
      <c r="D331" s="31" t="s">
        <v>25</v>
      </c>
      <c r="E331" s="45">
        <v>1</v>
      </c>
      <c r="F331" s="46" t="s">
        <v>21</v>
      </c>
      <c r="G331" s="46" t="s">
        <v>21</v>
      </c>
      <c r="H331" s="46" t="s">
        <v>21</v>
      </c>
      <c r="I331" s="46" t="s">
        <v>21</v>
      </c>
      <c r="J331" s="46" t="s">
        <v>21</v>
      </c>
      <c r="K331" s="46" t="s">
        <v>21</v>
      </c>
      <c r="L331" s="46" t="s">
        <v>21</v>
      </c>
    </row>
    <row r="332" spans="2:12" ht="11.1" customHeight="1" x14ac:dyDescent="0.2">
      <c r="B332" s="23"/>
      <c r="C332" s="24"/>
      <c r="D332" s="31" t="s">
        <v>26</v>
      </c>
      <c r="E332" s="45">
        <v>1</v>
      </c>
      <c r="F332" s="46" t="s">
        <v>21</v>
      </c>
      <c r="G332" s="46" t="s">
        <v>21</v>
      </c>
      <c r="H332" s="46" t="s">
        <v>21</v>
      </c>
      <c r="I332" s="46" t="s">
        <v>21</v>
      </c>
      <c r="J332" s="46" t="s">
        <v>21</v>
      </c>
      <c r="K332" s="46" t="s">
        <v>21</v>
      </c>
      <c r="L332" s="46" t="s">
        <v>21</v>
      </c>
    </row>
    <row r="333" spans="2:12" ht="11.1" customHeight="1" x14ac:dyDescent="0.2">
      <c r="B333" s="23"/>
      <c r="C333" s="24"/>
      <c r="D333" s="31" t="s">
        <v>27</v>
      </c>
      <c r="E333" s="45">
        <v>1</v>
      </c>
      <c r="F333" s="46" t="s">
        <v>21</v>
      </c>
      <c r="G333" s="46" t="s">
        <v>21</v>
      </c>
      <c r="H333" s="46" t="s">
        <v>21</v>
      </c>
      <c r="I333" s="46" t="s">
        <v>21</v>
      </c>
      <c r="J333" s="46" t="s">
        <v>21</v>
      </c>
      <c r="K333" s="46" t="s">
        <v>21</v>
      </c>
      <c r="L333" s="46" t="s">
        <v>21</v>
      </c>
    </row>
    <row r="334" spans="2:12" ht="11.1" customHeight="1" x14ac:dyDescent="0.2">
      <c r="B334" s="23"/>
      <c r="C334" s="24"/>
      <c r="D334" s="31" t="s">
        <v>28</v>
      </c>
      <c r="E334" s="45">
        <v>1</v>
      </c>
      <c r="F334" s="46" t="s">
        <v>21</v>
      </c>
      <c r="G334" s="46" t="s">
        <v>21</v>
      </c>
      <c r="H334" s="46" t="s">
        <v>21</v>
      </c>
      <c r="I334" s="46" t="s">
        <v>21</v>
      </c>
      <c r="J334" s="46" t="s">
        <v>21</v>
      </c>
      <c r="K334" s="46" t="s">
        <v>21</v>
      </c>
      <c r="L334" s="46" t="s">
        <v>21</v>
      </c>
    </row>
    <row r="335" spans="2:12" ht="11.1" customHeight="1" x14ac:dyDescent="0.2">
      <c r="B335" s="23"/>
      <c r="C335" s="24"/>
      <c r="D335" s="32" t="s">
        <v>29</v>
      </c>
      <c r="E335" s="26"/>
      <c r="F335" s="26"/>
      <c r="G335" s="26"/>
      <c r="H335" s="26"/>
      <c r="I335" s="26"/>
      <c r="J335" s="26"/>
      <c r="K335" s="26"/>
      <c r="L335" s="28"/>
    </row>
    <row r="336" spans="2:12" ht="11.1" customHeight="1" x14ac:dyDescent="0.2">
      <c r="B336" s="23"/>
      <c r="C336" s="24"/>
      <c r="D336" s="31" t="s">
        <v>30</v>
      </c>
      <c r="E336" s="26"/>
      <c r="F336" s="26"/>
      <c r="G336" s="26"/>
      <c r="H336" s="26"/>
      <c r="I336" s="26"/>
      <c r="J336" s="26"/>
      <c r="K336" s="26"/>
      <c r="L336" s="28"/>
    </row>
    <row r="337" spans="1:12" ht="11.1" customHeight="1" x14ac:dyDescent="0.2">
      <c r="B337" s="23"/>
      <c r="C337" s="24"/>
      <c r="D337" s="31" t="s">
        <v>31</v>
      </c>
      <c r="E337" s="26"/>
      <c r="F337" s="26"/>
      <c r="G337" s="26"/>
      <c r="H337" s="26"/>
      <c r="I337" s="26"/>
      <c r="J337" s="26"/>
      <c r="K337" s="26"/>
      <c r="L337" s="28"/>
    </row>
    <row r="338" spans="1:12" ht="11.1" customHeight="1" x14ac:dyDescent="0.2">
      <c r="B338" s="23"/>
      <c r="C338" s="24"/>
      <c r="D338" s="31" t="s">
        <v>32</v>
      </c>
      <c r="E338" s="26"/>
      <c r="F338" s="26"/>
      <c r="G338" s="26"/>
      <c r="H338" s="26"/>
      <c r="I338" s="26"/>
      <c r="J338" s="26"/>
      <c r="K338" s="26"/>
      <c r="L338" s="28"/>
    </row>
    <row r="339" spans="1:12" ht="11.1" customHeight="1" x14ac:dyDescent="0.2">
      <c r="B339" s="23"/>
      <c r="C339" s="24"/>
      <c r="D339" s="31" t="s">
        <v>33</v>
      </c>
      <c r="E339" s="34"/>
      <c r="F339" s="34"/>
      <c r="G339" s="34"/>
      <c r="H339" s="34"/>
      <c r="I339" s="34"/>
      <c r="J339" s="26"/>
      <c r="K339" s="26"/>
      <c r="L339" s="28"/>
    </row>
    <row r="340" spans="1:12" ht="11.1" customHeight="1" x14ac:dyDescent="0.2">
      <c r="B340" s="23"/>
      <c r="C340" s="24"/>
      <c r="D340" s="31" t="s">
        <v>34</v>
      </c>
      <c r="E340" s="26"/>
      <c r="F340" s="26"/>
      <c r="G340" s="26"/>
      <c r="H340" s="26"/>
      <c r="I340" s="26"/>
      <c r="J340" s="26"/>
      <c r="K340" s="26"/>
      <c r="L340" s="28"/>
    </row>
    <row r="341" spans="1:12" ht="11.1" customHeight="1" x14ac:dyDescent="0.2">
      <c r="B341" s="23"/>
      <c r="C341" s="24"/>
      <c r="D341" s="31" t="s">
        <v>35</v>
      </c>
      <c r="E341" s="26"/>
      <c r="F341" s="26"/>
      <c r="G341" s="26"/>
      <c r="H341" s="26"/>
      <c r="I341" s="26"/>
      <c r="J341" s="26"/>
      <c r="K341" s="26"/>
      <c r="L341" s="28"/>
    </row>
    <row r="342" spans="1:12" ht="11.1" customHeight="1" x14ac:dyDescent="0.2">
      <c r="B342" s="23"/>
      <c r="C342" s="24"/>
      <c r="D342" s="31" t="s">
        <v>36</v>
      </c>
      <c r="E342" s="26"/>
      <c r="F342" s="26"/>
      <c r="G342" s="26"/>
      <c r="H342" s="26"/>
      <c r="I342" s="26"/>
      <c r="J342" s="26"/>
      <c r="K342" s="26"/>
      <c r="L342" s="28"/>
    </row>
    <row r="343" spans="1:12" ht="11.1" customHeight="1" x14ac:dyDescent="0.2"/>
    <row r="344" spans="1:12" ht="10.5" customHeight="1" x14ac:dyDescent="0.2">
      <c r="C344" s="40" t="s">
        <v>39</v>
      </c>
    </row>
    <row r="345" spans="1:12" ht="11.1" customHeight="1" x14ac:dyDescent="0.2">
      <c r="A345" s="352" t="s">
        <v>53</v>
      </c>
      <c r="B345" s="352"/>
      <c r="C345" s="352"/>
      <c r="D345" s="352"/>
      <c r="E345" s="352"/>
      <c r="F345" s="352"/>
      <c r="G345" s="352"/>
      <c r="H345" s="352"/>
      <c r="I345" s="352"/>
      <c r="J345" s="352"/>
      <c r="K345" s="352"/>
      <c r="L345" s="352"/>
    </row>
    <row r="346" spans="1:12" ht="11.1" customHeight="1" x14ac:dyDescent="0.2">
      <c r="A346" s="2"/>
      <c r="B346" s="2"/>
      <c r="C346" s="2"/>
      <c r="D346" s="2"/>
      <c r="E346" s="3"/>
      <c r="F346" s="3"/>
      <c r="G346" s="3"/>
      <c r="H346" s="3"/>
      <c r="I346" s="3"/>
      <c r="J346" s="1"/>
      <c r="K346" s="1"/>
      <c r="L346" s="4"/>
    </row>
    <row r="347" spans="1:12" ht="11.1" customHeight="1" x14ac:dyDescent="0.2">
      <c r="A347" s="352" t="s">
        <v>1</v>
      </c>
      <c r="B347" s="352"/>
      <c r="C347" s="352"/>
      <c r="D347" s="352"/>
      <c r="E347" s="352"/>
      <c r="F347" s="352"/>
      <c r="G347" s="352"/>
      <c r="H347" s="352"/>
      <c r="I347" s="352"/>
      <c r="J347" s="352"/>
      <c r="K347" s="352"/>
      <c r="L347" s="352"/>
    </row>
    <row r="348" spans="1:12" ht="11.1" customHeight="1" x14ac:dyDescent="0.2">
      <c r="A348" s="352" t="s">
        <v>2</v>
      </c>
      <c r="B348" s="352"/>
      <c r="C348" s="352"/>
      <c r="D348" s="352"/>
      <c r="E348" s="352"/>
      <c r="F348" s="352"/>
      <c r="G348" s="352"/>
      <c r="H348" s="352"/>
      <c r="I348" s="352"/>
      <c r="J348" s="352"/>
      <c r="K348" s="352"/>
      <c r="L348" s="352"/>
    </row>
    <row r="349" spans="1:12" s="8" customFormat="1" ht="18" customHeight="1" x14ac:dyDescent="0.2">
      <c r="A349" s="5"/>
      <c r="B349" s="5"/>
      <c r="C349" s="5"/>
      <c r="D349" s="5"/>
      <c r="E349" s="6"/>
      <c r="F349" s="6"/>
      <c r="G349" s="6"/>
      <c r="H349" s="6"/>
      <c r="I349" s="6"/>
      <c r="J349" s="1"/>
      <c r="K349" s="7"/>
      <c r="L349" s="4"/>
    </row>
    <row r="350" spans="1:12" ht="15" customHeight="1" x14ac:dyDescent="0.2">
      <c r="B350" s="331" t="s">
        <v>3</v>
      </c>
      <c r="C350" s="334" t="s">
        <v>4</v>
      </c>
      <c r="D350" s="337" t="s">
        <v>5</v>
      </c>
      <c r="E350" s="337" t="s">
        <v>6</v>
      </c>
      <c r="F350" s="334" t="s">
        <v>7</v>
      </c>
      <c r="G350" s="334" t="s">
        <v>8</v>
      </c>
      <c r="H350" s="334" t="s">
        <v>9</v>
      </c>
      <c r="I350" s="346" t="s">
        <v>10</v>
      </c>
      <c r="J350" s="348"/>
      <c r="K350" s="347"/>
      <c r="L350" s="349" t="s">
        <v>11</v>
      </c>
    </row>
    <row r="351" spans="1:12" ht="15" customHeight="1" x14ac:dyDescent="0.2">
      <c r="B351" s="332"/>
      <c r="C351" s="338"/>
      <c r="D351" s="335"/>
      <c r="E351" s="335"/>
      <c r="F351" s="338"/>
      <c r="G351" s="338"/>
      <c r="H351" s="338"/>
      <c r="I351" s="334" t="s">
        <v>12</v>
      </c>
      <c r="J351" s="346" t="s">
        <v>13</v>
      </c>
      <c r="K351" s="347"/>
      <c r="L351" s="350"/>
    </row>
    <row r="352" spans="1:12" ht="21" customHeight="1" x14ac:dyDescent="0.2">
      <c r="B352" s="332"/>
      <c r="C352" s="338"/>
      <c r="D352" s="335"/>
      <c r="E352" s="336"/>
      <c r="F352" s="339"/>
      <c r="G352" s="339"/>
      <c r="H352" s="339"/>
      <c r="I352" s="339"/>
      <c r="J352" s="9" t="s">
        <v>14</v>
      </c>
      <c r="K352" s="10" t="s">
        <v>15</v>
      </c>
      <c r="L352" s="351"/>
    </row>
    <row r="353" spans="2:12" ht="11.1" customHeight="1" x14ac:dyDescent="0.2">
      <c r="B353" s="333"/>
      <c r="C353" s="339"/>
      <c r="D353" s="336"/>
      <c r="E353" s="11" t="s">
        <v>16</v>
      </c>
      <c r="F353" s="11" t="s">
        <v>17</v>
      </c>
      <c r="G353" s="12" t="s">
        <v>18</v>
      </c>
      <c r="H353" s="346" t="s">
        <v>19</v>
      </c>
      <c r="I353" s="348"/>
      <c r="J353" s="348"/>
      <c r="K353" s="347"/>
      <c r="L353" s="13" t="s">
        <v>20</v>
      </c>
    </row>
    <row r="354" spans="2:12" ht="11.1" customHeight="1" x14ac:dyDescent="0.2">
      <c r="B354" s="14"/>
      <c r="C354" s="15"/>
      <c r="D354" s="15"/>
    </row>
    <row r="355" spans="2:12" ht="11.1" customHeight="1" x14ac:dyDescent="0.2">
      <c r="B355" s="49">
        <v>13</v>
      </c>
      <c r="C355" s="17" t="s">
        <v>54</v>
      </c>
      <c r="D355" s="18">
        <v>2005</v>
      </c>
      <c r="E355" s="19">
        <v>17</v>
      </c>
      <c r="F355" s="19">
        <v>1549.8333333333333</v>
      </c>
      <c r="G355" s="19">
        <v>2410.7040000000002</v>
      </c>
      <c r="H355" s="19">
        <v>29774.556</v>
      </c>
      <c r="I355" s="19">
        <v>154823.03400000001</v>
      </c>
      <c r="J355" s="19">
        <v>51407.517</v>
      </c>
      <c r="K355" s="19">
        <v>40336.451999999997</v>
      </c>
      <c r="L355" s="20">
        <v>33.20404959897634</v>
      </c>
    </row>
    <row r="356" spans="2:12" ht="11.1" customHeight="1" x14ac:dyDescent="0.2">
      <c r="B356" s="21"/>
      <c r="C356" s="22"/>
      <c r="D356" s="18">
        <v>2010</v>
      </c>
      <c r="E356" s="19">
        <v>14</v>
      </c>
      <c r="F356" s="19">
        <v>1457.75</v>
      </c>
      <c r="G356" s="19">
        <v>2251.2779999999998</v>
      </c>
      <c r="H356" s="19">
        <v>30370.225000000002</v>
      </c>
      <c r="I356" s="19">
        <v>171190.728</v>
      </c>
      <c r="J356" s="19">
        <v>67612.043999999994</v>
      </c>
      <c r="K356" s="19">
        <v>46451.131000000001</v>
      </c>
      <c r="L356" s="20">
        <v>39.495155368461305</v>
      </c>
    </row>
    <row r="357" spans="2:12" ht="11.1" customHeight="1" x14ac:dyDescent="0.2">
      <c r="B357" s="23"/>
      <c r="C357" s="23"/>
      <c r="D357" s="18">
        <v>2015</v>
      </c>
      <c r="E357" s="19">
        <v>12</v>
      </c>
      <c r="F357" s="19">
        <v>1207.9166666666699</v>
      </c>
      <c r="G357" s="19">
        <v>1857.63</v>
      </c>
      <c r="H357" s="19">
        <v>31591.353999999999</v>
      </c>
      <c r="I357" s="19">
        <v>165880.614</v>
      </c>
      <c r="J357" s="19">
        <v>66107.001000000004</v>
      </c>
      <c r="K357" s="19">
        <v>52627.546000000002</v>
      </c>
      <c r="L357" s="20">
        <v>39.852155960792402</v>
      </c>
    </row>
    <row r="358" spans="2:12" ht="11.1" customHeight="1" x14ac:dyDescent="0.2">
      <c r="B358" s="23"/>
      <c r="C358" s="23"/>
      <c r="D358" s="18">
        <v>2016</v>
      </c>
      <c r="E358" s="19">
        <v>12</v>
      </c>
      <c r="F358" s="19">
        <v>1283.75</v>
      </c>
      <c r="G358" s="19">
        <v>1988.0029999999999</v>
      </c>
      <c r="H358" s="19">
        <v>35159.885999999999</v>
      </c>
      <c r="I358" s="19">
        <v>184130.75599999999</v>
      </c>
      <c r="J358" s="19">
        <v>83864.854000000007</v>
      </c>
      <c r="K358" s="19">
        <v>69002.798999999999</v>
      </c>
      <c r="L358" s="20">
        <v>45.546358371547697</v>
      </c>
    </row>
    <row r="359" spans="2:12" ht="11.1" customHeight="1" x14ac:dyDescent="0.2">
      <c r="B359" s="23"/>
      <c r="C359" s="23"/>
      <c r="D359" s="24"/>
    </row>
    <row r="360" spans="2:12" ht="11.1" customHeight="1" x14ac:dyDescent="0.2">
      <c r="B360" s="23"/>
      <c r="C360" s="23"/>
      <c r="D360" s="25">
        <v>2016</v>
      </c>
      <c r="E360" s="26"/>
      <c r="F360" s="26"/>
      <c r="G360" s="26"/>
      <c r="H360" s="26"/>
      <c r="I360" s="26"/>
      <c r="J360" s="27"/>
      <c r="K360" s="26"/>
      <c r="L360" s="28"/>
    </row>
    <row r="361" spans="2:12" ht="11.1" customHeight="1" x14ac:dyDescent="0.2">
      <c r="B361" s="23"/>
      <c r="C361" s="23"/>
      <c r="D361" s="29" t="s">
        <v>24</v>
      </c>
      <c r="E361" s="26">
        <v>12</v>
      </c>
      <c r="F361" s="26">
        <v>1242.5</v>
      </c>
      <c r="G361" s="26">
        <v>669.42600000000004</v>
      </c>
      <c r="H361" s="26">
        <v>10729.463</v>
      </c>
      <c r="I361" s="26">
        <v>59802.053999999996</v>
      </c>
      <c r="J361" s="26">
        <v>24937.945</v>
      </c>
      <c r="K361" s="26">
        <v>19888.206999999999</v>
      </c>
      <c r="L361" s="28">
        <v>41.7008168314754</v>
      </c>
    </row>
    <row r="362" spans="2:12" ht="6" customHeight="1" x14ac:dyDescent="0.2">
      <c r="B362" s="23"/>
      <c r="C362" s="23"/>
      <c r="D362" s="30"/>
      <c r="E362" s="26"/>
      <c r="F362" s="26"/>
      <c r="G362" s="26"/>
      <c r="H362" s="26"/>
      <c r="I362" s="26"/>
      <c r="J362" s="27"/>
      <c r="K362" s="26"/>
      <c r="L362" s="28"/>
    </row>
    <row r="363" spans="2:12" ht="11.1" customHeight="1" x14ac:dyDescent="0.2">
      <c r="B363" s="23"/>
      <c r="C363" s="23"/>
      <c r="D363" s="31" t="s">
        <v>25</v>
      </c>
      <c r="E363" s="26">
        <v>12</v>
      </c>
      <c r="F363" s="26">
        <v>1229</v>
      </c>
      <c r="G363" s="26">
        <v>164.78</v>
      </c>
      <c r="H363" s="26">
        <v>2633.6680000000001</v>
      </c>
      <c r="I363" s="26">
        <v>13393.251</v>
      </c>
      <c r="J363" s="26">
        <v>5216.3130000000001</v>
      </c>
      <c r="K363" s="26">
        <v>4330.4610000000002</v>
      </c>
      <c r="L363" s="28">
        <v>38.947325037065298</v>
      </c>
    </row>
    <row r="364" spans="2:12" ht="11.1" customHeight="1" x14ac:dyDescent="0.2">
      <c r="B364" s="23"/>
      <c r="C364" s="23"/>
      <c r="D364" s="31" t="s">
        <v>26</v>
      </c>
      <c r="E364" s="26">
        <v>12</v>
      </c>
      <c r="F364" s="26">
        <v>1238</v>
      </c>
      <c r="G364" s="26">
        <v>165.946</v>
      </c>
      <c r="H364" s="26">
        <v>2617.0320000000002</v>
      </c>
      <c r="I364" s="26">
        <v>14692.896000000001</v>
      </c>
      <c r="J364" s="26">
        <v>5665.634</v>
      </c>
      <c r="K364" s="26">
        <v>4673.8720000000003</v>
      </c>
      <c r="L364" s="28">
        <v>38.560362776677898</v>
      </c>
    </row>
    <row r="365" spans="2:12" ht="11.1" customHeight="1" x14ac:dyDescent="0.2">
      <c r="B365" s="23"/>
      <c r="C365" s="23"/>
      <c r="D365" s="31" t="s">
        <v>27</v>
      </c>
      <c r="E365" s="26">
        <v>12</v>
      </c>
      <c r="F365" s="26">
        <v>1254</v>
      </c>
      <c r="G365" s="26">
        <v>166.40700000000001</v>
      </c>
      <c r="H365" s="26">
        <v>2735.9090000000001</v>
      </c>
      <c r="I365" s="26">
        <v>16547.567999999999</v>
      </c>
      <c r="J365" s="26">
        <v>7691.0190000000002</v>
      </c>
      <c r="K365" s="26">
        <v>5562.79</v>
      </c>
      <c r="L365" s="28">
        <v>46.478243812021198</v>
      </c>
    </row>
    <row r="366" spans="2:12" ht="11.1" customHeight="1" x14ac:dyDescent="0.2">
      <c r="B366" s="23"/>
      <c r="C366" s="23"/>
      <c r="D366" s="31" t="s">
        <v>28</v>
      </c>
      <c r="E366" s="26">
        <v>12</v>
      </c>
      <c r="F366" s="26">
        <v>1249</v>
      </c>
      <c r="G366" s="26">
        <v>172.29300000000001</v>
      </c>
      <c r="H366" s="26">
        <v>2742.8539999999998</v>
      </c>
      <c r="I366" s="26">
        <v>15168.339</v>
      </c>
      <c r="J366" s="26">
        <v>6364.9790000000003</v>
      </c>
      <c r="K366" s="26">
        <v>5321.0839999999998</v>
      </c>
      <c r="L366" s="28">
        <v>41.962267589088</v>
      </c>
    </row>
    <row r="367" spans="2:12" ht="11.1" customHeight="1" x14ac:dyDescent="0.2">
      <c r="B367" s="23"/>
      <c r="C367" s="23"/>
      <c r="D367" s="32" t="s">
        <v>29</v>
      </c>
      <c r="E367" s="26">
        <v>12</v>
      </c>
      <c r="F367" s="26">
        <v>1273</v>
      </c>
      <c r="G367" s="26">
        <v>160.565</v>
      </c>
      <c r="H367" s="26">
        <v>2780.107</v>
      </c>
      <c r="I367" s="26">
        <v>15148.477000000001</v>
      </c>
      <c r="J367" s="26">
        <v>6929.2349999999997</v>
      </c>
      <c r="K367" s="26">
        <v>5837.4470000000001</v>
      </c>
      <c r="L367" s="28">
        <v>45.742123119043598</v>
      </c>
    </row>
    <row r="368" spans="2:12" ht="11.1" customHeight="1" x14ac:dyDescent="0.2">
      <c r="B368" s="23"/>
      <c r="C368" s="23"/>
      <c r="D368" s="31" t="s">
        <v>30</v>
      </c>
      <c r="E368" s="26">
        <v>12</v>
      </c>
      <c r="F368" s="26">
        <v>1282</v>
      </c>
      <c r="G368" s="26">
        <v>177.97300000000001</v>
      </c>
      <c r="H368" s="26">
        <v>3040.4490000000001</v>
      </c>
      <c r="I368" s="26">
        <v>16757.719000000001</v>
      </c>
      <c r="J368" s="26">
        <v>7532.3109999999997</v>
      </c>
      <c r="K368" s="26">
        <v>6171.6080000000002</v>
      </c>
      <c r="L368" s="28">
        <v>44.948307105519604</v>
      </c>
    </row>
    <row r="369" spans="2:12" ht="11.1" customHeight="1" x14ac:dyDescent="0.2">
      <c r="B369" s="23"/>
      <c r="C369" s="23"/>
      <c r="D369" s="31" t="s">
        <v>31</v>
      </c>
      <c r="E369" s="26">
        <v>12</v>
      </c>
      <c r="F369" s="26">
        <v>1292</v>
      </c>
      <c r="G369" s="26">
        <v>152.72499999999999</v>
      </c>
      <c r="H369" s="26">
        <v>3010.9389999999999</v>
      </c>
      <c r="I369" s="26">
        <v>14958.135</v>
      </c>
      <c r="J369" s="26">
        <v>6617.93</v>
      </c>
      <c r="K369" s="26">
        <v>5368.848</v>
      </c>
      <c r="L369" s="28">
        <v>44.243015589844603</v>
      </c>
    </row>
    <row r="370" spans="2:12" ht="11.1" customHeight="1" x14ac:dyDescent="0.2">
      <c r="B370" s="23"/>
      <c r="C370" s="23"/>
      <c r="D370" s="31" t="s">
        <v>32</v>
      </c>
      <c r="E370" s="26">
        <v>12</v>
      </c>
      <c r="F370" s="26">
        <v>1300</v>
      </c>
      <c r="G370" s="26">
        <v>167.94</v>
      </c>
      <c r="H370" s="26">
        <v>2871.674</v>
      </c>
      <c r="I370" s="26">
        <v>15553.192999999999</v>
      </c>
      <c r="J370" s="26">
        <v>7287.5529999999999</v>
      </c>
      <c r="K370" s="26">
        <v>5874.6540000000005</v>
      </c>
      <c r="L370" s="28">
        <v>46.855671372431402</v>
      </c>
    </row>
    <row r="371" spans="2:12" ht="11.1" customHeight="1" x14ac:dyDescent="0.2">
      <c r="B371" s="23"/>
      <c r="C371" s="23"/>
      <c r="D371" s="31" t="s">
        <v>33</v>
      </c>
      <c r="E371" s="26">
        <v>12</v>
      </c>
      <c r="F371" s="26">
        <v>1319</v>
      </c>
      <c r="G371" s="26">
        <v>177.68799999999999</v>
      </c>
      <c r="H371" s="26">
        <v>2969.4160000000002</v>
      </c>
      <c r="I371" s="26">
        <v>16779.669999999998</v>
      </c>
      <c r="J371" s="26">
        <v>8254.2350000000006</v>
      </c>
      <c r="K371" s="26">
        <v>6937.4939999999997</v>
      </c>
      <c r="L371" s="28">
        <v>49.191879220509101</v>
      </c>
    </row>
    <row r="372" spans="2:12" ht="11.1" customHeight="1" x14ac:dyDescent="0.2">
      <c r="B372" s="23"/>
      <c r="C372" s="23"/>
      <c r="D372" s="31" t="s">
        <v>34</v>
      </c>
      <c r="E372" s="26">
        <v>12</v>
      </c>
      <c r="F372" s="26">
        <v>1320</v>
      </c>
      <c r="G372" s="26">
        <v>162.25299999999999</v>
      </c>
      <c r="H372" s="26">
        <v>2944.6280000000002</v>
      </c>
      <c r="I372" s="26">
        <v>14928.722</v>
      </c>
      <c r="J372" s="26">
        <v>7023.4110000000001</v>
      </c>
      <c r="K372" s="26">
        <v>5985.9480000000003</v>
      </c>
      <c r="L372" s="28">
        <v>47.046297733992198</v>
      </c>
    </row>
    <row r="373" spans="2:12" ht="11.1" customHeight="1" x14ac:dyDescent="0.2">
      <c r="B373" s="23"/>
      <c r="C373" s="23"/>
      <c r="D373" s="31" t="s">
        <v>35</v>
      </c>
      <c r="E373" s="26">
        <v>12</v>
      </c>
      <c r="F373" s="26">
        <v>1323</v>
      </c>
      <c r="G373" s="26">
        <v>180.238</v>
      </c>
      <c r="H373" s="26">
        <v>3783.337</v>
      </c>
      <c r="I373" s="26">
        <v>16577.343000000001</v>
      </c>
      <c r="J373" s="26">
        <v>8323.0329999999994</v>
      </c>
      <c r="K373" s="26">
        <v>7060.049</v>
      </c>
      <c r="L373" s="28">
        <v>50.207279900041897</v>
      </c>
    </row>
    <row r="374" spans="2:12" ht="11.1" customHeight="1" x14ac:dyDescent="0.2">
      <c r="B374" s="23"/>
      <c r="C374" s="23"/>
      <c r="D374" s="31" t="s">
        <v>36</v>
      </c>
      <c r="E374" s="26">
        <v>12</v>
      </c>
      <c r="F374" s="26">
        <v>1326</v>
      </c>
      <c r="G374" s="26">
        <v>139.19499999999999</v>
      </c>
      <c r="H374" s="26">
        <v>3029.873</v>
      </c>
      <c r="I374" s="26">
        <v>13625.442999999999</v>
      </c>
      <c r="J374" s="26">
        <v>6959.201</v>
      </c>
      <c r="K374" s="26">
        <v>5878.5439999999999</v>
      </c>
      <c r="L374" s="28">
        <v>51.0750439453602</v>
      </c>
    </row>
    <row r="375" spans="2:12" ht="11.1" customHeight="1" x14ac:dyDescent="0.2">
      <c r="B375" s="23"/>
      <c r="C375" s="23"/>
      <c r="D375" s="33"/>
      <c r="E375" s="26"/>
      <c r="F375" s="26"/>
      <c r="G375" s="26"/>
      <c r="H375" s="26"/>
      <c r="I375" s="26"/>
      <c r="J375" s="27"/>
      <c r="K375" s="26"/>
      <c r="L375" s="28"/>
    </row>
    <row r="376" spans="2:12" ht="11.1" customHeight="1" x14ac:dyDescent="0.2">
      <c r="B376" s="23"/>
      <c r="C376" s="23"/>
      <c r="D376" s="25">
        <v>2017</v>
      </c>
      <c r="E376" s="26"/>
      <c r="F376" s="26"/>
      <c r="G376" s="26"/>
      <c r="H376" s="26"/>
      <c r="I376" s="26"/>
      <c r="J376" s="27"/>
      <c r="K376" s="26"/>
      <c r="L376" s="28"/>
    </row>
    <row r="377" spans="2:12" ht="11.1" customHeight="1" x14ac:dyDescent="0.2">
      <c r="B377" s="23"/>
      <c r="C377" s="23"/>
      <c r="D377" s="29" t="s">
        <v>24</v>
      </c>
      <c r="E377" s="26">
        <v>12.5</v>
      </c>
      <c r="F377" s="26">
        <v>1371.25</v>
      </c>
      <c r="G377" s="26">
        <v>726.96900000000005</v>
      </c>
      <c r="H377" s="26">
        <v>12297.598</v>
      </c>
      <c r="I377" s="26">
        <v>66366.782999999996</v>
      </c>
      <c r="J377" s="26">
        <v>32025.067999999999</v>
      </c>
      <c r="K377" s="26">
        <v>26518.291000000001</v>
      </c>
      <c r="L377" s="28">
        <v>48.2546637826336</v>
      </c>
    </row>
    <row r="378" spans="2:12" ht="6" customHeight="1" x14ac:dyDescent="0.2">
      <c r="B378" s="23"/>
      <c r="C378" s="23"/>
      <c r="D378" s="30"/>
      <c r="E378" s="26"/>
      <c r="F378" s="26"/>
      <c r="G378" s="26"/>
      <c r="H378" s="26"/>
      <c r="I378" s="26"/>
      <c r="J378" s="27"/>
      <c r="K378" s="26"/>
      <c r="L378" s="28"/>
    </row>
    <row r="379" spans="2:12" ht="11.1" customHeight="1" x14ac:dyDescent="0.2">
      <c r="B379" s="23"/>
      <c r="C379" s="23"/>
      <c r="D379" s="31" t="s">
        <v>25</v>
      </c>
      <c r="E379" s="26">
        <v>12</v>
      </c>
      <c r="F379" s="26">
        <v>1323</v>
      </c>
      <c r="G379" s="26">
        <v>183.87299999999999</v>
      </c>
      <c r="H379" s="26">
        <v>3034.5520000000001</v>
      </c>
      <c r="I379" s="26">
        <v>16085.664000000001</v>
      </c>
      <c r="J379" s="26">
        <v>7991.29</v>
      </c>
      <c r="K379" s="26">
        <v>6893.7560000000003</v>
      </c>
      <c r="L379" s="28">
        <v>49.679578039178203</v>
      </c>
    </row>
    <row r="380" spans="2:12" ht="11.1" customHeight="1" x14ac:dyDescent="0.2">
      <c r="B380" s="23"/>
      <c r="C380" s="23"/>
      <c r="D380" s="31" t="s">
        <v>26</v>
      </c>
      <c r="E380" s="26">
        <v>12</v>
      </c>
      <c r="F380" s="26">
        <v>1335</v>
      </c>
      <c r="G380" s="26">
        <v>169.79599999999999</v>
      </c>
      <c r="H380" s="26">
        <v>2947.4569999999999</v>
      </c>
      <c r="I380" s="26">
        <v>16033.365</v>
      </c>
      <c r="J380" s="26">
        <v>7852.7030000000004</v>
      </c>
      <c r="K380" s="26">
        <v>6483.97</v>
      </c>
      <c r="L380" s="28">
        <v>48.977260855721802</v>
      </c>
    </row>
    <row r="381" spans="2:12" ht="11.1" customHeight="1" x14ac:dyDescent="0.2">
      <c r="B381" s="23"/>
      <c r="C381" s="23"/>
      <c r="D381" s="31" t="s">
        <v>27</v>
      </c>
      <c r="E381" s="26">
        <v>13</v>
      </c>
      <c r="F381" s="26">
        <v>1412</v>
      </c>
      <c r="G381" s="26">
        <v>204.29499999999999</v>
      </c>
      <c r="H381" s="26">
        <v>3180.1170000000002</v>
      </c>
      <c r="I381" s="26">
        <v>18743.618999999999</v>
      </c>
      <c r="J381" s="26">
        <v>8730.2080000000005</v>
      </c>
      <c r="K381" s="26">
        <v>6948.6549999999997</v>
      </c>
      <c r="L381" s="28">
        <v>46.576960404498202</v>
      </c>
    </row>
    <row r="382" spans="2:12" ht="11.1" customHeight="1" x14ac:dyDescent="0.2">
      <c r="B382" s="23"/>
      <c r="C382" s="23"/>
      <c r="D382" s="31" t="s">
        <v>28</v>
      </c>
      <c r="E382" s="26">
        <v>13</v>
      </c>
      <c r="F382" s="26">
        <v>1415</v>
      </c>
      <c r="G382" s="26">
        <v>169.005</v>
      </c>
      <c r="H382" s="26">
        <v>3135.4720000000002</v>
      </c>
      <c r="I382" s="26">
        <v>15504.135</v>
      </c>
      <c r="J382" s="26">
        <v>7450.8670000000002</v>
      </c>
      <c r="K382" s="26">
        <v>6191.91</v>
      </c>
      <c r="L382" s="28">
        <v>48.057289232840098</v>
      </c>
    </row>
    <row r="383" spans="2:12" ht="11.1" customHeight="1" x14ac:dyDescent="0.2">
      <c r="B383" s="23"/>
      <c r="C383" s="23"/>
      <c r="D383" s="32" t="s">
        <v>29</v>
      </c>
      <c r="E383" s="26"/>
      <c r="F383" s="26"/>
      <c r="G383" s="26"/>
      <c r="H383" s="26"/>
      <c r="I383" s="26"/>
      <c r="J383" s="26"/>
      <c r="K383" s="26"/>
      <c r="L383" s="28"/>
    </row>
    <row r="384" spans="2:12" ht="11.1" customHeight="1" x14ac:dyDescent="0.2">
      <c r="B384" s="23"/>
      <c r="C384" s="23"/>
      <c r="D384" s="31" t="s">
        <v>30</v>
      </c>
      <c r="E384" s="26"/>
      <c r="F384" s="26"/>
      <c r="G384" s="26"/>
      <c r="H384" s="26"/>
      <c r="I384" s="26"/>
      <c r="J384" s="26"/>
      <c r="K384" s="26"/>
      <c r="L384" s="28"/>
    </row>
    <row r="385" spans="2:12" ht="11.1" customHeight="1" x14ac:dyDescent="0.2">
      <c r="B385" s="23"/>
      <c r="C385" s="23"/>
      <c r="D385" s="31" t="s">
        <v>31</v>
      </c>
      <c r="E385" s="26"/>
      <c r="F385" s="26"/>
      <c r="G385" s="26"/>
      <c r="H385" s="26"/>
      <c r="I385" s="26"/>
      <c r="J385" s="26"/>
      <c r="K385" s="26"/>
      <c r="L385" s="28"/>
    </row>
    <row r="386" spans="2:12" ht="11.1" customHeight="1" x14ac:dyDescent="0.2">
      <c r="B386" s="23"/>
      <c r="C386" s="23"/>
      <c r="D386" s="31" t="s">
        <v>32</v>
      </c>
      <c r="E386" s="26"/>
      <c r="F386" s="26"/>
      <c r="G386" s="26"/>
      <c r="H386" s="26"/>
      <c r="I386" s="26"/>
      <c r="J386" s="26"/>
      <c r="K386" s="26"/>
      <c r="L386" s="28"/>
    </row>
    <row r="387" spans="2:12" ht="11.1" customHeight="1" x14ac:dyDescent="0.2">
      <c r="B387" s="23"/>
      <c r="C387" s="23"/>
      <c r="D387" s="31" t="s">
        <v>33</v>
      </c>
      <c r="E387" s="34"/>
      <c r="F387" s="34"/>
      <c r="G387" s="34"/>
      <c r="H387" s="34"/>
      <c r="I387" s="34"/>
      <c r="J387" s="26"/>
      <c r="K387" s="26"/>
      <c r="L387" s="28"/>
    </row>
    <row r="388" spans="2:12" ht="11.1" customHeight="1" x14ac:dyDescent="0.2">
      <c r="B388" s="23"/>
      <c r="C388" s="23"/>
      <c r="D388" s="31" t="s">
        <v>34</v>
      </c>
      <c r="E388" s="26"/>
      <c r="F388" s="26"/>
      <c r="G388" s="26"/>
      <c r="H388" s="26"/>
      <c r="I388" s="26"/>
      <c r="J388" s="26"/>
      <c r="K388" s="26"/>
      <c r="L388" s="28"/>
    </row>
    <row r="389" spans="2:12" ht="11.1" customHeight="1" x14ac:dyDescent="0.2">
      <c r="B389" s="23"/>
      <c r="C389" s="23"/>
      <c r="D389" s="31" t="s">
        <v>35</v>
      </c>
      <c r="E389" s="26"/>
      <c r="F389" s="26"/>
      <c r="G389" s="26"/>
      <c r="H389" s="26"/>
      <c r="I389" s="26"/>
      <c r="J389" s="26"/>
      <c r="K389" s="26"/>
      <c r="L389" s="28"/>
    </row>
    <row r="390" spans="2:12" ht="11.1" customHeight="1" x14ac:dyDescent="0.2">
      <c r="B390" s="23"/>
      <c r="C390" s="23"/>
      <c r="D390" s="31" t="s">
        <v>36</v>
      </c>
      <c r="E390" s="26"/>
      <c r="F390" s="26"/>
      <c r="G390" s="26"/>
      <c r="H390" s="26"/>
      <c r="I390" s="26"/>
      <c r="J390" s="26"/>
      <c r="K390" s="26"/>
      <c r="L390" s="28"/>
    </row>
    <row r="391" spans="2:12" ht="11.1" customHeight="1" x14ac:dyDescent="0.2">
      <c r="B391" s="23"/>
      <c r="C391" s="23"/>
      <c r="D391" s="35"/>
      <c r="E391" s="26"/>
      <c r="F391" s="26"/>
      <c r="G391" s="26"/>
      <c r="H391" s="26"/>
      <c r="I391" s="26"/>
      <c r="J391" s="27"/>
      <c r="K391" s="26"/>
      <c r="L391" s="36"/>
    </row>
    <row r="392" spans="2:12" ht="11.1" customHeight="1" x14ac:dyDescent="0.2">
      <c r="B392" s="23"/>
      <c r="C392" s="23"/>
      <c r="D392" s="35"/>
      <c r="E392" s="26"/>
      <c r="F392" s="26"/>
      <c r="G392" s="26"/>
      <c r="H392" s="26"/>
      <c r="I392" s="26"/>
      <c r="J392" s="27"/>
      <c r="K392" s="26"/>
      <c r="L392" s="36"/>
    </row>
    <row r="393" spans="2:12" ht="11.1" customHeight="1" x14ac:dyDescent="0.2">
      <c r="B393" s="16">
        <v>14</v>
      </c>
      <c r="C393" s="17" t="s">
        <v>47</v>
      </c>
      <c r="D393" s="18">
        <v>2005</v>
      </c>
      <c r="E393" s="26">
        <v>4</v>
      </c>
      <c r="F393" s="44" t="s">
        <v>21</v>
      </c>
      <c r="G393" s="44" t="s">
        <v>21</v>
      </c>
      <c r="H393" s="44" t="s">
        <v>21</v>
      </c>
      <c r="I393" s="44" t="s">
        <v>21</v>
      </c>
      <c r="J393" s="44" t="s">
        <v>21</v>
      </c>
      <c r="K393" s="44" t="s">
        <v>21</v>
      </c>
      <c r="L393" s="44" t="s">
        <v>21</v>
      </c>
    </row>
    <row r="394" spans="2:12" ht="11.1" customHeight="1" x14ac:dyDescent="0.2">
      <c r="B394" s="39"/>
      <c r="C394" s="17" t="s">
        <v>55</v>
      </c>
      <c r="D394" s="18">
        <v>2010</v>
      </c>
      <c r="E394" s="26">
        <v>2</v>
      </c>
      <c r="F394" s="44" t="s">
        <v>21</v>
      </c>
      <c r="G394" s="44" t="s">
        <v>21</v>
      </c>
      <c r="H394" s="44" t="s">
        <v>21</v>
      </c>
      <c r="I394" s="44" t="s">
        <v>21</v>
      </c>
      <c r="J394" s="44" t="s">
        <v>21</v>
      </c>
      <c r="K394" s="44" t="s">
        <v>21</v>
      </c>
      <c r="L394" s="44" t="s">
        <v>21</v>
      </c>
    </row>
    <row r="395" spans="2:12" ht="11.1" customHeight="1" x14ac:dyDescent="0.2">
      <c r="B395" s="23"/>
      <c r="D395" s="18">
        <v>2015</v>
      </c>
      <c r="E395" s="26">
        <v>2</v>
      </c>
      <c r="F395" s="44" t="s">
        <v>21</v>
      </c>
      <c r="G395" s="44" t="s">
        <v>21</v>
      </c>
      <c r="H395" s="44" t="s">
        <v>21</v>
      </c>
      <c r="I395" s="44" t="s">
        <v>21</v>
      </c>
      <c r="J395" s="44" t="s">
        <v>21</v>
      </c>
      <c r="K395" s="44" t="s">
        <v>21</v>
      </c>
      <c r="L395" s="44" t="s">
        <v>21</v>
      </c>
    </row>
    <row r="396" spans="2:12" ht="11.1" customHeight="1" x14ac:dyDescent="0.2">
      <c r="B396" s="23"/>
      <c r="D396" s="18">
        <v>2016</v>
      </c>
      <c r="E396" s="45">
        <v>2</v>
      </c>
      <c r="F396" s="46" t="s">
        <v>21</v>
      </c>
      <c r="G396" s="46" t="s">
        <v>21</v>
      </c>
      <c r="H396" s="46" t="s">
        <v>21</v>
      </c>
      <c r="I396" s="46" t="s">
        <v>21</v>
      </c>
      <c r="J396" s="46" t="s">
        <v>21</v>
      </c>
      <c r="K396" s="46" t="s">
        <v>21</v>
      </c>
      <c r="L396" s="46" t="s">
        <v>21</v>
      </c>
    </row>
    <row r="397" spans="2:12" ht="11.1" customHeight="1" x14ac:dyDescent="0.2">
      <c r="B397" s="23"/>
      <c r="D397" s="24"/>
    </row>
    <row r="398" spans="2:12" ht="11.1" customHeight="1" x14ac:dyDescent="0.2">
      <c r="B398" s="23"/>
      <c r="D398" s="25">
        <v>2016</v>
      </c>
      <c r="E398" s="26"/>
      <c r="F398" s="26"/>
      <c r="G398" s="26"/>
      <c r="H398" s="26"/>
      <c r="I398" s="26"/>
      <c r="J398" s="27"/>
      <c r="K398" s="26"/>
      <c r="L398" s="28"/>
    </row>
    <row r="399" spans="2:12" ht="11.1" customHeight="1" x14ac:dyDescent="0.2">
      <c r="B399" s="23"/>
      <c r="C399" s="24"/>
      <c r="D399" s="29" t="s">
        <v>24</v>
      </c>
      <c r="E399" s="45">
        <v>2</v>
      </c>
      <c r="F399" s="46" t="s">
        <v>21</v>
      </c>
      <c r="G399" s="46" t="s">
        <v>21</v>
      </c>
      <c r="H399" s="46" t="s">
        <v>21</v>
      </c>
      <c r="I399" s="46" t="s">
        <v>21</v>
      </c>
      <c r="J399" s="46" t="s">
        <v>21</v>
      </c>
      <c r="K399" s="46" t="s">
        <v>21</v>
      </c>
      <c r="L399" s="46" t="s">
        <v>21</v>
      </c>
    </row>
    <row r="400" spans="2:12" ht="6" customHeight="1" x14ac:dyDescent="0.2">
      <c r="B400" s="23"/>
      <c r="C400" s="24"/>
      <c r="D400" s="30"/>
      <c r="E400" s="45"/>
      <c r="F400" s="45"/>
      <c r="G400" s="45"/>
      <c r="H400" s="45"/>
      <c r="I400" s="45"/>
      <c r="J400" s="47"/>
      <c r="K400" s="45"/>
      <c r="L400" s="48"/>
    </row>
    <row r="401" spans="2:12" ht="11.1" customHeight="1" x14ac:dyDescent="0.2">
      <c r="B401" s="23"/>
      <c r="C401" s="24"/>
      <c r="D401" s="31" t="s">
        <v>25</v>
      </c>
      <c r="E401" s="45">
        <v>2</v>
      </c>
      <c r="F401" s="46" t="s">
        <v>21</v>
      </c>
      <c r="G401" s="46" t="s">
        <v>21</v>
      </c>
      <c r="H401" s="46" t="s">
        <v>21</v>
      </c>
      <c r="I401" s="46" t="s">
        <v>21</v>
      </c>
      <c r="J401" s="46" t="s">
        <v>21</v>
      </c>
      <c r="K401" s="46" t="s">
        <v>21</v>
      </c>
      <c r="L401" s="46" t="s">
        <v>21</v>
      </c>
    </row>
    <row r="402" spans="2:12" ht="11.1" customHeight="1" x14ac:dyDescent="0.2">
      <c r="B402" s="23"/>
      <c r="C402" s="24"/>
      <c r="D402" s="31" t="s">
        <v>26</v>
      </c>
      <c r="E402" s="45">
        <v>2</v>
      </c>
      <c r="F402" s="46" t="s">
        <v>21</v>
      </c>
      <c r="G402" s="46" t="s">
        <v>21</v>
      </c>
      <c r="H402" s="46" t="s">
        <v>21</v>
      </c>
      <c r="I402" s="46" t="s">
        <v>21</v>
      </c>
      <c r="J402" s="46" t="s">
        <v>21</v>
      </c>
      <c r="K402" s="46" t="s">
        <v>21</v>
      </c>
      <c r="L402" s="46" t="s">
        <v>21</v>
      </c>
    </row>
    <row r="403" spans="2:12" ht="11.1" customHeight="1" x14ac:dyDescent="0.2">
      <c r="B403" s="23"/>
      <c r="C403" s="24"/>
      <c r="D403" s="31" t="s">
        <v>27</v>
      </c>
      <c r="E403" s="45">
        <v>2</v>
      </c>
      <c r="F403" s="46" t="s">
        <v>21</v>
      </c>
      <c r="G403" s="46" t="s">
        <v>21</v>
      </c>
      <c r="H403" s="46" t="s">
        <v>21</v>
      </c>
      <c r="I403" s="46" t="s">
        <v>21</v>
      </c>
      <c r="J403" s="46" t="s">
        <v>21</v>
      </c>
      <c r="K403" s="46" t="s">
        <v>21</v>
      </c>
      <c r="L403" s="46" t="s">
        <v>21</v>
      </c>
    </row>
    <row r="404" spans="2:12" ht="11.1" customHeight="1" x14ac:dyDescent="0.2">
      <c r="B404" s="23"/>
      <c r="C404" s="24"/>
      <c r="D404" s="31" t="s">
        <v>28</v>
      </c>
      <c r="E404" s="45">
        <v>2</v>
      </c>
      <c r="F404" s="46" t="s">
        <v>21</v>
      </c>
      <c r="G404" s="46" t="s">
        <v>21</v>
      </c>
      <c r="H404" s="46" t="s">
        <v>21</v>
      </c>
      <c r="I404" s="46" t="s">
        <v>21</v>
      </c>
      <c r="J404" s="46" t="s">
        <v>21</v>
      </c>
      <c r="K404" s="46" t="s">
        <v>21</v>
      </c>
      <c r="L404" s="46" t="s">
        <v>21</v>
      </c>
    </row>
    <row r="405" spans="2:12" ht="11.1" customHeight="1" x14ac:dyDescent="0.2">
      <c r="B405" s="23"/>
      <c r="C405" s="24"/>
      <c r="D405" s="32" t="s">
        <v>29</v>
      </c>
      <c r="E405" s="45">
        <v>2</v>
      </c>
      <c r="F405" s="46" t="s">
        <v>21</v>
      </c>
      <c r="G405" s="46" t="s">
        <v>21</v>
      </c>
      <c r="H405" s="46" t="s">
        <v>21</v>
      </c>
      <c r="I405" s="46" t="s">
        <v>21</v>
      </c>
      <c r="J405" s="46" t="s">
        <v>21</v>
      </c>
      <c r="K405" s="46" t="s">
        <v>21</v>
      </c>
      <c r="L405" s="46" t="s">
        <v>21</v>
      </c>
    </row>
    <row r="406" spans="2:12" ht="11.1" customHeight="1" x14ac:dyDescent="0.2">
      <c r="B406" s="23"/>
      <c r="C406" s="24"/>
      <c r="D406" s="31" t="s">
        <v>30</v>
      </c>
      <c r="E406" s="45">
        <v>2</v>
      </c>
      <c r="F406" s="46" t="s">
        <v>21</v>
      </c>
      <c r="G406" s="46" t="s">
        <v>21</v>
      </c>
      <c r="H406" s="46" t="s">
        <v>21</v>
      </c>
      <c r="I406" s="46" t="s">
        <v>21</v>
      </c>
      <c r="J406" s="46" t="s">
        <v>21</v>
      </c>
      <c r="K406" s="46" t="s">
        <v>21</v>
      </c>
      <c r="L406" s="46" t="s">
        <v>21</v>
      </c>
    </row>
    <row r="407" spans="2:12" ht="11.1" customHeight="1" x14ac:dyDescent="0.2">
      <c r="B407" s="23"/>
      <c r="C407" s="24"/>
      <c r="D407" s="31" t="s">
        <v>31</v>
      </c>
      <c r="E407" s="45">
        <v>2</v>
      </c>
      <c r="F407" s="46" t="s">
        <v>21</v>
      </c>
      <c r="G407" s="46" t="s">
        <v>21</v>
      </c>
      <c r="H407" s="46" t="s">
        <v>21</v>
      </c>
      <c r="I407" s="46" t="s">
        <v>21</v>
      </c>
      <c r="J407" s="46" t="s">
        <v>21</v>
      </c>
      <c r="K407" s="46" t="s">
        <v>21</v>
      </c>
      <c r="L407" s="46" t="s">
        <v>21</v>
      </c>
    </row>
    <row r="408" spans="2:12" ht="11.1" customHeight="1" x14ac:dyDescent="0.2">
      <c r="B408" s="23"/>
      <c r="C408" s="24"/>
      <c r="D408" s="31" t="s">
        <v>32</v>
      </c>
      <c r="E408" s="45">
        <v>2</v>
      </c>
      <c r="F408" s="46" t="s">
        <v>21</v>
      </c>
      <c r="G408" s="46" t="s">
        <v>21</v>
      </c>
      <c r="H408" s="46" t="s">
        <v>21</v>
      </c>
      <c r="I408" s="46" t="s">
        <v>21</v>
      </c>
      <c r="J408" s="46" t="s">
        <v>21</v>
      </c>
      <c r="K408" s="46" t="s">
        <v>21</v>
      </c>
      <c r="L408" s="46" t="s">
        <v>21</v>
      </c>
    </row>
    <row r="409" spans="2:12" ht="11.1" customHeight="1" x14ac:dyDescent="0.2">
      <c r="B409" s="23"/>
      <c r="C409" s="24"/>
      <c r="D409" s="31" t="s">
        <v>33</v>
      </c>
      <c r="E409" s="45">
        <v>2</v>
      </c>
      <c r="F409" s="46" t="s">
        <v>21</v>
      </c>
      <c r="G409" s="46" t="s">
        <v>21</v>
      </c>
      <c r="H409" s="46" t="s">
        <v>21</v>
      </c>
      <c r="I409" s="46" t="s">
        <v>21</v>
      </c>
      <c r="J409" s="46" t="s">
        <v>21</v>
      </c>
      <c r="K409" s="46" t="s">
        <v>21</v>
      </c>
      <c r="L409" s="46" t="s">
        <v>21</v>
      </c>
    </row>
    <row r="410" spans="2:12" ht="11.1" customHeight="1" x14ac:dyDescent="0.2">
      <c r="B410" s="23"/>
      <c r="C410" s="24"/>
      <c r="D410" s="31" t="s">
        <v>34</v>
      </c>
      <c r="E410" s="45">
        <v>2</v>
      </c>
      <c r="F410" s="46" t="s">
        <v>21</v>
      </c>
      <c r="G410" s="46" t="s">
        <v>21</v>
      </c>
      <c r="H410" s="46" t="s">
        <v>21</v>
      </c>
      <c r="I410" s="46" t="s">
        <v>21</v>
      </c>
      <c r="J410" s="46" t="s">
        <v>21</v>
      </c>
      <c r="K410" s="46" t="s">
        <v>21</v>
      </c>
      <c r="L410" s="46" t="s">
        <v>21</v>
      </c>
    </row>
    <row r="411" spans="2:12" ht="11.1" customHeight="1" x14ac:dyDescent="0.2">
      <c r="B411" s="23"/>
      <c r="C411" s="24"/>
      <c r="D411" s="31" t="s">
        <v>35</v>
      </c>
      <c r="E411" s="45">
        <v>2</v>
      </c>
      <c r="F411" s="46" t="s">
        <v>21</v>
      </c>
      <c r="G411" s="46" t="s">
        <v>21</v>
      </c>
      <c r="H411" s="46" t="s">
        <v>21</v>
      </c>
      <c r="I411" s="46" t="s">
        <v>21</v>
      </c>
      <c r="J411" s="46" t="s">
        <v>21</v>
      </c>
      <c r="K411" s="46" t="s">
        <v>21</v>
      </c>
      <c r="L411" s="46" t="s">
        <v>21</v>
      </c>
    </row>
    <row r="412" spans="2:12" ht="11.1" customHeight="1" x14ac:dyDescent="0.2">
      <c r="B412" s="23"/>
      <c r="C412" s="24"/>
      <c r="D412" s="31" t="s">
        <v>36</v>
      </c>
      <c r="E412" s="45">
        <v>2</v>
      </c>
      <c r="F412" s="46" t="s">
        <v>21</v>
      </c>
      <c r="G412" s="46" t="s">
        <v>21</v>
      </c>
      <c r="H412" s="46" t="s">
        <v>21</v>
      </c>
      <c r="I412" s="46" t="s">
        <v>21</v>
      </c>
      <c r="J412" s="46" t="s">
        <v>21</v>
      </c>
      <c r="K412" s="46" t="s">
        <v>21</v>
      </c>
      <c r="L412" s="46" t="s">
        <v>21</v>
      </c>
    </row>
    <row r="413" spans="2:12" ht="11.1" customHeight="1" x14ac:dyDescent="0.2">
      <c r="B413" s="23"/>
      <c r="C413" s="24"/>
      <c r="D413" s="33"/>
      <c r="E413" s="26"/>
      <c r="F413" s="26"/>
      <c r="G413" s="26"/>
      <c r="H413" s="26"/>
      <c r="I413" s="26"/>
      <c r="J413" s="27"/>
      <c r="K413" s="26"/>
      <c r="L413" s="28"/>
    </row>
    <row r="414" spans="2:12" ht="11.1" customHeight="1" x14ac:dyDescent="0.2">
      <c r="B414" s="23"/>
      <c r="C414" s="24"/>
      <c r="D414" s="25">
        <v>2017</v>
      </c>
      <c r="E414" s="26"/>
      <c r="F414" s="26"/>
      <c r="G414" s="26"/>
      <c r="H414" s="26"/>
      <c r="I414" s="26"/>
      <c r="J414" s="27"/>
      <c r="K414" s="26"/>
      <c r="L414" s="28"/>
    </row>
    <row r="415" spans="2:12" ht="11.1" customHeight="1" x14ac:dyDescent="0.2">
      <c r="B415" s="23"/>
      <c r="C415" s="24"/>
      <c r="D415" s="29" t="s">
        <v>24</v>
      </c>
      <c r="E415" s="45">
        <v>2</v>
      </c>
      <c r="F415" s="46" t="s">
        <v>21</v>
      </c>
      <c r="G415" s="46" t="s">
        <v>21</v>
      </c>
      <c r="H415" s="46" t="s">
        <v>21</v>
      </c>
      <c r="I415" s="46" t="s">
        <v>21</v>
      </c>
      <c r="J415" s="46" t="s">
        <v>21</v>
      </c>
      <c r="K415" s="46" t="s">
        <v>21</v>
      </c>
      <c r="L415" s="46" t="s">
        <v>21</v>
      </c>
    </row>
    <row r="416" spans="2:12" ht="6" customHeight="1" x14ac:dyDescent="0.2">
      <c r="B416" s="23"/>
      <c r="C416" s="24"/>
      <c r="D416" s="30"/>
      <c r="E416" s="26"/>
      <c r="F416" s="26"/>
      <c r="G416" s="26"/>
      <c r="H416" s="26"/>
      <c r="I416" s="26"/>
      <c r="J416" s="27"/>
      <c r="K416" s="26"/>
      <c r="L416" s="28"/>
    </row>
    <row r="417" spans="1:12" ht="11.1" customHeight="1" x14ac:dyDescent="0.2">
      <c r="B417" s="23"/>
      <c r="C417" s="24"/>
      <c r="D417" s="31" t="s">
        <v>25</v>
      </c>
      <c r="E417" s="45">
        <v>2</v>
      </c>
      <c r="F417" s="46" t="s">
        <v>21</v>
      </c>
      <c r="G417" s="46" t="s">
        <v>21</v>
      </c>
      <c r="H417" s="46" t="s">
        <v>21</v>
      </c>
      <c r="I417" s="46" t="s">
        <v>21</v>
      </c>
      <c r="J417" s="46" t="s">
        <v>21</v>
      </c>
      <c r="K417" s="46" t="s">
        <v>21</v>
      </c>
      <c r="L417" s="46" t="s">
        <v>21</v>
      </c>
    </row>
    <row r="418" spans="1:12" ht="11.1" customHeight="1" x14ac:dyDescent="0.2">
      <c r="B418" s="23"/>
      <c r="C418" s="24"/>
      <c r="D418" s="31" t="s">
        <v>26</v>
      </c>
      <c r="E418" s="45">
        <v>2</v>
      </c>
      <c r="F418" s="46" t="s">
        <v>21</v>
      </c>
      <c r="G418" s="46" t="s">
        <v>21</v>
      </c>
      <c r="H418" s="46" t="s">
        <v>21</v>
      </c>
      <c r="I418" s="46" t="s">
        <v>21</v>
      </c>
      <c r="J418" s="46" t="s">
        <v>21</v>
      </c>
      <c r="K418" s="46" t="s">
        <v>21</v>
      </c>
      <c r="L418" s="46" t="s">
        <v>21</v>
      </c>
    </row>
    <row r="419" spans="1:12" ht="11.1" customHeight="1" x14ac:dyDescent="0.2">
      <c r="B419" s="23"/>
      <c r="C419" s="24"/>
      <c r="D419" s="31" t="s">
        <v>27</v>
      </c>
      <c r="E419" s="45">
        <v>2</v>
      </c>
      <c r="F419" s="46" t="s">
        <v>21</v>
      </c>
      <c r="G419" s="46" t="s">
        <v>21</v>
      </c>
      <c r="H419" s="46" t="s">
        <v>21</v>
      </c>
      <c r="I419" s="46" t="s">
        <v>21</v>
      </c>
      <c r="J419" s="46" t="s">
        <v>21</v>
      </c>
      <c r="K419" s="46" t="s">
        <v>21</v>
      </c>
      <c r="L419" s="46" t="s">
        <v>21</v>
      </c>
    </row>
    <row r="420" spans="1:12" ht="11.1" customHeight="1" x14ac:dyDescent="0.2">
      <c r="B420" s="23"/>
      <c r="C420" s="24"/>
      <c r="D420" s="31" t="s">
        <v>28</v>
      </c>
      <c r="E420" s="45">
        <v>2</v>
      </c>
      <c r="F420" s="46" t="s">
        <v>21</v>
      </c>
      <c r="G420" s="46" t="s">
        <v>21</v>
      </c>
      <c r="H420" s="46" t="s">
        <v>21</v>
      </c>
      <c r="I420" s="46" t="s">
        <v>21</v>
      </c>
      <c r="J420" s="46" t="s">
        <v>21</v>
      </c>
      <c r="K420" s="46" t="s">
        <v>21</v>
      </c>
      <c r="L420" s="46" t="s">
        <v>21</v>
      </c>
    </row>
    <row r="421" spans="1:12" ht="11.1" customHeight="1" x14ac:dyDescent="0.2">
      <c r="B421" s="23"/>
      <c r="C421" s="24"/>
      <c r="D421" s="32" t="s">
        <v>29</v>
      </c>
      <c r="E421" s="26"/>
      <c r="F421" s="26"/>
      <c r="G421" s="26"/>
      <c r="H421" s="26"/>
      <c r="I421" s="26"/>
      <c r="J421" s="26"/>
      <c r="K421" s="26"/>
      <c r="L421" s="28"/>
    </row>
    <row r="422" spans="1:12" ht="11.1" customHeight="1" x14ac:dyDescent="0.2">
      <c r="B422" s="23"/>
      <c r="C422" s="24"/>
      <c r="D422" s="31" t="s">
        <v>30</v>
      </c>
      <c r="E422" s="26"/>
      <c r="F422" s="26"/>
      <c r="G422" s="26"/>
      <c r="H422" s="26"/>
      <c r="I422" s="26"/>
      <c r="J422" s="26"/>
      <c r="K422" s="26"/>
      <c r="L422" s="28"/>
    </row>
    <row r="423" spans="1:12" ht="11.1" customHeight="1" x14ac:dyDescent="0.2">
      <c r="B423" s="23"/>
      <c r="C423" s="24"/>
      <c r="D423" s="31" t="s">
        <v>31</v>
      </c>
      <c r="E423" s="26"/>
      <c r="F423" s="26"/>
      <c r="G423" s="26"/>
      <c r="H423" s="26"/>
      <c r="I423" s="26"/>
      <c r="J423" s="26"/>
      <c r="K423" s="26"/>
      <c r="L423" s="28"/>
    </row>
    <row r="424" spans="1:12" ht="11.1" customHeight="1" x14ac:dyDescent="0.2">
      <c r="B424" s="23"/>
      <c r="C424" s="24"/>
      <c r="D424" s="31" t="s">
        <v>32</v>
      </c>
      <c r="E424" s="26"/>
      <c r="F424" s="26"/>
      <c r="G424" s="26"/>
      <c r="H424" s="26"/>
      <c r="I424" s="26"/>
      <c r="J424" s="26"/>
      <c r="K424" s="26"/>
      <c r="L424" s="28"/>
    </row>
    <row r="425" spans="1:12" ht="11.1" customHeight="1" x14ac:dyDescent="0.2">
      <c r="B425" s="23"/>
      <c r="C425" s="24"/>
      <c r="D425" s="31" t="s">
        <v>33</v>
      </c>
      <c r="E425" s="34"/>
      <c r="F425" s="34"/>
      <c r="G425" s="34"/>
      <c r="H425" s="34"/>
      <c r="I425" s="34"/>
      <c r="J425" s="26"/>
      <c r="K425" s="26"/>
      <c r="L425" s="28"/>
    </row>
    <row r="426" spans="1:12" ht="11.1" customHeight="1" x14ac:dyDescent="0.2">
      <c r="B426" s="23"/>
      <c r="C426" s="24"/>
      <c r="D426" s="31" t="s">
        <v>34</v>
      </c>
      <c r="E426" s="26"/>
      <c r="F426" s="26"/>
      <c r="G426" s="26"/>
      <c r="H426" s="26"/>
      <c r="I426" s="26"/>
      <c r="J426" s="26"/>
      <c r="K426" s="26"/>
      <c r="L426" s="28"/>
    </row>
    <row r="427" spans="1:12" ht="11.1" customHeight="1" x14ac:dyDescent="0.2">
      <c r="B427" s="23"/>
      <c r="C427" s="24"/>
      <c r="D427" s="31" t="s">
        <v>35</v>
      </c>
      <c r="E427" s="26"/>
      <c r="F427" s="26"/>
      <c r="G427" s="26"/>
      <c r="H427" s="26"/>
      <c r="I427" s="26"/>
      <c r="J427" s="26"/>
      <c r="K427" s="26"/>
      <c r="L427" s="28"/>
    </row>
    <row r="428" spans="1:12" ht="11.1" customHeight="1" x14ac:dyDescent="0.2">
      <c r="B428" s="23"/>
      <c r="C428" s="24"/>
      <c r="D428" s="31" t="s">
        <v>36</v>
      </c>
      <c r="E428" s="26"/>
      <c r="F428" s="26"/>
      <c r="G428" s="26"/>
      <c r="H428" s="26"/>
      <c r="I428" s="26"/>
      <c r="J428" s="26"/>
      <c r="K428" s="26"/>
      <c r="L428" s="28"/>
    </row>
    <row r="429" spans="1:12" ht="11.1" customHeight="1" x14ac:dyDescent="0.2"/>
    <row r="430" spans="1:12" ht="10.5" customHeight="1" x14ac:dyDescent="0.2">
      <c r="C430" s="40" t="s">
        <v>39</v>
      </c>
    </row>
    <row r="431" spans="1:12" ht="11.1" customHeight="1" x14ac:dyDescent="0.2">
      <c r="A431" s="352" t="s">
        <v>56</v>
      </c>
      <c r="B431" s="352"/>
      <c r="C431" s="352"/>
      <c r="D431" s="352"/>
      <c r="E431" s="352"/>
      <c r="F431" s="352"/>
      <c r="G431" s="352"/>
      <c r="H431" s="352"/>
      <c r="I431" s="352"/>
      <c r="J431" s="352"/>
      <c r="K431" s="352"/>
      <c r="L431" s="352"/>
    </row>
    <row r="432" spans="1:12" ht="11.1" customHeight="1" x14ac:dyDescent="0.2">
      <c r="A432" s="2"/>
      <c r="B432" s="2"/>
      <c r="C432" s="2"/>
      <c r="D432" s="2"/>
      <c r="E432" s="3"/>
      <c r="F432" s="3"/>
      <c r="G432" s="3"/>
      <c r="H432" s="3"/>
      <c r="I432" s="3"/>
      <c r="J432" s="1"/>
      <c r="K432" s="1"/>
      <c r="L432" s="4"/>
    </row>
    <row r="433" spans="1:12" ht="11.1" customHeight="1" x14ac:dyDescent="0.2">
      <c r="A433" s="352" t="s">
        <v>1</v>
      </c>
      <c r="B433" s="352"/>
      <c r="C433" s="352"/>
      <c r="D433" s="352"/>
      <c r="E433" s="352"/>
      <c r="F433" s="352"/>
      <c r="G433" s="352"/>
      <c r="H433" s="352"/>
      <c r="I433" s="352"/>
      <c r="J433" s="352"/>
      <c r="K433" s="352"/>
      <c r="L433" s="352"/>
    </row>
    <row r="434" spans="1:12" ht="11.1" customHeight="1" x14ac:dyDescent="0.2">
      <c r="A434" s="352" t="s">
        <v>2</v>
      </c>
      <c r="B434" s="352"/>
      <c r="C434" s="352"/>
      <c r="D434" s="352"/>
      <c r="E434" s="352"/>
      <c r="F434" s="352"/>
      <c r="G434" s="352"/>
      <c r="H434" s="352"/>
      <c r="I434" s="352"/>
      <c r="J434" s="352"/>
      <c r="K434" s="352"/>
      <c r="L434" s="352"/>
    </row>
    <row r="435" spans="1:12" s="8" customFormat="1" ht="18" customHeight="1" x14ac:dyDescent="0.2">
      <c r="A435" s="5"/>
      <c r="B435" s="5"/>
      <c r="C435" s="5"/>
      <c r="D435" s="5"/>
      <c r="E435" s="6"/>
      <c r="F435" s="6"/>
      <c r="G435" s="6"/>
      <c r="H435" s="6"/>
      <c r="I435" s="6"/>
      <c r="J435" s="1"/>
      <c r="K435" s="7"/>
      <c r="L435" s="4"/>
    </row>
    <row r="436" spans="1:12" ht="15" customHeight="1" x14ac:dyDescent="0.2">
      <c r="B436" s="331" t="s">
        <v>3</v>
      </c>
      <c r="C436" s="334" t="s">
        <v>4</v>
      </c>
      <c r="D436" s="337" t="s">
        <v>5</v>
      </c>
      <c r="E436" s="337" t="s">
        <v>6</v>
      </c>
      <c r="F436" s="334" t="s">
        <v>7</v>
      </c>
      <c r="G436" s="334" t="s">
        <v>8</v>
      </c>
      <c r="H436" s="334" t="s">
        <v>9</v>
      </c>
      <c r="I436" s="346" t="s">
        <v>10</v>
      </c>
      <c r="J436" s="348"/>
      <c r="K436" s="347"/>
      <c r="L436" s="349" t="s">
        <v>11</v>
      </c>
    </row>
    <row r="437" spans="1:12" ht="15" customHeight="1" x14ac:dyDescent="0.2">
      <c r="B437" s="332"/>
      <c r="C437" s="338"/>
      <c r="D437" s="335"/>
      <c r="E437" s="335"/>
      <c r="F437" s="338"/>
      <c r="G437" s="338"/>
      <c r="H437" s="338"/>
      <c r="I437" s="334" t="s">
        <v>12</v>
      </c>
      <c r="J437" s="346" t="s">
        <v>13</v>
      </c>
      <c r="K437" s="347"/>
      <c r="L437" s="350"/>
    </row>
    <row r="438" spans="1:12" ht="21" customHeight="1" x14ac:dyDescent="0.2">
      <c r="B438" s="332"/>
      <c r="C438" s="338"/>
      <c r="D438" s="335"/>
      <c r="E438" s="336"/>
      <c r="F438" s="339"/>
      <c r="G438" s="339"/>
      <c r="H438" s="339"/>
      <c r="I438" s="339"/>
      <c r="J438" s="9" t="s">
        <v>14</v>
      </c>
      <c r="K438" s="10" t="s">
        <v>15</v>
      </c>
      <c r="L438" s="351"/>
    </row>
    <row r="439" spans="1:12" ht="11.1" customHeight="1" x14ac:dyDescent="0.2">
      <c r="B439" s="333"/>
      <c r="C439" s="339"/>
      <c r="D439" s="336"/>
      <c r="E439" s="11" t="s">
        <v>16</v>
      </c>
      <c r="F439" s="11" t="s">
        <v>17</v>
      </c>
      <c r="G439" s="12" t="s">
        <v>18</v>
      </c>
      <c r="H439" s="346" t="s">
        <v>19</v>
      </c>
      <c r="I439" s="348"/>
      <c r="J439" s="348"/>
      <c r="K439" s="347"/>
      <c r="L439" s="13" t="s">
        <v>20</v>
      </c>
    </row>
    <row r="440" spans="1:12" ht="11.1" customHeight="1" x14ac:dyDescent="0.2">
      <c r="B440" s="14"/>
      <c r="C440" s="15"/>
      <c r="D440" s="15"/>
    </row>
    <row r="441" spans="1:12" ht="11.1" customHeight="1" x14ac:dyDescent="0.2">
      <c r="B441" s="43">
        <v>15</v>
      </c>
      <c r="C441" s="17" t="s">
        <v>57</v>
      </c>
      <c r="D441" s="18">
        <v>2005</v>
      </c>
      <c r="E441" s="19">
        <v>6</v>
      </c>
      <c r="F441" s="19">
        <v>342.91666666666669</v>
      </c>
      <c r="G441" s="19">
        <v>601.17399999999998</v>
      </c>
      <c r="H441" s="19">
        <v>6090.924</v>
      </c>
      <c r="I441" s="19">
        <v>33997.184999999998</v>
      </c>
      <c r="J441" s="41" t="s">
        <v>21</v>
      </c>
      <c r="K441" s="41" t="s">
        <v>21</v>
      </c>
      <c r="L441" s="41" t="s">
        <v>21</v>
      </c>
    </row>
    <row r="442" spans="1:12" ht="11.1" customHeight="1" x14ac:dyDescent="0.2">
      <c r="B442" s="39"/>
      <c r="C442" s="17" t="s">
        <v>58</v>
      </c>
      <c r="D442" s="18">
        <v>2010</v>
      </c>
      <c r="E442" s="19">
        <v>3.0833333333333335</v>
      </c>
      <c r="F442" s="19">
        <v>248.58333333333334</v>
      </c>
      <c r="G442" s="19">
        <v>410.5</v>
      </c>
      <c r="H442" s="19">
        <v>4201.5899999999992</v>
      </c>
      <c r="I442" s="41" t="s">
        <v>21</v>
      </c>
      <c r="J442" s="41" t="s">
        <v>21</v>
      </c>
      <c r="K442" s="41" t="s">
        <v>21</v>
      </c>
      <c r="L442" s="41" t="s">
        <v>21</v>
      </c>
    </row>
    <row r="443" spans="1:12" ht="11.1" customHeight="1" x14ac:dyDescent="0.2">
      <c r="B443" s="39"/>
      <c r="C443" s="17" t="s">
        <v>59</v>
      </c>
      <c r="D443" s="18">
        <v>2015</v>
      </c>
      <c r="E443" s="19">
        <v>4</v>
      </c>
      <c r="F443" s="19">
        <v>498.83333333333297</v>
      </c>
      <c r="G443" s="19">
        <v>783.83600000000001</v>
      </c>
      <c r="H443" s="19">
        <v>12434.46</v>
      </c>
      <c r="I443" s="19">
        <v>72078.150999999998</v>
      </c>
      <c r="J443" s="41" t="s">
        <v>21</v>
      </c>
      <c r="K443" s="41" t="s">
        <v>21</v>
      </c>
      <c r="L443" s="41" t="s">
        <v>21</v>
      </c>
    </row>
    <row r="444" spans="1:12" ht="11.1" customHeight="1" x14ac:dyDescent="0.2">
      <c r="B444" s="23"/>
      <c r="C444" s="23"/>
      <c r="D444" s="18">
        <v>2016</v>
      </c>
      <c r="E444" s="19">
        <v>4.3333333333333304</v>
      </c>
      <c r="F444" s="19">
        <v>510.08333333333297</v>
      </c>
      <c r="G444" s="19">
        <v>806.51800000000003</v>
      </c>
      <c r="H444" s="19">
        <v>13200.566000000001</v>
      </c>
      <c r="I444" s="41" t="s">
        <v>21</v>
      </c>
      <c r="J444" s="41" t="s">
        <v>21</v>
      </c>
      <c r="K444" s="41" t="s">
        <v>21</v>
      </c>
      <c r="L444" s="41" t="s">
        <v>21</v>
      </c>
    </row>
    <row r="445" spans="1:12" ht="11.1" customHeight="1" x14ac:dyDescent="0.2">
      <c r="B445" s="23"/>
      <c r="C445" s="23"/>
      <c r="D445" s="24"/>
    </row>
    <row r="446" spans="1:12" ht="11.1" customHeight="1" x14ac:dyDescent="0.2">
      <c r="B446" s="23"/>
      <c r="C446" s="23"/>
      <c r="D446" s="25">
        <v>2016</v>
      </c>
      <c r="E446" s="26"/>
      <c r="F446" s="26"/>
      <c r="G446" s="26"/>
      <c r="H446" s="26"/>
      <c r="I446" s="26"/>
      <c r="J446" s="27"/>
      <c r="K446" s="26"/>
      <c r="L446" s="28"/>
    </row>
    <row r="447" spans="1:12" ht="11.1" customHeight="1" x14ac:dyDescent="0.2">
      <c r="B447" s="23"/>
      <c r="C447" s="23"/>
      <c r="D447" s="29" t="s">
        <v>24</v>
      </c>
      <c r="E447" s="26">
        <v>4</v>
      </c>
      <c r="F447" s="26">
        <v>507</v>
      </c>
      <c r="G447" s="26">
        <v>259.59800000000001</v>
      </c>
      <c r="H447" s="26">
        <v>4282.027</v>
      </c>
      <c r="I447" s="41" t="s">
        <v>21</v>
      </c>
      <c r="J447" s="41" t="s">
        <v>21</v>
      </c>
      <c r="K447" s="41" t="s">
        <v>21</v>
      </c>
      <c r="L447" s="41" t="s">
        <v>21</v>
      </c>
    </row>
    <row r="448" spans="1:12" ht="6" customHeight="1" x14ac:dyDescent="0.2">
      <c r="B448" s="23"/>
      <c r="C448" s="23"/>
      <c r="D448" s="30"/>
      <c r="E448" s="26"/>
      <c r="F448" s="26"/>
      <c r="G448" s="26"/>
      <c r="H448" s="26"/>
      <c r="I448" s="26"/>
      <c r="J448" s="27"/>
      <c r="K448" s="26"/>
      <c r="L448" s="28"/>
    </row>
    <row r="449" spans="2:12" ht="11.1" customHeight="1" x14ac:dyDescent="0.2">
      <c r="B449" s="23"/>
      <c r="C449" s="23"/>
      <c r="D449" s="31" t="s">
        <v>25</v>
      </c>
      <c r="E449" s="26">
        <v>4</v>
      </c>
      <c r="F449" s="26">
        <v>510</v>
      </c>
      <c r="G449" s="26">
        <v>57.61</v>
      </c>
      <c r="H449" s="26">
        <v>1034.6379999999999</v>
      </c>
      <c r="I449" s="41" t="s">
        <v>21</v>
      </c>
      <c r="J449" s="41" t="s">
        <v>21</v>
      </c>
      <c r="K449" s="41" t="s">
        <v>21</v>
      </c>
      <c r="L449" s="41" t="s">
        <v>21</v>
      </c>
    </row>
    <row r="450" spans="2:12" ht="11.1" customHeight="1" x14ac:dyDescent="0.2">
      <c r="B450" s="23"/>
      <c r="C450" s="23"/>
      <c r="D450" s="31" t="s">
        <v>26</v>
      </c>
      <c r="E450" s="26">
        <v>4</v>
      </c>
      <c r="F450" s="26">
        <v>508</v>
      </c>
      <c r="G450" s="26">
        <v>64.350999999999999</v>
      </c>
      <c r="H450" s="26">
        <v>1043.4760000000001</v>
      </c>
      <c r="I450" s="41" t="s">
        <v>21</v>
      </c>
      <c r="J450" s="41" t="s">
        <v>21</v>
      </c>
      <c r="K450" s="41" t="s">
        <v>21</v>
      </c>
      <c r="L450" s="41" t="s">
        <v>21</v>
      </c>
    </row>
    <row r="451" spans="2:12" ht="11.1" customHeight="1" x14ac:dyDescent="0.2">
      <c r="B451" s="23"/>
      <c r="C451" s="23"/>
      <c r="D451" s="31" t="s">
        <v>27</v>
      </c>
      <c r="E451" s="26">
        <v>4</v>
      </c>
      <c r="F451" s="26">
        <v>506</v>
      </c>
      <c r="G451" s="26">
        <v>66.5</v>
      </c>
      <c r="H451" s="26">
        <v>1116.8589999999999</v>
      </c>
      <c r="I451" s="41" t="s">
        <v>21</v>
      </c>
      <c r="J451" s="41" t="s">
        <v>21</v>
      </c>
      <c r="K451" s="41" t="s">
        <v>21</v>
      </c>
      <c r="L451" s="41" t="s">
        <v>21</v>
      </c>
    </row>
    <row r="452" spans="2:12" ht="11.1" customHeight="1" x14ac:dyDescent="0.2">
      <c r="B452" s="23"/>
      <c r="C452" s="23"/>
      <c r="D452" s="31" t="s">
        <v>28</v>
      </c>
      <c r="E452" s="26">
        <v>4</v>
      </c>
      <c r="F452" s="26">
        <v>504</v>
      </c>
      <c r="G452" s="26">
        <v>71.137</v>
      </c>
      <c r="H452" s="26">
        <v>1087.0540000000001</v>
      </c>
      <c r="I452" s="41" t="s">
        <v>21</v>
      </c>
      <c r="J452" s="41" t="s">
        <v>21</v>
      </c>
      <c r="K452" s="41" t="s">
        <v>21</v>
      </c>
      <c r="L452" s="41" t="s">
        <v>21</v>
      </c>
    </row>
    <row r="453" spans="2:12" ht="11.1" customHeight="1" x14ac:dyDescent="0.2">
      <c r="B453" s="23"/>
      <c r="C453" s="23"/>
      <c r="D453" s="32" t="s">
        <v>29</v>
      </c>
      <c r="E453" s="26">
        <v>4</v>
      </c>
      <c r="F453" s="26">
        <v>499</v>
      </c>
      <c r="G453" s="26">
        <v>64.534999999999997</v>
      </c>
      <c r="H453" s="26">
        <v>1139.066</v>
      </c>
      <c r="I453" s="41" t="s">
        <v>21</v>
      </c>
      <c r="J453" s="41" t="s">
        <v>21</v>
      </c>
      <c r="K453" s="41" t="s">
        <v>21</v>
      </c>
      <c r="L453" s="41" t="s">
        <v>21</v>
      </c>
    </row>
    <row r="454" spans="2:12" ht="11.1" customHeight="1" x14ac:dyDescent="0.2">
      <c r="B454" s="23"/>
      <c r="C454" s="23"/>
      <c r="D454" s="31" t="s">
        <v>30</v>
      </c>
      <c r="E454" s="26">
        <v>4</v>
      </c>
      <c r="F454" s="26">
        <v>491</v>
      </c>
      <c r="G454" s="26">
        <v>72.185000000000002</v>
      </c>
      <c r="H454" s="26">
        <v>1072.5329999999999</v>
      </c>
      <c r="I454" s="41" t="s">
        <v>21</v>
      </c>
      <c r="J454" s="41" t="s">
        <v>21</v>
      </c>
      <c r="K454" s="41" t="s">
        <v>21</v>
      </c>
      <c r="L454" s="41" t="s">
        <v>21</v>
      </c>
    </row>
    <row r="455" spans="2:12" ht="11.1" customHeight="1" x14ac:dyDescent="0.2">
      <c r="B455" s="23"/>
      <c r="C455" s="23"/>
      <c r="D455" s="31" t="s">
        <v>31</v>
      </c>
      <c r="E455" s="26">
        <v>4</v>
      </c>
      <c r="F455" s="26">
        <v>494</v>
      </c>
      <c r="G455" s="26">
        <v>62.575000000000003</v>
      </c>
      <c r="H455" s="26">
        <v>1033.9849999999999</v>
      </c>
      <c r="I455" s="41" t="s">
        <v>21</v>
      </c>
      <c r="J455" s="41" t="s">
        <v>21</v>
      </c>
      <c r="K455" s="41" t="s">
        <v>21</v>
      </c>
      <c r="L455" s="41" t="s">
        <v>21</v>
      </c>
    </row>
    <row r="456" spans="2:12" ht="11.1" customHeight="1" x14ac:dyDescent="0.2">
      <c r="B456" s="23"/>
      <c r="C456" s="23"/>
      <c r="D456" s="31" t="s">
        <v>32</v>
      </c>
      <c r="E456" s="26">
        <v>4</v>
      </c>
      <c r="F456" s="26">
        <v>495</v>
      </c>
      <c r="G456" s="26">
        <v>64.72</v>
      </c>
      <c r="H456" s="26">
        <v>1060.9639999999999</v>
      </c>
      <c r="I456" s="41" t="s">
        <v>21</v>
      </c>
      <c r="J456" s="41" t="s">
        <v>21</v>
      </c>
      <c r="K456" s="41" t="s">
        <v>21</v>
      </c>
      <c r="L456" s="41" t="s">
        <v>21</v>
      </c>
    </row>
    <row r="457" spans="2:12" ht="11.1" customHeight="1" x14ac:dyDescent="0.2">
      <c r="B457" s="23"/>
      <c r="C457" s="23"/>
      <c r="D457" s="31" t="s">
        <v>33</v>
      </c>
      <c r="E457" s="26">
        <v>5</v>
      </c>
      <c r="F457" s="26">
        <v>542</v>
      </c>
      <c r="G457" s="26">
        <v>78.384</v>
      </c>
      <c r="H457" s="26">
        <v>1213.7650000000001</v>
      </c>
      <c r="I457" s="41" t="s">
        <v>21</v>
      </c>
      <c r="J457" s="41" t="s">
        <v>21</v>
      </c>
      <c r="K457" s="41" t="s">
        <v>21</v>
      </c>
      <c r="L457" s="41" t="s">
        <v>21</v>
      </c>
    </row>
    <row r="458" spans="2:12" ht="11.1" customHeight="1" x14ac:dyDescent="0.2">
      <c r="B458" s="23"/>
      <c r="C458" s="23"/>
      <c r="D458" s="31" t="s">
        <v>34</v>
      </c>
      <c r="E458" s="26">
        <v>5</v>
      </c>
      <c r="F458" s="26">
        <v>531</v>
      </c>
      <c r="G458" s="26">
        <v>69.224999999999994</v>
      </c>
      <c r="H458" s="26">
        <v>1153.951</v>
      </c>
      <c r="I458" s="41" t="s">
        <v>21</v>
      </c>
      <c r="J458" s="41" t="s">
        <v>21</v>
      </c>
      <c r="K458" s="41" t="s">
        <v>21</v>
      </c>
      <c r="L458" s="41" t="s">
        <v>21</v>
      </c>
    </row>
    <row r="459" spans="2:12" ht="11.1" customHeight="1" x14ac:dyDescent="0.2">
      <c r="B459" s="23"/>
      <c r="C459" s="23"/>
      <c r="D459" s="31" t="s">
        <v>35</v>
      </c>
      <c r="E459" s="26">
        <v>5</v>
      </c>
      <c r="F459" s="26">
        <v>523</v>
      </c>
      <c r="G459" s="26">
        <v>75.2</v>
      </c>
      <c r="H459" s="26">
        <v>1228.5160000000001</v>
      </c>
      <c r="I459" s="41" t="s">
        <v>21</v>
      </c>
      <c r="J459" s="41" t="s">
        <v>21</v>
      </c>
      <c r="K459" s="41" t="s">
        <v>21</v>
      </c>
      <c r="L459" s="41" t="s">
        <v>21</v>
      </c>
    </row>
    <row r="460" spans="2:12" ht="11.1" customHeight="1" x14ac:dyDescent="0.2">
      <c r="B460" s="23"/>
      <c r="C460" s="23"/>
      <c r="D460" s="31" t="s">
        <v>36</v>
      </c>
      <c r="E460" s="26">
        <v>5</v>
      </c>
      <c r="F460" s="26">
        <v>518</v>
      </c>
      <c r="G460" s="26">
        <v>60.095999999999997</v>
      </c>
      <c r="H460" s="26">
        <v>1015.759</v>
      </c>
      <c r="I460" s="41" t="s">
        <v>21</v>
      </c>
      <c r="J460" s="41" t="s">
        <v>21</v>
      </c>
      <c r="K460" s="41" t="s">
        <v>21</v>
      </c>
      <c r="L460" s="41" t="s">
        <v>21</v>
      </c>
    </row>
    <row r="461" spans="2:12" ht="11.1" customHeight="1" x14ac:dyDescent="0.2">
      <c r="B461" s="23"/>
      <c r="C461" s="23"/>
      <c r="D461" s="33"/>
      <c r="E461" s="26"/>
      <c r="F461" s="26"/>
      <c r="G461" s="26"/>
      <c r="H461" s="26"/>
      <c r="I461" s="26"/>
      <c r="J461" s="27"/>
      <c r="K461" s="26"/>
      <c r="L461" s="28"/>
    </row>
    <row r="462" spans="2:12" ht="11.1" customHeight="1" x14ac:dyDescent="0.2">
      <c r="B462" s="23"/>
      <c r="C462" s="23"/>
      <c r="D462" s="25">
        <v>2017</v>
      </c>
      <c r="E462" s="26"/>
      <c r="F462" s="26"/>
      <c r="G462" s="26"/>
      <c r="H462" s="26"/>
      <c r="I462" s="26"/>
      <c r="J462" s="27"/>
      <c r="K462" s="26"/>
      <c r="L462" s="28"/>
    </row>
    <row r="463" spans="2:12" ht="11.1" customHeight="1" x14ac:dyDescent="0.2">
      <c r="B463" s="23"/>
      <c r="C463" s="23"/>
      <c r="D463" s="29" t="s">
        <v>24</v>
      </c>
      <c r="E463" s="26">
        <v>3</v>
      </c>
      <c r="F463" s="26">
        <v>395.5</v>
      </c>
      <c r="G463" s="26">
        <v>209.8</v>
      </c>
      <c r="H463" s="26">
        <v>3810.6129999999998</v>
      </c>
      <c r="I463" s="41" t="s">
        <v>21</v>
      </c>
      <c r="J463" s="41" t="s">
        <v>21</v>
      </c>
      <c r="K463" s="41" t="s">
        <v>21</v>
      </c>
      <c r="L463" s="41" t="s">
        <v>21</v>
      </c>
    </row>
    <row r="464" spans="2:12" ht="6" customHeight="1" x14ac:dyDescent="0.2">
      <c r="B464" s="23"/>
      <c r="C464" s="23"/>
      <c r="D464" s="30"/>
      <c r="E464" s="26"/>
      <c r="F464" s="26"/>
      <c r="G464" s="26"/>
      <c r="H464" s="26"/>
      <c r="I464" s="26"/>
      <c r="J464" s="27"/>
      <c r="K464" s="26"/>
      <c r="L464" s="28"/>
    </row>
    <row r="465" spans="2:12" ht="11.1" customHeight="1" x14ac:dyDescent="0.2">
      <c r="B465" s="23"/>
      <c r="C465" s="23"/>
      <c r="D465" s="31" t="s">
        <v>25</v>
      </c>
      <c r="E465" s="26">
        <v>3</v>
      </c>
      <c r="F465" s="26">
        <v>404</v>
      </c>
      <c r="G465" s="26">
        <v>50.216999999999999</v>
      </c>
      <c r="H465" s="26">
        <v>924.548</v>
      </c>
      <c r="I465" s="41" t="s">
        <v>21</v>
      </c>
      <c r="J465" s="41" t="s">
        <v>21</v>
      </c>
      <c r="K465" s="41" t="s">
        <v>21</v>
      </c>
      <c r="L465" s="41" t="s">
        <v>21</v>
      </c>
    </row>
    <row r="466" spans="2:12" ht="11.1" customHeight="1" x14ac:dyDescent="0.2">
      <c r="B466" s="23"/>
      <c r="C466" s="23"/>
      <c r="D466" s="31" t="s">
        <v>26</v>
      </c>
      <c r="E466" s="26">
        <v>3</v>
      </c>
      <c r="F466" s="26">
        <v>398</v>
      </c>
      <c r="G466" s="26">
        <v>50.889000000000003</v>
      </c>
      <c r="H466" s="26">
        <v>946.88099999999997</v>
      </c>
      <c r="I466" s="41" t="s">
        <v>21</v>
      </c>
      <c r="J466" s="41" t="s">
        <v>21</v>
      </c>
      <c r="K466" s="41" t="s">
        <v>21</v>
      </c>
      <c r="L466" s="41" t="s">
        <v>21</v>
      </c>
    </row>
    <row r="467" spans="2:12" ht="11.1" customHeight="1" x14ac:dyDescent="0.2">
      <c r="B467" s="23"/>
      <c r="C467" s="23"/>
      <c r="D467" s="31" t="s">
        <v>27</v>
      </c>
      <c r="E467" s="26">
        <v>3</v>
      </c>
      <c r="F467" s="26">
        <v>392</v>
      </c>
      <c r="G467" s="26">
        <v>55.823999999999998</v>
      </c>
      <c r="H467" s="26">
        <v>967.33500000000004</v>
      </c>
      <c r="I467" s="41" t="s">
        <v>21</v>
      </c>
      <c r="J467" s="41" t="s">
        <v>21</v>
      </c>
      <c r="K467" s="41" t="s">
        <v>21</v>
      </c>
      <c r="L467" s="41" t="s">
        <v>21</v>
      </c>
    </row>
    <row r="468" spans="2:12" ht="11.1" customHeight="1" x14ac:dyDescent="0.2">
      <c r="B468" s="23"/>
      <c r="C468" s="23"/>
      <c r="D468" s="31" t="s">
        <v>28</v>
      </c>
      <c r="E468" s="26">
        <v>3</v>
      </c>
      <c r="F468" s="26">
        <v>388</v>
      </c>
      <c r="G468" s="26">
        <v>52.87</v>
      </c>
      <c r="H468" s="26">
        <v>971.84900000000005</v>
      </c>
      <c r="I468" s="41" t="s">
        <v>21</v>
      </c>
      <c r="J468" s="41" t="s">
        <v>21</v>
      </c>
      <c r="K468" s="41" t="s">
        <v>21</v>
      </c>
      <c r="L468" s="41" t="s">
        <v>21</v>
      </c>
    </row>
    <row r="469" spans="2:12" ht="11.1" customHeight="1" x14ac:dyDescent="0.2">
      <c r="B469" s="23"/>
      <c r="C469" s="23"/>
      <c r="D469" s="32" t="s">
        <v>29</v>
      </c>
      <c r="E469" s="26"/>
      <c r="F469" s="26"/>
      <c r="G469" s="26"/>
      <c r="H469" s="26"/>
      <c r="I469" s="26"/>
      <c r="J469" s="26"/>
      <c r="K469" s="26"/>
      <c r="L469" s="28"/>
    </row>
    <row r="470" spans="2:12" ht="11.1" customHeight="1" x14ac:dyDescent="0.2">
      <c r="B470" s="23"/>
      <c r="C470" s="23"/>
      <c r="D470" s="31" t="s">
        <v>30</v>
      </c>
      <c r="E470" s="26"/>
      <c r="F470" s="26"/>
      <c r="G470" s="26"/>
      <c r="H470" s="26"/>
      <c r="I470" s="26"/>
      <c r="J470" s="26"/>
      <c r="K470" s="26"/>
      <c r="L470" s="28"/>
    </row>
    <row r="471" spans="2:12" ht="11.1" customHeight="1" x14ac:dyDescent="0.2">
      <c r="B471" s="23"/>
      <c r="C471" s="23"/>
      <c r="D471" s="31" t="s">
        <v>31</v>
      </c>
      <c r="E471" s="26"/>
      <c r="F471" s="26"/>
      <c r="G471" s="26"/>
      <c r="H471" s="26"/>
      <c r="I471" s="26"/>
      <c r="J471" s="26"/>
      <c r="K471" s="26"/>
      <c r="L471" s="28"/>
    </row>
    <row r="472" spans="2:12" ht="11.1" customHeight="1" x14ac:dyDescent="0.2">
      <c r="B472" s="23"/>
      <c r="C472" s="23"/>
      <c r="D472" s="31" t="s">
        <v>32</v>
      </c>
      <c r="E472" s="26"/>
      <c r="F472" s="26"/>
      <c r="G472" s="26"/>
      <c r="H472" s="26"/>
      <c r="I472" s="26"/>
      <c r="J472" s="26"/>
      <c r="K472" s="26"/>
      <c r="L472" s="28"/>
    </row>
    <row r="473" spans="2:12" ht="11.1" customHeight="1" x14ac:dyDescent="0.2">
      <c r="B473" s="23"/>
      <c r="C473" s="23"/>
      <c r="D473" s="31" t="s">
        <v>33</v>
      </c>
      <c r="E473" s="34"/>
      <c r="F473" s="34"/>
      <c r="G473" s="34"/>
      <c r="H473" s="34"/>
      <c r="I473" s="34"/>
      <c r="J473" s="26"/>
      <c r="K473" s="26"/>
      <c r="L473" s="28"/>
    </row>
    <row r="474" spans="2:12" ht="11.1" customHeight="1" x14ac:dyDescent="0.2">
      <c r="B474" s="23"/>
      <c r="C474" s="23"/>
      <c r="D474" s="31" t="s">
        <v>34</v>
      </c>
      <c r="E474" s="26"/>
      <c r="F474" s="26"/>
      <c r="G474" s="26"/>
      <c r="H474" s="26"/>
      <c r="I474" s="26"/>
      <c r="J474" s="26"/>
      <c r="K474" s="26"/>
      <c r="L474" s="28"/>
    </row>
    <row r="475" spans="2:12" ht="11.1" customHeight="1" x14ac:dyDescent="0.2">
      <c r="B475" s="23"/>
      <c r="C475" s="23"/>
      <c r="D475" s="31" t="s">
        <v>35</v>
      </c>
      <c r="E475" s="26"/>
      <c r="F475" s="26"/>
      <c r="G475" s="26"/>
      <c r="H475" s="26"/>
      <c r="I475" s="26"/>
      <c r="J475" s="26"/>
      <c r="K475" s="26"/>
      <c r="L475" s="28"/>
    </row>
    <row r="476" spans="2:12" ht="11.1" customHeight="1" x14ac:dyDescent="0.2">
      <c r="B476" s="23"/>
      <c r="C476" s="23"/>
      <c r="D476" s="31" t="s">
        <v>36</v>
      </c>
      <c r="E476" s="26"/>
      <c r="F476" s="26"/>
      <c r="G476" s="26"/>
      <c r="H476" s="26"/>
      <c r="I476" s="26"/>
      <c r="J476" s="26"/>
      <c r="K476" s="26"/>
      <c r="L476" s="28"/>
    </row>
    <row r="477" spans="2:12" ht="11.1" customHeight="1" x14ac:dyDescent="0.2">
      <c r="B477" s="23"/>
      <c r="C477" s="23"/>
      <c r="D477" s="35"/>
      <c r="E477" s="26"/>
      <c r="F477" s="26"/>
      <c r="G477" s="26"/>
      <c r="H477" s="26"/>
      <c r="I477" s="26"/>
      <c r="J477" s="27"/>
      <c r="K477" s="26"/>
      <c r="L477" s="28"/>
    </row>
    <row r="478" spans="2:12" ht="11.1" customHeight="1" x14ac:dyDescent="0.2">
      <c r="B478" s="23"/>
      <c r="C478" s="23"/>
      <c r="D478" s="35"/>
      <c r="E478" s="26"/>
      <c r="F478" s="26"/>
      <c r="G478" s="26"/>
      <c r="H478" s="26"/>
      <c r="I478" s="26"/>
      <c r="J478" s="27"/>
      <c r="K478" s="26"/>
      <c r="L478" s="36"/>
    </row>
    <row r="479" spans="2:12" ht="11.1" customHeight="1" x14ac:dyDescent="0.2">
      <c r="B479" s="16">
        <v>16</v>
      </c>
      <c r="C479" s="42" t="s">
        <v>60</v>
      </c>
      <c r="D479" s="18">
        <v>2005</v>
      </c>
      <c r="E479" s="26">
        <v>13</v>
      </c>
      <c r="F479" s="26">
        <v>2060.5833333333335</v>
      </c>
      <c r="G479" s="26">
        <v>3532.0729999999999</v>
      </c>
      <c r="H479" s="26">
        <v>53479.343999999997</v>
      </c>
      <c r="I479" s="26">
        <v>649233.005</v>
      </c>
      <c r="J479" s="26">
        <v>261768.889</v>
      </c>
      <c r="K479" s="26">
        <v>76456.902000000002</v>
      </c>
      <c r="L479" s="28">
        <v>40.319713721270219</v>
      </c>
    </row>
    <row r="480" spans="2:12" ht="11.1" customHeight="1" x14ac:dyDescent="0.2">
      <c r="B480" s="16"/>
      <c r="C480" s="42" t="s">
        <v>61</v>
      </c>
      <c r="D480" s="18">
        <v>2010</v>
      </c>
      <c r="E480" s="26">
        <v>15</v>
      </c>
      <c r="F480" s="26">
        <v>2229.75</v>
      </c>
      <c r="G480" s="26">
        <v>3637.8820000000001</v>
      </c>
      <c r="H480" s="26">
        <v>58656.726999999999</v>
      </c>
      <c r="I480" s="26">
        <v>606608.52999999991</v>
      </c>
      <c r="J480" s="26">
        <v>233734.054</v>
      </c>
      <c r="K480" s="26">
        <v>210828.56399999998</v>
      </c>
      <c r="L480" s="28">
        <v>38.531283758901317</v>
      </c>
    </row>
    <row r="481" spans="2:12" ht="11.1" customHeight="1" x14ac:dyDescent="0.2">
      <c r="B481" s="16"/>
      <c r="C481" s="42" t="s">
        <v>62</v>
      </c>
      <c r="D481" s="18">
        <v>2015</v>
      </c>
      <c r="E481" s="19">
        <v>11</v>
      </c>
      <c r="F481" s="19">
        <v>2048.8333333333298</v>
      </c>
      <c r="G481" s="19">
        <v>3188.5619999999999</v>
      </c>
      <c r="H481" s="19">
        <v>63710.444000000003</v>
      </c>
      <c r="I481" s="19">
        <v>501908.92599999998</v>
      </c>
      <c r="J481" s="19">
        <v>158629.269</v>
      </c>
      <c r="K481" s="19">
        <v>140526.886</v>
      </c>
      <c r="L481" s="20">
        <v>31.6051898626724</v>
      </c>
    </row>
    <row r="482" spans="2:12" ht="11.1" customHeight="1" x14ac:dyDescent="0.2">
      <c r="B482" s="23"/>
      <c r="D482" s="18">
        <v>2016</v>
      </c>
      <c r="E482" s="19">
        <v>11</v>
      </c>
      <c r="F482" s="19">
        <v>2032.5</v>
      </c>
      <c r="G482" s="19">
        <v>3296.317</v>
      </c>
      <c r="H482" s="19">
        <v>65835.694000000003</v>
      </c>
      <c r="I482" s="19">
        <v>543167.73300000001</v>
      </c>
      <c r="J482" s="19">
        <v>180726.90599999999</v>
      </c>
      <c r="K482" s="19">
        <v>160906.56899999999</v>
      </c>
      <c r="L482" s="20">
        <v>33.2727618045014</v>
      </c>
    </row>
    <row r="483" spans="2:12" ht="11.1" customHeight="1" x14ac:dyDescent="0.2">
      <c r="B483" s="23"/>
      <c r="D483" s="24"/>
    </row>
    <row r="484" spans="2:12" ht="11.1" customHeight="1" x14ac:dyDescent="0.2">
      <c r="B484" s="23"/>
      <c r="D484" s="25">
        <v>2016</v>
      </c>
      <c r="E484" s="26"/>
      <c r="F484" s="26"/>
      <c r="G484" s="26"/>
      <c r="H484" s="26"/>
      <c r="I484" s="26"/>
      <c r="J484" s="27"/>
      <c r="K484" s="26"/>
      <c r="L484" s="28"/>
    </row>
    <row r="485" spans="2:12" ht="11.1" customHeight="1" x14ac:dyDescent="0.2">
      <c r="B485" s="23"/>
      <c r="C485" s="24"/>
      <c r="D485" s="29" t="s">
        <v>24</v>
      </c>
      <c r="E485" s="26">
        <v>11</v>
      </c>
      <c r="F485" s="26">
        <v>1995.25</v>
      </c>
      <c r="G485" s="26">
        <v>1101.0219999999999</v>
      </c>
      <c r="H485" s="26">
        <v>20305.36</v>
      </c>
      <c r="I485" s="26">
        <v>178134.11600000001</v>
      </c>
      <c r="J485" s="26">
        <v>58903.474999999999</v>
      </c>
      <c r="K485" s="26">
        <v>52267.749000000003</v>
      </c>
      <c r="L485" s="28">
        <v>33.066925259841902</v>
      </c>
    </row>
    <row r="486" spans="2:12" ht="6" customHeight="1" x14ac:dyDescent="0.2">
      <c r="B486" s="23"/>
      <c r="C486" s="24"/>
      <c r="D486" s="30"/>
      <c r="E486" s="26"/>
      <c r="F486" s="26"/>
      <c r="G486" s="26"/>
      <c r="H486" s="26"/>
      <c r="I486" s="26"/>
      <c r="J486" s="27"/>
      <c r="K486" s="26"/>
      <c r="L486" s="28"/>
    </row>
    <row r="487" spans="2:12" ht="11.1" customHeight="1" x14ac:dyDescent="0.2">
      <c r="B487" s="23"/>
      <c r="C487" s="24"/>
      <c r="D487" s="31" t="s">
        <v>25</v>
      </c>
      <c r="E487" s="26">
        <v>11</v>
      </c>
      <c r="F487" s="26">
        <v>1999</v>
      </c>
      <c r="G487" s="26">
        <v>265.78399999999999</v>
      </c>
      <c r="H487" s="26">
        <v>5082.5079999999998</v>
      </c>
      <c r="I487" s="26">
        <v>40702.822</v>
      </c>
      <c r="J487" s="26">
        <v>13780.066999999999</v>
      </c>
      <c r="K487" s="26">
        <v>12600.861000000001</v>
      </c>
      <c r="L487" s="28">
        <v>33.855311064181301</v>
      </c>
    </row>
    <row r="488" spans="2:12" ht="11.1" customHeight="1" x14ac:dyDescent="0.2">
      <c r="B488" s="23"/>
      <c r="C488" s="24"/>
      <c r="D488" s="31" t="s">
        <v>26</v>
      </c>
      <c r="E488" s="26">
        <v>11</v>
      </c>
      <c r="F488" s="26">
        <v>1990</v>
      </c>
      <c r="G488" s="26">
        <v>277.346</v>
      </c>
      <c r="H488" s="26">
        <v>4979.4009999999998</v>
      </c>
      <c r="I488" s="26">
        <v>43761.195</v>
      </c>
      <c r="J488" s="26">
        <v>14389.51</v>
      </c>
      <c r="K488" s="26">
        <v>12981.72</v>
      </c>
      <c r="L488" s="28">
        <v>32.881894564350901</v>
      </c>
    </row>
    <row r="489" spans="2:12" ht="11.1" customHeight="1" x14ac:dyDescent="0.2">
      <c r="B489" s="23"/>
      <c r="C489" s="24"/>
      <c r="D489" s="31" t="s">
        <v>27</v>
      </c>
      <c r="E489" s="26">
        <v>11</v>
      </c>
      <c r="F489" s="26">
        <v>1991</v>
      </c>
      <c r="G489" s="26">
        <v>274.46100000000001</v>
      </c>
      <c r="H489" s="26">
        <v>5224.9260000000004</v>
      </c>
      <c r="I489" s="26">
        <v>46374.356</v>
      </c>
      <c r="J489" s="26">
        <v>14753.599</v>
      </c>
      <c r="K489" s="26">
        <v>12794.834000000001</v>
      </c>
      <c r="L489" s="28">
        <v>31.814132362290898</v>
      </c>
    </row>
    <row r="490" spans="2:12" ht="11.1" customHeight="1" x14ac:dyDescent="0.2">
      <c r="B490" s="23"/>
      <c r="C490" s="24"/>
      <c r="D490" s="31" t="s">
        <v>28</v>
      </c>
      <c r="E490" s="26">
        <v>11</v>
      </c>
      <c r="F490" s="26">
        <v>2001</v>
      </c>
      <c r="G490" s="26">
        <v>283.43099999999998</v>
      </c>
      <c r="H490" s="26">
        <v>5018.5249999999996</v>
      </c>
      <c r="I490" s="26">
        <v>47295.743000000002</v>
      </c>
      <c r="J490" s="26">
        <v>15980.299000000001</v>
      </c>
      <c r="K490" s="26">
        <v>13890.334000000001</v>
      </c>
      <c r="L490" s="28">
        <v>33.788028237551899</v>
      </c>
    </row>
    <row r="491" spans="2:12" ht="11.1" customHeight="1" x14ac:dyDescent="0.2">
      <c r="B491" s="23"/>
      <c r="C491" s="24"/>
      <c r="D491" s="32" t="s">
        <v>29</v>
      </c>
      <c r="E491" s="26">
        <v>11</v>
      </c>
      <c r="F491" s="26">
        <v>2014</v>
      </c>
      <c r="G491" s="26">
        <v>266.05399999999997</v>
      </c>
      <c r="H491" s="26">
        <v>5499.5820000000003</v>
      </c>
      <c r="I491" s="26">
        <v>46979.565999999999</v>
      </c>
      <c r="J491" s="26">
        <v>15991.934999999999</v>
      </c>
      <c r="K491" s="26">
        <v>13928.289000000001</v>
      </c>
      <c r="L491" s="28">
        <v>34.040193134180903</v>
      </c>
    </row>
    <row r="492" spans="2:12" ht="11.1" customHeight="1" x14ac:dyDescent="0.2">
      <c r="B492" s="23"/>
      <c r="C492" s="24"/>
      <c r="D492" s="31" t="s">
        <v>30</v>
      </c>
      <c r="E492" s="26">
        <v>11</v>
      </c>
      <c r="F492" s="26">
        <v>2015</v>
      </c>
      <c r="G492" s="26">
        <v>297.50799999999998</v>
      </c>
      <c r="H492" s="26">
        <v>5912.6459999999997</v>
      </c>
      <c r="I492" s="26">
        <v>53642.925999999999</v>
      </c>
      <c r="J492" s="26">
        <v>19305.429</v>
      </c>
      <c r="K492" s="26">
        <v>17610.821</v>
      </c>
      <c r="L492" s="28">
        <v>35.988769516413001</v>
      </c>
    </row>
    <row r="493" spans="2:12" ht="11.1" customHeight="1" x14ac:dyDescent="0.2">
      <c r="B493" s="23"/>
      <c r="C493" s="24"/>
      <c r="D493" s="31" t="s">
        <v>31</v>
      </c>
      <c r="E493" s="26">
        <v>11</v>
      </c>
      <c r="F493" s="26">
        <v>2028</v>
      </c>
      <c r="G493" s="26">
        <v>230.232</v>
      </c>
      <c r="H493" s="26">
        <v>5631.0469999999996</v>
      </c>
      <c r="I493" s="26">
        <v>43051.743999999999</v>
      </c>
      <c r="J493" s="26">
        <v>14869.236000000001</v>
      </c>
      <c r="K493" s="26">
        <v>13551.046</v>
      </c>
      <c r="L493" s="28">
        <v>34.538057273591498</v>
      </c>
    </row>
    <row r="494" spans="2:12" ht="11.1" customHeight="1" x14ac:dyDescent="0.2">
      <c r="B494" s="23"/>
      <c r="C494" s="24"/>
      <c r="D494" s="31" t="s">
        <v>32</v>
      </c>
      <c r="E494" s="26">
        <v>11</v>
      </c>
      <c r="F494" s="26">
        <v>2046</v>
      </c>
      <c r="G494" s="26">
        <v>297.18400000000003</v>
      </c>
      <c r="H494" s="26">
        <v>5472.1760000000004</v>
      </c>
      <c r="I494" s="26">
        <v>46863.921000000002</v>
      </c>
      <c r="J494" s="26">
        <v>15397.299000000001</v>
      </c>
      <c r="K494" s="26">
        <v>13588.933999999999</v>
      </c>
      <c r="L494" s="28">
        <v>32.855336624521897</v>
      </c>
    </row>
    <row r="495" spans="2:12" ht="11.1" customHeight="1" x14ac:dyDescent="0.2">
      <c r="B495" s="23"/>
      <c r="C495" s="24"/>
      <c r="D495" s="31" t="s">
        <v>33</v>
      </c>
      <c r="E495" s="26">
        <v>11</v>
      </c>
      <c r="F495" s="26">
        <v>2063</v>
      </c>
      <c r="G495" s="26">
        <v>300.01600000000002</v>
      </c>
      <c r="H495" s="26">
        <v>5338.0609999999997</v>
      </c>
      <c r="I495" s="26">
        <v>50860.703000000001</v>
      </c>
      <c r="J495" s="26">
        <v>16242.357</v>
      </c>
      <c r="K495" s="26">
        <v>14109.014999999999</v>
      </c>
      <c r="L495" s="28">
        <v>31.934983281689998</v>
      </c>
    </row>
    <row r="496" spans="2:12" ht="11.1" customHeight="1" x14ac:dyDescent="0.2">
      <c r="B496" s="23"/>
      <c r="C496" s="24"/>
      <c r="D496" s="31" t="s">
        <v>34</v>
      </c>
      <c r="E496" s="26">
        <v>11</v>
      </c>
      <c r="F496" s="26">
        <v>2082</v>
      </c>
      <c r="G496" s="26">
        <v>261.73</v>
      </c>
      <c r="H496" s="26">
        <v>5219.8940000000002</v>
      </c>
      <c r="I496" s="26">
        <v>44898.97</v>
      </c>
      <c r="J496" s="26">
        <v>15084.142</v>
      </c>
      <c r="K496" s="26">
        <v>13393.624</v>
      </c>
      <c r="L496" s="28">
        <v>33.595741728596401</v>
      </c>
    </row>
    <row r="497" spans="2:12" ht="11.1" customHeight="1" x14ac:dyDescent="0.2">
      <c r="B497" s="23"/>
      <c r="C497" s="24"/>
      <c r="D497" s="31" t="s">
        <v>35</v>
      </c>
      <c r="E497" s="26">
        <v>11</v>
      </c>
      <c r="F497" s="26">
        <v>2084</v>
      </c>
      <c r="G497" s="26">
        <v>300.93799999999999</v>
      </c>
      <c r="H497" s="26">
        <v>6801.6850000000004</v>
      </c>
      <c r="I497" s="26">
        <v>46262.447</v>
      </c>
      <c r="J497" s="26">
        <v>14382.424000000001</v>
      </c>
      <c r="K497" s="26">
        <v>12958.933999999999</v>
      </c>
      <c r="L497" s="28">
        <v>31.088766229767302</v>
      </c>
    </row>
    <row r="498" spans="2:12" ht="11.1" customHeight="1" x14ac:dyDescent="0.2">
      <c r="B498" s="23"/>
      <c r="C498" s="24"/>
      <c r="D498" s="31" t="s">
        <v>36</v>
      </c>
      <c r="E498" s="26">
        <v>11</v>
      </c>
      <c r="F498" s="26">
        <v>2077</v>
      </c>
      <c r="G498" s="26">
        <v>241.63300000000001</v>
      </c>
      <c r="H498" s="26">
        <v>5655.2430000000004</v>
      </c>
      <c r="I498" s="26">
        <v>32473.34</v>
      </c>
      <c r="J498" s="26">
        <v>10550.609</v>
      </c>
      <c r="K498" s="26">
        <v>9498.1569999999992</v>
      </c>
      <c r="L498" s="28">
        <v>32.490064157244099</v>
      </c>
    </row>
    <row r="499" spans="2:12" ht="11.1" customHeight="1" x14ac:dyDescent="0.2">
      <c r="B499" s="23"/>
      <c r="C499" s="24"/>
      <c r="D499" s="33"/>
      <c r="E499" s="26"/>
      <c r="F499" s="26"/>
      <c r="G499" s="26"/>
      <c r="H499" s="26"/>
      <c r="I499" s="26"/>
      <c r="J499" s="27"/>
      <c r="K499" s="26"/>
      <c r="L499" s="28"/>
    </row>
    <row r="500" spans="2:12" ht="11.1" customHeight="1" x14ac:dyDescent="0.2">
      <c r="B500" s="23"/>
      <c r="C500" s="24"/>
      <c r="D500" s="25">
        <v>2017</v>
      </c>
      <c r="E500" s="26"/>
      <c r="F500" s="26"/>
      <c r="G500" s="26"/>
      <c r="H500" s="26"/>
      <c r="I500" s="26"/>
      <c r="J500" s="27"/>
      <c r="K500" s="26"/>
      <c r="L500" s="28"/>
    </row>
    <row r="501" spans="2:12" ht="11.1" customHeight="1" x14ac:dyDescent="0.2">
      <c r="B501" s="23"/>
      <c r="C501" s="24"/>
      <c r="D501" s="29" t="s">
        <v>24</v>
      </c>
      <c r="E501" s="26">
        <v>11</v>
      </c>
      <c r="F501" s="26">
        <v>2088</v>
      </c>
      <c r="G501" s="26">
        <v>1113.972</v>
      </c>
      <c r="H501" s="26">
        <v>21341.416000000001</v>
      </c>
      <c r="I501" s="26">
        <v>155900.986</v>
      </c>
      <c r="J501" s="26">
        <v>42519.209000000003</v>
      </c>
      <c r="K501" s="26">
        <v>35997.425000000003</v>
      </c>
      <c r="L501" s="28">
        <v>27.2732136536968</v>
      </c>
    </row>
    <row r="502" spans="2:12" ht="6" customHeight="1" x14ac:dyDescent="0.2">
      <c r="B502" s="23"/>
      <c r="C502" s="24"/>
      <c r="D502" s="30"/>
      <c r="E502" s="26"/>
      <c r="F502" s="26"/>
      <c r="G502" s="26"/>
      <c r="H502" s="26"/>
      <c r="I502" s="26"/>
      <c r="J502" s="27"/>
      <c r="K502" s="26"/>
      <c r="L502" s="28"/>
    </row>
    <row r="503" spans="2:12" ht="11.1" customHeight="1" x14ac:dyDescent="0.2">
      <c r="B503" s="23"/>
      <c r="C503" s="24"/>
      <c r="D503" s="31" t="s">
        <v>25</v>
      </c>
      <c r="E503" s="26">
        <v>11</v>
      </c>
      <c r="F503" s="26">
        <v>2073</v>
      </c>
      <c r="G503" s="26">
        <v>294.37299999999999</v>
      </c>
      <c r="H503" s="26">
        <v>5479.4309999999996</v>
      </c>
      <c r="I503" s="26">
        <v>41394.826999999997</v>
      </c>
      <c r="J503" s="26">
        <v>12837.652</v>
      </c>
      <c r="K503" s="26">
        <v>11333.998</v>
      </c>
      <c r="L503" s="28">
        <v>31.012696344883899</v>
      </c>
    </row>
    <row r="504" spans="2:12" ht="11.1" customHeight="1" x14ac:dyDescent="0.2">
      <c r="B504" s="23"/>
      <c r="C504" s="24"/>
      <c r="D504" s="31" t="s">
        <v>26</v>
      </c>
      <c r="E504" s="26">
        <v>11</v>
      </c>
      <c r="F504" s="26">
        <v>2096</v>
      </c>
      <c r="G504" s="26">
        <v>267.53800000000001</v>
      </c>
      <c r="H504" s="26">
        <v>5189.7479999999996</v>
      </c>
      <c r="I504" s="26">
        <v>37932.646999999997</v>
      </c>
      <c r="J504" s="26">
        <v>10693.772999999999</v>
      </c>
      <c r="K504" s="26">
        <v>9085.35</v>
      </c>
      <c r="L504" s="28">
        <v>28.1914758018337</v>
      </c>
    </row>
    <row r="505" spans="2:12" ht="11.1" customHeight="1" x14ac:dyDescent="0.2">
      <c r="B505" s="23"/>
      <c r="C505" s="24"/>
      <c r="D505" s="31" t="s">
        <v>27</v>
      </c>
      <c r="E505" s="26">
        <v>11</v>
      </c>
      <c r="F505" s="26">
        <v>2094</v>
      </c>
      <c r="G505" s="26">
        <v>299.64499999999998</v>
      </c>
      <c r="H505" s="26">
        <v>5525.4840000000004</v>
      </c>
      <c r="I505" s="26">
        <v>44173.262000000002</v>
      </c>
      <c r="J505" s="26">
        <v>13241.162</v>
      </c>
      <c r="K505" s="26">
        <v>10941.210999999999</v>
      </c>
      <c r="L505" s="28">
        <v>29.975513241471699</v>
      </c>
    </row>
    <row r="506" spans="2:12" ht="11.1" customHeight="1" x14ac:dyDescent="0.2">
      <c r="B506" s="23"/>
      <c r="C506" s="24"/>
      <c r="D506" s="31" t="s">
        <v>28</v>
      </c>
      <c r="E506" s="26">
        <v>11</v>
      </c>
      <c r="F506" s="26">
        <v>2089</v>
      </c>
      <c r="G506" s="26">
        <v>252.416</v>
      </c>
      <c r="H506" s="26">
        <v>5146.7529999999997</v>
      </c>
      <c r="I506" s="26">
        <v>32400.25</v>
      </c>
      <c r="J506" s="26">
        <v>5746.6220000000003</v>
      </c>
      <c r="K506" s="26">
        <v>4636.866</v>
      </c>
      <c r="L506" s="28">
        <v>17.736350799762299</v>
      </c>
    </row>
    <row r="507" spans="2:12" ht="11.1" customHeight="1" x14ac:dyDescent="0.2">
      <c r="B507" s="23"/>
      <c r="C507" s="24"/>
      <c r="D507" s="32" t="s">
        <v>29</v>
      </c>
      <c r="E507" s="26"/>
      <c r="F507" s="26"/>
      <c r="G507" s="26"/>
      <c r="H507" s="26"/>
      <c r="I507" s="26"/>
      <c r="J507" s="26"/>
      <c r="K507" s="26"/>
      <c r="L507" s="28"/>
    </row>
    <row r="508" spans="2:12" ht="11.1" customHeight="1" x14ac:dyDescent="0.2">
      <c r="B508" s="23"/>
      <c r="C508" s="24"/>
      <c r="D508" s="31" t="s">
        <v>30</v>
      </c>
      <c r="E508" s="26"/>
      <c r="F508" s="26"/>
      <c r="G508" s="26"/>
      <c r="H508" s="26"/>
      <c r="I508" s="26"/>
      <c r="J508" s="26"/>
      <c r="K508" s="26"/>
      <c r="L508" s="28"/>
    </row>
    <row r="509" spans="2:12" ht="11.1" customHeight="1" x14ac:dyDescent="0.2">
      <c r="B509" s="23"/>
      <c r="C509" s="24"/>
      <c r="D509" s="31" t="s">
        <v>31</v>
      </c>
      <c r="E509" s="26"/>
      <c r="F509" s="26"/>
      <c r="G509" s="26"/>
      <c r="H509" s="26"/>
      <c r="I509" s="26"/>
      <c r="J509" s="26"/>
      <c r="K509" s="26"/>
      <c r="L509" s="28"/>
    </row>
    <row r="510" spans="2:12" ht="11.1" customHeight="1" x14ac:dyDescent="0.2">
      <c r="B510" s="23"/>
      <c r="C510" s="24"/>
      <c r="D510" s="31" t="s">
        <v>32</v>
      </c>
      <c r="E510" s="26"/>
      <c r="F510" s="26"/>
      <c r="G510" s="26"/>
      <c r="H510" s="26"/>
      <c r="I510" s="26"/>
      <c r="J510" s="26"/>
      <c r="K510" s="26"/>
      <c r="L510" s="28"/>
    </row>
    <row r="511" spans="2:12" ht="11.1" customHeight="1" x14ac:dyDescent="0.2">
      <c r="B511" s="23"/>
      <c r="C511" s="24"/>
      <c r="D511" s="31" t="s">
        <v>33</v>
      </c>
      <c r="E511" s="34"/>
      <c r="F511" s="34"/>
      <c r="G511" s="34"/>
      <c r="H511" s="34"/>
      <c r="I511" s="34"/>
      <c r="J511" s="26"/>
      <c r="K511" s="26"/>
      <c r="L511" s="28"/>
    </row>
    <row r="512" spans="2:12" ht="11.1" customHeight="1" x14ac:dyDescent="0.2">
      <c r="B512" s="23"/>
      <c r="C512" s="24"/>
      <c r="D512" s="31" t="s">
        <v>34</v>
      </c>
      <c r="E512" s="26"/>
      <c r="F512" s="26"/>
      <c r="G512" s="26"/>
      <c r="H512" s="26"/>
      <c r="I512" s="26"/>
      <c r="J512" s="26"/>
      <c r="K512" s="26"/>
      <c r="L512" s="28"/>
    </row>
    <row r="513" spans="1:12" ht="11.1" customHeight="1" x14ac:dyDescent="0.2">
      <c r="B513" s="23"/>
      <c r="C513" s="24"/>
      <c r="D513" s="31" t="s">
        <v>35</v>
      </c>
      <c r="E513" s="26"/>
      <c r="F513" s="26"/>
      <c r="G513" s="26"/>
      <c r="H513" s="26"/>
      <c r="I513" s="26"/>
      <c r="J513" s="26"/>
      <c r="K513" s="26"/>
      <c r="L513" s="28"/>
    </row>
    <row r="514" spans="1:12" ht="11.1" customHeight="1" x14ac:dyDescent="0.2">
      <c r="B514" s="23"/>
      <c r="C514" s="24"/>
      <c r="D514" s="31" t="s">
        <v>36</v>
      </c>
      <c r="E514" s="26"/>
      <c r="F514" s="26"/>
      <c r="G514" s="26"/>
      <c r="H514" s="26"/>
      <c r="I514" s="26"/>
      <c r="J514" s="26"/>
      <c r="K514" s="26"/>
      <c r="L514" s="28"/>
    </row>
    <row r="515" spans="1:12" ht="11.1" customHeight="1" x14ac:dyDescent="0.2"/>
    <row r="516" spans="1:12" ht="10.5" customHeight="1" x14ac:dyDescent="0.2">
      <c r="C516" s="40" t="s">
        <v>39</v>
      </c>
    </row>
    <row r="517" spans="1:12" ht="11.1" customHeight="1" x14ac:dyDescent="0.2">
      <c r="A517" s="352" t="s">
        <v>63</v>
      </c>
      <c r="B517" s="352"/>
      <c r="C517" s="352"/>
      <c r="D517" s="352"/>
      <c r="E517" s="352"/>
      <c r="F517" s="352"/>
      <c r="G517" s="352"/>
      <c r="H517" s="352"/>
      <c r="I517" s="352"/>
      <c r="J517" s="352"/>
      <c r="K517" s="352"/>
      <c r="L517" s="352"/>
    </row>
    <row r="518" spans="1:12" ht="11.1" customHeight="1" x14ac:dyDescent="0.2">
      <c r="A518" s="2"/>
      <c r="B518" s="2"/>
      <c r="C518" s="2"/>
      <c r="D518" s="2"/>
      <c r="E518" s="3"/>
      <c r="F518" s="3"/>
      <c r="G518" s="3"/>
      <c r="H518" s="3"/>
      <c r="I518" s="3"/>
      <c r="J518" s="1"/>
      <c r="K518" s="1"/>
      <c r="L518" s="4"/>
    </row>
    <row r="519" spans="1:12" ht="11.1" customHeight="1" x14ac:dyDescent="0.2">
      <c r="A519" s="352" t="s">
        <v>1</v>
      </c>
      <c r="B519" s="352"/>
      <c r="C519" s="352"/>
      <c r="D519" s="352"/>
      <c r="E519" s="352"/>
      <c r="F519" s="352"/>
      <c r="G519" s="352"/>
      <c r="H519" s="352"/>
      <c r="I519" s="352"/>
      <c r="J519" s="352"/>
      <c r="K519" s="352"/>
      <c r="L519" s="352"/>
    </row>
    <row r="520" spans="1:12" ht="11.1" customHeight="1" x14ac:dyDescent="0.2">
      <c r="A520" s="352" t="s">
        <v>2</v>
      </c>
      <c r="B520" s="352"/>
      <c r="C520" s="352"/>
      <c r="D520" s="352"/>
      <c r="E520" s="352"/>
      <c r="F520" s="352"/>
      <c r="G520" s="352"/>
      <c r="H520" s="352"/>
      <c r="I520" s="352"/>
      <c r="J520" s="352"/>
      <c r="K520" s="352"/>
      <c r="L520" s="352"/>
    </row>
    <row r="521" spans="1:12" s="8" customFormat="1" ht="18" customHeight="1" x14ac:dyDescent="0.2">
      <c r="A521" s="5"/>
      <c r="B521" s="5"/>
      <c r="C521" s="5"/>
      <c r="D521" s="5"/>
      <c r="E521" s="6"/>
      <c r="F521" s="6"/>
      <c r="G521" s="6"/>
      <c r="H521" s="6"/>
      <c r="I521" s="6"/>
      <c r="J521" s="1"/>
      <c r="K521" s="7"/>
      <c r="L521" s="4"/>
    </row>
    <row r="522" spans="1:12" ht="15" customHeight="1" x14ac:dyDescent="0.2">
      <c r="B522" s="331" t="s">
        <v>3</v>
      </c>
      <c r="C522" s="334" t="s">
        <v>4</v>
      </c>
      <c r="D522" s="337" t="s">
        <v>5</v>
      </c>
      <c r="E522" s="337" t="s">
        <v>6</v>
      </c>
      <c r="F522" s="334" t="s">
        <v>7</v>
      </c>
      <c r="G522" s="334" t="s">
        <v>8</v>
      </c>
      <c r="H522" s="334" t="s">
        <v>9</v>
      </c>
      <c r="I522" s="346" t="s">
        <v>10</v>
      </c>
      <c r="J522" s="348"/>
      <c r="K522" s="347"/>
      <c r="L522" s="349" t="s">
        <v>11</v>
      </c>
    </row>
    <row r="523" spans="1:12" ht="15" customHeight="1" x14ac:dyDescent="0.2">
      <c r="B523" s="332"/>
      <c r="C523" s="338"/>
      <c r="D523" s="335"/>
      <c r="E523" s="335"/>
      <c r="F523" s="338"/>
      <c r="G523" s="338"/>
      <c r="H523" s="338"/>
      <c r="I523" s="334" t="s">
        <v>12</v>
      </c>
      <c r="J523" s="346" t="s">
        <v>13</v>
      </c>
      <c r="K523" s="347"/>
      <c r="L523" s="350"/>
    </row>
    <row r="524" spans="1:12" ht="21" customHeight="1" x14ac:dyDescent="0.2">
      <c r="B524" s="332"/>
      <c r="C524" s="338"/>
      <c r="D524" s="335"/>
      <c r="E524" s="336"/>
      <c r="F524" s="339"/>
      <c r="G524" s="339"/>
      <c r="H524" s="339"/>
      <c r="I524" s="339"/>
      <c r="J524" s="9" t="s">
        <v>14</v>
      </c>
      <c r="K524" s="10" t="s">
        <v>15</v>
      </c>
      <c r="L524" s="351"/>
    </row>
    <row r="525" spans="1:12" ht="11.1" customHeight="1" x14ac:dyDescent="0.2">
      <c r="B525" s="333"/>
      <c r="C525" s="339"/>
      <c r="D525" s="336"/>
      <c r="E525" s="11" t="s">
        <v>16</v>
      </c>
      <c r="F525" s="11" t="s">
        <v>17</v>
      </c>
      <c r="G525" s="12" t="s">
        <v>18</v>
      </c>
      <c r="H525" s="346" t="s">
        <v>19</v>
      </c>
      <c r="I525" s="348"/>
      <c r="J525" s="348"/>
      <c r="K525" s="347"/>
      <c r="L525" s="13" t="s">
        <v>20</v>
      </c>
    </row>
    <row r="526" spans="1:12" ht="11.1" customHeight="1" x14ac:dyDescent="0.2">
      <c r="B526" s="14"/>
      <c r="C526" s="15"/>
      <c r="D526" s="15"/>
    </row>
    <row r="527" spans="1:12" ht="11.1" customHeight="1" x14ac:dyDescent="0.2">
      <c r="B527" s="49">
        <v>17</v>
      </c>
      <c r="C527" s="17" t="s">
        <v>64</v>
      </c>
      <c r="D527" s="18">
        <v>2005</v>
      </c>
      <c r="E527" s="19">
        <v>20.916666666666668</v>
      </c>
      <c r="F527" s="19">
        <v>2810</v>
      </c>
      <c r="G527" s="19">
        <v>4643.93</v>
      </c>
      <c r="H527" s="19">
        <v>67151.570999999996</v>
      </c>
      <c r="I527" s="19">
        <v>583796.61199999996</v>
      </c>
      <c r="J527" s="19">
        <v>147290.84099999999</v>
      </c>
      <c r="K527" s="19">
        <v>120109.23299999999</v>
      </c>
      <c r="L527" s="20">
        <v>25.22982113503598</v>
      </c>
    </row>
    <row r="528" spans="1:12" ht="11.1" customHeight="1" x14ac:dyDescent="0.2">
      <c r="B528" s="39"/>
      <c r="C528" s="17" t="s">
        <v>65</v>
      </c>
      <c r="D528" s="18">
        <v>2010</v>
      </c>
      <c r="E528" s="19">
        <v>23.083333333333332</v>
      </c>
      <c r="F528" s="19">
        <v>3025.25</v>
      </c>
      <c r="G528" s="19">
        <v>5122.875</v>
      </c>
      <c r="H528" s="19">
        <v>80482.581999999995</v>
      </c>
      <c r="I528" s="19">
        <v>978844.81400000001</v>
      </c>
      <c r="J528" s="19">
        <v>241259.861</v>
      </c>
      <c r="K528" s="19">
        <v>175059.03699999998</v>
      </c>
      <c r="L528" s="20">
        <v>24.647406570414748</v>
      </c>
    </row>
    <row r="529" spans="2:12" ht="11.1" customHeight="1" x14ac:dyDescent="0.2">
      <c r="B529" s="39"/>
      <c r="C529" s="17" t="s">
        <v>66</v>
      </c>
      <c r="D529" s="18">
        <v>2015</v>
      </c>
      <c r="E529" s="19">
        <v>19</v>
      </c>
      <c r="F529" s="19">
        <v>3306.6666666666702</v>
      </c>
      <c r="G529" s="19">
        <v>5581.4359999999997</v>
      </c>
      <c r="H529" s="19">
        <v>102338.527</v>
      </c>
      <c r="I529" s="19">
        <v>1180628.648</v>
      </c>
      <c r="J529" s="19">
        <v>289511.31</v>
      </c>
      <c r="K529" s="19">
        <v>221355.041</v>
      </c>
      <c r="L529" s="20">
        <v>24.521792732239401</v>
      </c>
    </row>
    <row r="530" spans="2:12" ht="11.1" customHeight="1" x14ac:dyDescent="0.2">
      <c r="B530" s="23"/>
      <c r="C530" s="23"/>
      <c r="D530" s="18">
        <v>2016</v>
      </c>
      <c r="E530" s="19">
        <v>18.5833333333333</v>
      </c>
      <c r="F530" s="19">
        <v>3348.25</v>
      </c>
      <c r="G530" s="19">
        <v>5722.2219999999998</v>
      </c>
      <c r="H530" s="19">
        <v>108314.19</v>
      </c>
      <c r="I530" s="19">
        <v>1125069.112</v>
      </c>
      <c r="J530" s="19">
        <v>277680.19300000003</v>
      </c>
      <c r="K530" s="19">
        <v>207903.978</v>
      </c>
      <c r="L530" s="20">
        <v>24.681167586796199</v>
      </c>
    </row>
    <row r="531" spans="2:12" ht="11.1" customHeight="1" x14ac:dyDescent="0.2">
      <c r="B531" s="23"/>
      <c r="C531" s="23"/>
      <c r="D531" s="24"/>
    </row>
    <row r="532" spans="2:12" ht="11.1" customHeight="1" x14ac:dyDescent="0.2">
      <c r="B532" s="23"/>
      <c r="C532" s="23"/>
      <c r="D532" s="25">
        <v>2016</v>
      </c>
      <c r="E532" s="26"/>
      <c r="F532" s="26"/>
      <c r="G532" s="26"/>
      <c r="H532" s="26"/>
      <c r="I532" s="26"/>
      <c r="J532" s="27"/>
      <c r="K532" s="26"/>
      <c r="L532" s="28"/>
    </row>
    <row r="533" spans="2:12" ht="11.1" customHeight="1" x14ac:dyDescent="0.2">
      <c r="B533" s="23"/>
      <c r="C533" s="23"/>
      <c r="D533" s="29" t="s">
        <v>24</v>
      </c>
      <c r="E533" s="26">
        <v>18.75</v>
      </c>
      <c r="F533" s="26">
        <v>3241.5</v>
      </c>
      <c r="G533" s="26">
        <v>1858.7349999999999</v>
      </c>
      <c r="H533" s="26">
        <v>34450.536999999997</v>
      </c>
      <c r="I533" s="26">
        <v>378733.473</v>
      </c>
      <c r="J533" s="26">
        <v>93248.517999999996</v>
      </c>
      <c r="K533" s="26">
        <v>70539.925000000003</v>
      </c>
      <c r="L533" s="28">
        <v>24.621145118588501</v>
      </c>
    </row>
    <row r="534" spans="2:12" ht="6" customHeight="1" x14ac:dyDescent="0.2">
      <c r="B534" s="23"/>
      <c r="C534" s="23"/>
      <c r="D534" s="30"/>
      <c r="E534" s="26"/>
      <c r="F534" s="26"/>
      <c r="G534" s="26"/>
      <c r="H534" s="26"/>
      <c r="I534" s="26"/>
      <c r="J534" s="27"/>
      <c r="K534" s="26"/>
      <c r="L534" s="28"/>
    </row>
    <row r="535" spans="2:12" ht="11.1" customHeight="1" x14ac:dyDescent="0.2">
      <c r="B535" s="23"/>
      <c r="C535" s="23"/>
      <c r="D535" s="31" t="s">
        <v>25</v>
      </c>
      <c r="E535" s="26">
        <v>18</v>
      </c>
      <c r="F535" s="26">
        <v>3225</v>
      </c>
      <c r="G535" s="26">
        <v>452.065</v>
      </c>
      <c r="H535" s="26">
        <v>8845.7199999999993</v>
      </c>
      <c r="I535" s="26">
        <v>89201.778000000006</v>
      </c>
      <c r="J535" s="26">
        <v>22995.168000000001</v>
      </c>
      <c r="K535" s="26">
        <v>18030.728999999999</v>
      </c>
      <c r="L535" s="28">
        <v>25.778822480421901</v>
      </c>
    </row>
    <row r="536" spans="2:12" ht="11.1" customHeight="1" x14ac:dyDescent="0.2">
      <c r="B536" s="23"/>
      <c r="C536" s="23"/>
      <c r="D536" s="31" t="s">
        <v>26</v>
      </c>
      <c r="E536" s="26">
        <v>19</v>
      </c>
      <c r="F536" s="26">
        <v>3246</v>
      </c>
      <c r="G536" s="26">
        <v>464.57100000000003</v>
      </c>
      <c r="H536" s="26">
        <v>8404.5879999999997</v>
      </c>
      <c r="I536" s="26">
        <v>94643.710999999996</v>
      </c>
      <c r="J536" s="26">
        <v>22825.561000000002</v>
      </c>
      <c r="K536" s="26">
        <v>17444.581999999999</v>
      </c>
      <c r="L536" s="28">
        <v>24.117356302734201</v>
      </c>
    </row>
    <row r="537" spans="2:12" ht="11.1" customHeight="1" x14ac:dyDescent="0.2">
      <c r="B537" s="23"/>
      <c r="C537" s="23"/>
      <c r="D537" s="31" t="s">
        <v>27</v>
      </c>
      <c r="E537" s="26">
        <v>19</v>
      </c>
      <c r="F537" s="26">
        <v>3243</v>
      </c>
      <c r="G537" s="26">
        <v>473.31400000000002</v>
      </c>
      <c r="H537" s="26">
        <v>8741.8040000000001</v>
      </c>
      <c r="I537" s="26">
        <v>100889.45699999999</v>
      </c>
      <c r="J537" s="26">
        <v>23834.463</v>
      </c>
      <c r="K537" s="26">
        <v>17373.102999999999</v>
      </c>
      <c r="L537" s="28">
        <v>23.624334701295901</v>
      </c>
    </row>
    <row r="538" spans="2:12" ht="11.1" customHeight="1" x14ac:dyDescent="0.2">
      <c r="B538" s="23"/>
      <c r="C538" s="23"/>
      <c r="D538" s="31" t="s">
        <v>28</v>
      </c>
      <c r="E538" s="26">
        <v>19</v>
      </c>
      <c r="F538" s="26">
        <v>3252</v>
      </c>
      <c r="G538" s="26">
        <v>468.78500000000003</v>
      </c>
      <c r="H538" s="26">
        <v>8458.4249999999993</v>
      </c>
      <c r="I538" s="26">
        <v>93998.527000000002</v>
      </c>
      <c r="J538" s="26">
        <v>23593.326000000001</v>
      </c>
      <c r="K538" s="26">
        <v>17691.510999999999</v>
      </c>
      <c r="L538" s="28">
        <v>25.099676295991301</v>
      </c>
    </row>
    <row r="539" spans="2:12" ht="11.1" customHeight="1" x14ac:dyDescent="0.2">
      <c r="B539" s="23"/>
      <c r="C539" s="23"/>
      <c r="D539" s="32" t="s">
        <v>29</v>
      </c>
      <c r="E539" s="26">
        <v>19</v>
      </c>
      <c r="F539" s="26">
        <v>3235</v>
      </c>
      <c r="G539" s="26">
        <v>449.2</v>
      </c>
      <c r="H539" s="26">
        <v>8601.5249999999996</v>
      </c>
      <c r="I539" s="26">
        <v>93574.406000000003</v>
      </c>
      <c r="J539" s="26">
        <v>23544.16</v>
      </c>
      <c r="K539" s="26">
        <v>16608.784</v>
      </c>
      <c r="L539" s="28">
        <v>25.1608970940195</v>
      </c>
    </row>
    <row r="540" spans="2:12" ht="11.1" customHeight="1" x14ac:dyDescent="0.2">
      <c r="B540" s="23"/>
      <c r="C540" s="23"/>
      <c r="D540" s="31" t="s">
        <v>30</v>
      </c>
      <c r="E540" s="26">
        <v>19</v>
      </c>
      <c r="F540" s="26">
        <v>3274</v>
      </c>
      <c r="G540" s="26">
        <v>469.65499999999997</v>
      </c>
      <c r="H540" s="26">
        <v>8712.4179999999997</v>
      </c>
      <c r="I540" s="26">
        <v>100344.09699999999</v>
      </c>
      <c r="J540" s="26">
        <v>27321.03</v>
      </c>
      <c r="K540" s="26">
        <v>20792.909</v>
      </c>
      <c r="L540" s="28">
        <v>27.227341534599699</v>
      </c>
    </row>
    <row r="541" spans="2:12" ht="11.1" customHeight="1" x14ac:dyDescent="0.2">
      <c r="B541" s="23"/>
      <c r="C541" s="23"/>
      <c r="D541" s="31" t="s">
        <v>31</v>
      </c>
      <c r="E541" s="26">
        <v>19</v>
      </c>
      <c r="F541" s="26">
        <v>3287</v>
      </c>
      <c r="G541" s="26">
        <v>449.49400000000003</v>
      </c>
      <c r="H541" s="26">
        <v>8507.134</v>
      </c>
      <c r="I541" s="26">
        <v>96789.718999999997</v>
      </c>
      <c r="J541" s="26">
        <v>23299.663</v>
      </c>
      <c r="K541" s="26">
        <v>17215.564999999999</v>
      </c>
      <c r="L541" s="28">
        <v>24.0724564971616</v>
      </c>
    </row>
    <row r="542" spans="2:12" ht="11.1" customHeight="1" x14ac:dyDescent="0.2">
      <c r="B542" s="23"/>
      <c r="C542" s="23"/>
      <c r="D542" s="31" t="s">
        <v>32</v>
      </c>
      <c r="E542" s="26">
        <v>19</v>
      </c>
      <c r="F542" s="26">
        <v>3598</v>
      </c>
      <c r="G542" s="26">
        <v>532.91</v>
      </c>
      <c r="H542" s="26">
        <v>9214.6049999999996</v>
      </c>
      <c r="I542" s="26">
        <v>97738.948999999993</v>
      </c>
      <c r="J542" s="26">
        <v>23886.706999999999</v>
      </c>
      <c r="K542" s="26">
        <v>17304.937999999998</v>
      </c>
      <c r="L542" s="28">
        <v>24.439291852831399</v>
      </c>
    </row>
    <row r="543" spans="2:12" ht="11.1" customHeight="1" x14ac:dyDescent="0.2">
      <c r="B543" s="23"/>
      <c r="C543" s="23"/>
      <c r="D543" s="31" t="s">
        <v>33</v>
      </c>
      <c r="E543" s="26">
        <v>18</v>
      </c>
      <c r="F543" s="26">
        <v>3466</v>
      </c>
      <c r="G543" s="26">
        <v>506.07600000000002</v>
      </c>
      <c r="H543" s="26">
        <v>8566.9509999999991</v>
      </c>
      <c r="I543" s="26">
        <v>90777.010999999999</v>
      </c>
      <c r="J543" s="26">
        <v>23250.35</v>
      </c>
      <c r="K543" s="26">
        <v>17219.806</v>
      </c>
      <c r="L543" s="28">
        <v>25.612597004323</v>
      </c>
    </row>
    <row r="544" spans="2:12" ht="11.1" customHeight="1" x14ac:dyDescent="0.2">
      <c r="B544" s="23"/>
      <c r="C544" s="23"/>
      <c r="D544" s="31" t="s">
        <v>34</v>
      </c>
      <c r="E544" s="26">
        <v>18</v>
      </c>
      <c r="F544" s="26">
        <v>3461</v>
      </c>
      <c r="G544" s="26">
        <v>467.76100000000002</v>
      </c>
      <c r="H544" s="26">
        <v>8881.5869999999995</v>
      </c>
      <c r="I544" s="26">
        <v>85089.019</v>
      </c>
      <c r="J544" s="26">
        <v>21058.468000000001</v>
      </c>
      <c r="K544" s="26">
        <v>16109.57</v>
      </c>
      <c r="L544" s="28">
        <v>24.748749306887699</v>
      </c>
    </row>
    <row r="545" spans="2:12" ht="11.1" customHeight="1" x14ac:dyDescent="0.2">
      <c r="B545" s="23"/>
      <c r="C545" s="23"/>
      <c r="D545" s="31" t="s">
        <v>35</v>
      </c>
      <c r="E545" s="26">
        <v>18</v>
      </c>
      <c r="F545" s="26">
        <v>3453</v>
      </c>
      <c r="G545" s="26">
        <v>512.04499999999996</v>
      </c>
      <c r="H545" s="26">
        <v>11665.81</v>
      </c>
      <c r="I545" s="26">
        <v>97953.035000000003</v>
      </c>
      <c r="J545" s="26">
        <v>21761.469000000001</v>
      </c>
      <c r="K545" s="26">
        <v>16515.047999999999</v>
      </c>
      <c r="L545" s="28">
        <v>22.216227399181701</v>
      </c>
    </row>
    <row r="546" spans="2:12" ht="11.1" customHeight="1" x14ac:dyDescent="0.2">
      <c r="B546" s="23"/>
      <c r="C546" s="23"/>
      <c r="D546" s="31" t="s">
        <v>36</v>
      </c>
      <c r="E546" s="26">
        <v>18</v>
      </c>
      <c r="F546" s="26">
        <v>3439</v>
      </c>
      <c r="G546" s="26">
        <v>476.346</v>
      </c>
      <c r="H546" s="26">
        <v>9713.6229999999996</v>
      </c>
      <c r="I546" s="26">
        <v>84069.403000000006</v>
      </c>
      <c r="J546" s="26">
        <v>20309.828000000001</v>
      </c>
      <c r="K546" s="26">
        <v>15597.433000000001</v>
      </c>
      <c r="L546" s="28">
        <v>24.158406358613</v>
      </c>
    </row>
    <row r="547" spans="2:12" ht="11.1" customHeight="1" x14ac:dyDescent="0.2">
      <c r="B547" s="23"/>
      <c r="C547" s="23"/>
      <c r="D547" s="33"/>
      <c r="E547" s="26"/>
      <c r="F547" s="26"/>
      <c r="G547" s="26"/>
      <c r="H547" s="26"/>
      <c r="I547" s="26"/>
      <c r="J547" s="27"/>
      <c r="K547" s="26"/>
      <c r="L547" s="28"/>
    </row>
    <row r="548" spans="2:12" ht="11.1" customHeight="1" x14ac:dyDescent="0.2">
      <c r="B548" s="23"/>
      <c r="C548" s="23"/>
      <c r="D548" s="25">
        <v>2017</v>
      </c>
      <c r="E548" s="26"/>
      <c r="F548" s="26"/>
      <c r="G548" s="26"/>
      <c r="H548" s="26"/>
      <c r="I548" s="26"/>
      <c r="J548" s="27"/>
      <c r="K548" s="26"/>
      <c r="L548" s="28"/>
    </row>
    <row r="549" spans="2:12" ht="11.1" customHeight="1" x14ac:dyDescent="0.2">
      <c r="B549" s="23"/>
      <c r="C549" s="23"/>
      <c r="D549" s="29" t="s">
        <v>24</v>
      </c>
      <c r="E549" s="26">
        <v>19.5</v>
      </c>
      <c r="F549" s="26">
        <v>3509.25</v>
      </c>
      <c r="G549" s="26">
        <v>1945.3420000000001</v>
      </c>
      <c r="H549" s="26">
        <v>37376.75</v>
      </c>
      <c r="I549" s="26">
        <v>368121.01799999998</v>
      </c>
      <c r="J549" s="26">
        <v>90217.856</v>
      </c>
      <c r="K549" s="26">
        <v>69213.918000000005</v>
      </c>
      <c r="L549" s="28">
        <v>24.507662314461999</v>
      </c>
    </row>
    <row r="550" spans="2:12" ht="6" customHeight="1" x14ac:dyDescent="0.2">
      <c r="B550" s="23"/>
      <c r="C550" s="23"/>
      <c r="D550" s="30"/>
      <c r="E550" s="26"/>
      <c r="F550" s="26"/>
      <c r="G550" s="26"/>
      <c r="H550" s="26"/>
      <c r="I550" s="26"/>
      <c r="J550" s="27"/>
      <c r="K550" s="26"/>
      <c r="L550" s="28"/>
    </row>
    <row r="551" spans="2:12" ht="11.1" customHeight="1" x14ac:dyDescent="0.2">
      <c r="B551" s="23"/>
      <c r="C551" s="23"/>
      <c r="D551" s="31" t="s">
        <v>25</v>
      </c>
      <c r="E551" s="26">
        <v>18</v>
      </c>
      <c r="F551" s="26">
        <v>3413</v>
      </c>
      <c r="G551" s="26">
        <v>505.95499999999998</v>
      </c>
      <c r="H551" s="26">
        <v>9558.2710000000006</v>
      </c>
      <c r="I551" s="26">
        <v>94303.642999999996</v>
      </c>
      <c r="J551" s="26">
        <v>23456.202000000001</v>
      </c>
      <c r="K551" s="26">
        <v>17857.498</v>
      </c>
      <c r="L551" s="28">
        <v>24.8730603122087</v>
      </c>
    </row>
    <row r="552" spans="2:12" ht="11.1" customHeight="1" x14ac:dyDescent="0.2">
      <c r="B552" s="23"/>
      <c r="C552" s="23"/>
      <c r="D552" s="31" t="s">
        <v>26</v>
      </c>
      <c r="E552" s="26">
        <v>20</v>
      </c>
      <c r="F552" s="26">
        <v>3551</v>
      </c>
      <c r="G552" s="26">
        <v>465.90800000000002</v>
      </c>
      <c r="H552" s="26">
        <v>9227.1910000000007</v>
      </c>
      <c r="I552" s="26">
        <v>87777.479000000007</v>
      </c>
      <c r="J552" s="26">
        <v>21404.007000000001</v>
      </c>
      <c r="K552" s="26">
        <v>16632.431</v>
      </c>
      <c r="L552" s="28">
        <v>24.384394771693099</v>
      </c>
    </row>
    <row r="553" spans="2:12" ht="11.1" customHeight="1" x14ac:dyDescent="0.2">
      <c r="B553" s="23"/>
      <c r="C553" s="23"/>
      <c r="D553" s="31" t="s">
        <v>27</v>
      </c>
      <c r="E553" s="26">
        <v>20</v>
      </c>
      <c r="F553" s="26">
        <v>3547</v>
      </c>
      <c r="G553" s="26">
        <v>532.67700000000002</v>
      </c>
      <c r="H553" s="26">
        <v>9607.098</v>
      </c>
      <c r="I553" s="26">
        <v>98956.508000000002</v>
      </c>
      <c r="J553" s="26">
        <v>22664.954000000002</v>
      </c>
      <c r="K553" s="26">
        <v>17337.596000000001</v>
      </c>
      <c r="L553" s="28">
        <v>22.903954937456</v>
      </c>
    </row>
    <row r="554" spans="2:12" ht="11.1" customHeight="1" x14ac:dyDescent="0.2">
      <c r="B554" s="23"/>
      <c r="C554" s="23"/>
      <c r="D554" s="31" t="s">
        <v>28</v>
      </c>
      <c r="E554" s="26">
        <v>20</v>
      </c>
      <c r="F554" s="26">
        <v>3526</v>
      </c>
      <c r="G554" s="26">
        <v>440.80200000000002</v>
      </c>
      <c r="H554" s="26">
        <v>8984.19</v>
      </c>
      <c r="I554" s="26">
        <v>87083.388000000006</v>
      </c>
      <c r="J554" s="26">
        <v>22692.692999999999</v>
      </c>
      <c r="K554" s="26">
        <v>17386.393</v>
      </c>
      <c r="L554" s="28">
        <v>26.0585784742321</v>
      </c>
    </row>
    <row r="555" spans="2:12" ht="11.1" customHeight="1" x14ac:dyDescent="0.2">
      <c r="B555" s="23"/>
      <c r="C555" s="23"/>
      <c r="D555" s="32" t="s">
        <v>29</v>
      </c>
      <c r="E555" s="26"/>
      <c r="F555" s="26"/>
      <c r="G555" s="26"/>
      <c r="H555" s="26"/>
      <c r="I555" s="26"/>
      <c r="J555" s="26"/>
      <c r="K555" s="26"/>
      <c r="L555" s="28"/>
    </row>
    <row r="556" spans="2:12" ht="11.1" customHeight="1" x14ac:dyDescent="0.2">
      <c r="B556" s="23"/>
      <c r="C556" s="23"/>
      <c r="D556" s="31" t="s">
        <v>30</v>
      </c>
      <c r="E556" s="26"/>
      <c r="F556" s="26"/>
      <c r="G556" s="26"/>
      <c r="H556" s="26"/>
      <c r="I556" s="26"/>
      <c r="J556" s="26"/>
      <c r="K556" s="26"/>
      <c r="L556" s="28"/>
    </row>
    <row r="557" spans="2:12" ht="11.1" customHeight="1" x14ac:dyDescent="0.2">
      <c r="B557" s="23"/>
      <c r="C557" s="23"/>
      <c r="D557" s="31" t="s">
        <v>31</v>
      </c>
      <c r="E557" s="26"/>
      <c r="F557" s="26"/>
      <c r="G557" s="26"/>
      <c r="H557" s="26"/>
      <c r="I557" s="26"/>
      <c r="J557" s="26"/>
      <c r="K557" s="26"/>
      <c r="L557" s="28"/>
    </row>
    <row r="558" spans="2:12" ht="11.1" customHeight="1" x14ac:dyDescent="0.2">
      <c r="B558" s="23"/>
      <c r="C558" s="23"/>
      <c r="D558" s="31" t="s">
        <v>32</v>
      </c>
      <c r="E558" s="26"/>
      <c r="F558" s="26"/>
      <c r="G558" s="26"/>
      <c r="H558" s="26"/>
      <c r="I558" s="26"/>
      <c r="J558" s="26"/>
      <c r="K558" s="26"/>
      <c r="L558" s="28"/>
    </row>
    <row r="559" spans="2:12" ht="11.1" customHeight="1" x14ac:dyDescent="0.2">
      <c r="B559" s="23"/>
      <c r="C559" s="23"/>
      <c r="D559" s="31" t="s">
        <v>33</v>
      </c>
      <c r="E559" s="34"/>
      <c r="F559" s="34"/>
      <c r="G559" s="34"/>
      <c r="H559" s="34"/>
      <c r="I559" s="34"/>
      <c r="J559" s="26"/>
      <c r="K559" s="26"/>
      <c r="L559" s="28"/>
    </row>
    <row r="560" spans="2:12" ht="11.1" customHeight="1" x14ac:dyDescent="0.2">
      <c r="B560" s="23"/>
      <c r="C560" s="23"/>
      <c r="D560" s="31" t="s">
        <v>34</v>
      </c>
      <c r="E560" s="26"/>
      <c r="F560" s="26"/>
      <c r="G560" s="26"/>
      <c r="H560" s="26"/>
      <c r="I560" s="26"/>
      <c r="J560" s="26"/>
      <c r="K560" s="26"/>
      <c r="L560" s="28"/>
    </row>
    <row r="561" spans="2:12" ht="11.1" customHeight="1" x14ac:dyDescent="0.2">
      <c r="B561" s="23"/>
      <c r="C561" s="23"/>
      <c r="D561" s="31" t="s">
        <v>35</v>
      </c>
      <c r="E561" s="26"/>
      <c r="F561" s="26"/>
      <c r="G561" s="26"/>
      <c r="H561" s="26"/>
      <c r="I561" s="26"/>
      <c r="J561" s="26"/>
      <c r="K561" s="26"/>
      <c r="L561" s="28"/>
    </row>
    <row r="562" spans="2:12" ht="11.1" customHeight="1" x14ac:dyDescent="0.2">
      <c r="B562" s="23"/>
      <c r="C562" s="23"/>
      <c r="D562" s="31" t="s">
        <v>36</v>
      </c>
      <c r="E562" s="26"/>
      <c r="F562" s="26"/>
      <c r="G562" s="26"/>
      <c r="H562" s="26"/>
      <c r="I562" s="26"/>
      <c r="J562" s="26"/>
      <c r="K562" s="26"/>
      <c r="L562" s="28"/>
    </row>
    <row r="563" spans="2:12" ht="11.1" customHeight="1" x14ac:dyDescent="0.2">
      <c r="B563" s="23"/>
      <c r="C563" s="23"/>
      <c r="D563" s="35"/>
      <c r="E563" s="26"/>
      <c r="F563" s="26"/>
      <c r="G563" s="26"/>
      <c r="H563" s="26"/>
      <c r="I563" s="26"/>
      <c r="J563" s="27"/>
      <c r="K563" s="26"/>
      <c r="L563" s="28"/>
    </row>
    <row r="564" spans="2:12" ht="11.1" customHeight="1" x14ac:dyDescent="0.2">
      <c r="B564" s="50"/>
      <c r="C564" s="50"/>
      <c r="D564" s="51"/>
      <c r="E564" s="52"/>
      <c r="F564" s="52"/>
      <c r="G564" s="52"/>
      <c r="H564" s="52"/>
      <c r="I564" s="52"/>
      <c r="J564" s="53"/>
      <c r="K564" s="52"/>
      <c r="L564" s="54"/>
    </row>
    <row r="565" spans="2:12" ht="11.1" customHeight="1" x14ac:dyDescent="0.2">
      <c r="B565" s="16">
        <v>18</v>
      </c>
      <c r="C565" s="17" t="s">
        <v>67</v>
      </c>
      <c r="D565" s="18">
        <v>2005</v>
      </c>
      <c r="E565" s="26">
        <v>12</v>
      </c>
      <c r="F565" s="26">
        <v>1599.5</v>
      </c>
      <c r="G565" s="26">
        <v>2536.6120000000001</v>
      </c>
      <c r="H565" s="26">
        <v>44876.233</v>
      </c>
      <c r="I565" s="26">
        <v>247888.84</v>
      </c>
      <c r="J565" s="26">
        <v>24812.696</v>
      </c>
      <c r="K565" s="26">
        <v>24026.65</v>
      </c>
      <c r="L565" s="28">
        <v>10.009605918523803</v>
      </c>
    </row>
    <row r="566" spans="2:12" ht="11.1" customHeight="1" x14ac:dyDescent="0.2">
      <c r="B566" s="39"/>
      <c r="C566" s="17" t="s">
        <v>68</v>
      </c>
      <c r="D566" s="18">
        <v>2010</v>
      </c>
      <c r="E566" s="26">
        <v>15.833333333333334</v>
      </c>
      <c r="F566" s="26">
        <v>2732.4166666666665</v>
      </c>
      <c r="G566" s="26">
        <v>4357.549</v>
      </c>
      <c r="H566" s="26">
        <v>82598.048999999999</v>
      </c>
      <c r="I566" s="26">
        <v>498602.24300000002</v>
      </c>
      <c r="J566" s="26">
        <v>72486.300999999992</v>
      </c>
      <c r="K566" s="26">
        <v>68703.508000000002</v>
      </c>
      <c r="L566" s="28">
        <v>14.53790110607264</v>
      </c>
    </row>
    <row r="567" spans="2:12" ht="11.1" customHeight="1" x14ac:dyDescent="0.2">
      <c r="B567" s="39"/>
      <c r="C567" s="17" t="s">
        <v>69</v>
      </c>
      <c r="D567" s="18">
        <v>2015</v>
      </c>
      <c r="E567" s="19">
        <v>14</v>
      </c>
      <c r="F567" s="19">
        <v>2270.5</v>
      </c>
      <c r="G567" s="19">
        <v>3784.7930000000001</v>
      </c>
      <c r="H567" s="19">
        <v>77882.588000000003</v>
      </c>
      <c r="I567" s="19">
        <v>464760.53700000001</v>
      </c>
      <c r="J567" s="19">
        <v>67288.607000000004</v>
      </c>
      <c r="K567" s="19">
        <v>48337.860999999997</v>
      </c>
      <c r="L567" s="20">
        <v>14.4781240322906</v>
      </c>
    </row>
    <row r="568" spans="2:12" ht="11.1" customHeight="1" x14ac:dyDescent="0.2">
      <c r="B568" s="39"/>
      <c r="C568" s="17" t="s">
        <v>70</v>
      </c>
      <c r="D568" s="18">
        <v>2016</v>
      </c>
      <c r="E568" s="19">
        <v>14</v>
      </c>
      <c r="F568" s="19">
        <v>2178.0833333333298</v>
      </c>
      <c r="G568" s="19">
        <v>3615.3539999999998</v>
      </c>
      <c r="H568" s="19">
        <v>73190.138999999996</v>
      </c>
      <c r="I568" s="19">
        <v>457274.00300000003</v>
      </c>
      <c r="J568" s="19">
        <v>77338.441000000006</v>
      </c>
      <c r="K568" s="19">
        <v>57728.495000000003</v>
      </c>
      <c r="L568" s="20">
        <v>16.912931960402702</v>
      </c>
    </row>
    <row r="569" spans="2:12" ht="11.1" customHeight="1" x14ac:dyDescent="0.2">
      <c r="B569" s="23"/>
      <c r="D569" s="24"/>
    </row>
    <row r="570" spans="2:12" ht="11.1" customHeight="1" x14ac:dyDescent="0.2">
      <c r="B570" s="23"/>
      <c r="D570" s="25">
        <v>2016</v>
      </c>
      <c r="E570" s="26"/>
      <c r="F570" s="26"/>
      <c r="G570" s="26"/>
      <c r="H570" s="26"/>
      <c r="I570" s="26"/>
      <c r="J570" s="27"/>
      <c r="K570" s="26"/>
      <c r="L570" s="28"/>
    </row>
    <row r="571" spans="2:12" ht="11.1" customHeight="1" x14ac:dyDescent="0.2">
      <c r="B571" s="23"/>
      <c r="C571" s="24"/>
      <c r="D571" s="29" t="s">
        <v>24</v>
      </c>
      <c r="E571" s="26">
        <v>14</v>
      </c>
      <c r="F571" s="26">
        <v>2212</v>
      </c>
      <c r="G571" s="26">
        <v>1265.136</v>
      </c>
      <c r="H571" s="26">
        <v>23941.267</v>
      </c>
      <c r="I571" s="26">
        <v>149027.93900000001</v>
      </c>
      <c r="J571" s="26">
        <v>25216.088</v>
      </c>
      <c r="K571" s="26">
        <v>18732.723000000002</v>
      </c>
      <c r="L571" s="28">
        <v>16.920376252401901</v>
      </c>
    </row>
    <row r="572" spans="2:12" ht="6" customHeight="1" x14ac:dyDescent="0.2">
      <c r="B572" s="23"/>
      <c r="C572" s="24"/>
      <c r="D572" s="30"/>
      <c r="E572" s="26"/>
      <c r="F572" s="26"/>
      <c r="G572" s="26"/>
      <c r="H572" s="26"/>
      <c r="I572" s="26"/>
      <c r="J572" s="27"/>
      <c r="K572" s="26"/>
      <c r="L572" s="28"/>
    </row>
    <row r="573" spans="2:12" ht="11.1" customHeight="1" x14ac:dyDescent="0.2">
      <c r="B573" s="23"/>
      <c r="C573" s="24"/>
      <c r="D573" s="31" t="s">
        <v>25</v>
      </c>
      <c r="E573" s="26">
        <v>14</v>
      </c>
      <c r="F573" s="26">
        <v>2218</v>
      </c>
      <c r="G573" s="26">
        <v>318</v>
      </c>
      <c r="H573" s="26">
        <v>6126.1639999999998</v>
      </c>
      <c r="I573" s="26">
        <v>36074.425000000003</v>
      </c>
      <c r="J573" s="26">
        <v>5359.64</v>
      </c>
      <c r="K573" s="26">
        <v>3986.259</v>
      </c>
      <c r="L573" s="28">
        <v>14.857173745666101</v>
      </c>
    </row>
    <row r="574" spans="2:12" ht="11.1" customHeight="1" x14ac:dyDescent="0.2">
      <c r="B574" s="23"/>
      <c r="C574" s="24"/>
      <c r="D574" s="31" t="s">
        <v>26</v>
      </c>
      <c r="E574" s="26">
        <v>14</v>
      </c>
      <c r="F574" s="26">
        <v>2218</v>
      </c>
      <c r="G574" s="26">
        <v>325.49400000000003</v>
      </c>
      <c r="H574" s="26">
        <v>6075.482</v>
      </c>
      <c r="I574" s="26">
        <v>35678.652999999998</v>
      </c>
      <c r="J574" s="26">
        <v>6449.7139999999999</v>
      </c>
      <c r="K574" s="26">
        <v>4857.7510000000002</v>
      </c>
      <c r="L574" s="28">
        <v>18.0772351467417</v>
      </c>
    </row>
    <row r="575" spans="2:12" ht="11.1" customHeight="1" x14ac:dyDescent="0.2">
      <c r="B575" s="23"/>
      <c r="C575" s="24"/>
      <c r="D575" s="31" t="s">
        <v>27</v>
      </c>
      <c r="E575" s="26">
        <v>14</v>
      </c>
      <c r="F575" s="26">
        <v>2214</v>
      </c>
      <c r="G575" s="26">
        <v>310.98700000000002</v>
      </c>
      <c r="H575" s="26">
        <v>6144.2849999999999</v>
      </c>
      <c r="I575" s="26">
        <v>38807.436000000002</v>
      </c>
      <c r="J575" s="26">
        <v>6453.1589999999997</v>
      </c>
      <c r="K575" s="26">
        <v>5040.1270000000004</v>
      </c>
      <c r="L575" s="28">
        <v>16.6286662174744</v>
      </c>
    </row>
    <row r="576" spans="2:12" ht="11.1" customHeight="1" x14ac:dyDescent="0.2">
      <c r="B576" s="23"/>
      <c r="C576" s="24"/>
      <c r="D576" s="31" t="s">
        <v>28</v>
      </c>
      <c r="E576" s="26">
        <v>14</v>
      </c>
      <c r="F576" s="26">
        <v>2198</v>
      </c>
      <c r="G576" s="26">
        <v>310.65499999999997</v>
      </c>
      <c r="H576" s="26">
        <v>5595.3360000000002</v>
      </c>
      <c r="I576" s="26">
        <v>38467.425000000003</v>
      </c>
      <c r="J576" s="26">
        <v>6953.5749999999998</v>
      </c>
      <c r="K576" s="26">
        <v>4848.5860000000002</v>
      </c>
      <c r="L576" s="28">
        <v>18.076528387330299</v>
      </c>
    </row>
    <row r="577" spans="2:12" ht="11.1" customHeight="1" x14ac:dyDescent="0.2">
      <c r="B577" s="23"/>
      <c r="C577" s="24"/>
      <c r="D577" s="32" t="s">
        <v>29</v>
      </c>
      <c r="E577" s="26">
        <v>14</v>
      </c>
      <c r="F577" s="26">
        <v>2206</v>
      </c>
      <c r="G577" s="26">
        <v>291.42899999999997</v>
      </c>
      <c r="H577" s="26">
        <v>6409.7780000000002</v>
      </c>
      <c r="I577" s="26">
        <v>36067.154999999999</v>
      </c>
      <c r="J577" s="26">
        <v>7142.7370000000001</v>
      </c>
      <c r="K577" s="26">
        <v>5692.875</v>
      </c>
      <c r="L577" s="28">
        <v>19.8039934117343</v>
      </c>
    </row>
    <row r="578" spans="2:12" ht="11.1" customHeight="1" x14ac:dyDescent="0.2">
      <c r="B578" s="23"/>
      <c r="C578" s="24"/>
      <c r="D578" s="31" t="s">
        <v>30</v>
      </c>
      <c r="E578" s="26">
        <v>14</v>
      </c>
      <c r="F578" s="26">
        <v>2187</v>
      </c>
      <c r="G578" s="26">
        <v>297.38200000000001</v>
      </c>
      <c r="H578" s="26">
        <v>7022.6260000000002</v>
      </c>
      <c r="I578" s="26">
        <v>35524.800000000003</v>
      </c>
      <c r="J578" s="26">
        <v>5730.2969999999996</v>
      </c>
      <c r="K578" s="26">
        <v>4182.2939999999999</v>
      </c>
      <c r="L578" s="28">
        <v>16.130413119848701</v>
      </c>
    </row>
    <row r="579" spans="2:12" ht="11.1" customHeight="1" x14ac:dyDescent="0.2">
      <c r="B579" s="23"/>
      <c r="C579" s="24"/>
      <c r="D579" s="31" t="s">
        <v>31</v>
      </c>
      <c r="E579" s="26">
        <v>14</v>
      </c>
      <c r="F579" s="26">
        <v>2176</v>
      </c>
      <c r="G579" s="26">
        <v>281.90300000000002</v>
      </c>
      <c r="H579" s="26">
        <v>5640.3630000000003</v>
      </c>
      <c r="I579" s="26">
        <v>31842.71</v>
      </c>
      <c r="J579" s="26">
        <v>5066.5940000000001</v>
      </c>
      <c r="K579" s="26">
        <v>3398.9969999999998</v>
      </c>
      <c r="L579" s="28">
        <v>15.911315337168199</v>
      </c>
    </row>
    <row r="580" spans="2:12" ht="11.1" customHeight="1" x14ac:dyDescent="0.2">
      <c r="B580" s="23"/>
      <c r="C580" s="24"/>
      <c r="D580" s="31" t="s">
        <v>32</v>
      </c>
      <c r="E580" s="26">
        <v>14</v>
      </c>
      <c r="F580" s="26">
        <v>2159</v>
      </c>
      <c r="G580" s="26">
        <v>312.44600000000003</v>
      </c>
      <c r="H580" s="26">
        <v>6043.9350000000004</v>
      </c>
      <c r="I580" s="26">
        <v>40035.548999999999</v>
      </c>
      <c r="J580" s="26">
        <v>7334.4920000000002</v>
      </c>
      <c r="K580" s="26">
        <v>5678.6679999999997</v>
      </c>
      <c r="L580" s="28">
        <v>18.319948603677201</v>
      </c>
    </row>
    <row r="581" spans="2:12" ht="11.1" customHeight="1" x14ac:dyDescent="0.2">
      <c r="B581" s="23"/>
      <c r="C581" s="24"/>
      <c r="D581" s="31" t="s">
        <v>33</v>
      </c>
      <c r="E581" s="26">
        <v>14</v>
      </c>
      <c r="F581" s="26">
        <v>2156</v>
      </c>
      <c r="G581" s="26">
        <v>306.73200000000003</v>
      </c>
      <c r="H581" s="26">
        <v>5840.6570000000002</v>
      </c>
      <c r="I581" s="26">
        <v>41024.974000000002</v>
      </c>
      <c r="J581" s="26">
        <v>7041.0619999999999</v>
      </c>
      <c r="K581" s="26">
        <v>5396.4459999999999</v>
      </c>
      <c r="L581" s="28">
        <v>17.162867671774801</v>
      </c>
    </row>
    <row r="582" spans="2:12" ht="11.1" customHeight="1" x14ac:dyDescent="0.2">
      <c r="B582" s="23"/>
      <c r="C582" s="24"/>
      <c r="D582" s="31" t="s">
        <v>34</v>
      </c>
      <c r="E582" s="26">
        <v>14</v>
      </c>
      <c r="F582" s="26">
        <v>2132</v>
      </c>
      <c r="G582" s="26">
        <v>281.57100000000003</v>
      </c>
      <c r="H582" s="26">
        <v>6316.5280000000002</v>
      </c>
      <c r="I582" s="26">
        <v>37418.177000000003</v>
      </c>
      <c r="J582" s="26">
        <v>5561.8850000000002</v>
      </c>
      <c r="K582" s="26">
        <v>4043.0169999999998</v>
      </c>
      <c r="L582" s="28">
        <v>14.864126063650801</v>
      </c>
    </row>
    <row r="583" spans="2:12" ht="11.1" customHeight="1" x14ac:dyDescent="0.2">
      <c r="B583" s="23"/>
      <c r="C583" s="24"/>
      <c r="D583" s="31" t="s">
        <v>35</v>
      </c>
      <c r="E583" s="26">
        <v>14</v>
      </c>
      <c r="F583" s="26">
        <v>2139</v>
      </c>
      <c r="G583" s="26">
        <v>304.142</v>
      </c>
      <c r="H583" s="26">
        <v>6184.6170000000002</v>
      </c>
      <c r="I583" s="26">
        <v>42709.275000000001</v>
      </c>
      <c r="J583" s="26">
        <v>6157.56</v>
      </c>
      <c r="K583" s="26">
        <v>4393.7359999999999</v>
      </c>
      <c r="L583" s="28">
        <v>14.4173835776889</v>
      </c>
    </row>
    <row r="584" spans="2:12" ht="11.1" customHeight="1" x14ac:dyDescent="0.2">
      <c r="B584" s="23"/>
      <c r="C584" s="24"/>
      <c r="D584" s="31" t="s">
        <v>36</v>
      </c>
      <c r="E584" s="26">
        <v>14</v>
      </c>
      <c r="F584" s="26">
        <v>2134</v>
      </c>
      <c r="G584" s="26">
        <v>274.613</v>
      </c>
      <c r="H584" s="26">
        <v>5790.3680000000004</v>
      </c>
      <c r="I584" s="26">
        <v>43623.423999999999</v>
      </c>
      <c r="J584" s="26">
        <v>8087.7259999999997</v>
      </c>
      <c r="K584" s="26">
        <v>6209.7389999999996</v>
      </c>
      <c r="L584" s="28">
        <v>18.5398697727166</v>
      </c>
    </row>
    <row r="585" spans="2:12" ht="11.1" customHeight="1" x14ac:dyDescent="0.2">
      <c r="B585" s="23"/>
      <c r="C585" s="24"/>
      <c r="D585" s="33"/>
      <c r="E585" s="26"/>
      <c r="F585" s="26"/>
      <c r="G585" s="26"/>
      <c r="H585" s="26"/>
      <c r="I585" s="26"/>
      <c r="J585" s="27"/>
      <c r="K585" s="26"/>
      <c r="L585" s="28"/>
    </row>
    <row r="586" spans="2:12" ht="11.1" customHeight="1" x14ac:dyDescent="0.2">
      <c r="B586" s="23"/>
      <c r="C586" s="24"/>
      <c r="D586" s="25">
        <v>2017</v>
      </c>
      <c r="E586" s="26"/>
      <c r="F586" s="26"/>
      <c r="G586" s="26"/>
      <c r="H586" s="26"/>
      <c r="I586" s="26"/>
      <c r="J586" s="27"/>
      <c r="K586" s="26"/>
      <c r="L586" s="28"/>
    </row>
    <row r="587" spans="2:12" ht="11.1" customHeight="1" x14ac:dyDescent="0.2">
      <c r="B587" s="23"/>
      <c r="C587" s="24"/>
      <c r="D587" s="29" t="s">
        <v>24</v>
      </c>
      <c r="E587" s="26">
        <v>14</v>
      </c>
      <c r="F587" s="26">
        <v>2102.5</v>
      </c>
      <c r="G587" s="26">
        <v>1139.519</v>
      </c>
      <c r="H587" s="26">
        <v>22710.706999999999</v>
      </c>
      <c r="I587" s="26">
        <v>139848.51699999999</v>
      </c>
      <c r="J587" s="26">
        <v>24635.119999999999</v>
      </c>
      <c r="K587" s="26">
        <v>19236.608</v>
      </c>
      <c r="L587" s="28">
        <v>17.615574715032601</v>
      </c>
    </row>
    <row r="588" spans="2:12" ht="6" customHeight="1" x14ac:dyDescent="0.2">
      <c r="B588" s="23"/>
      <c r="C588" s="24"/>
      <c r="D588" s="30"/>
      <c r="E588" s="26"/>
      <c r="F588" s="26"/>
      <c r="G588" s="26"/>
      <c r="H588" s="26"/>
      <c r="I588" s="26"/>
      <c r="J588" s="27"/>
      <c r="K588" s="26"/>
      <c r="L588" s="28"/>
    </row>
    <row r="589" spans="2:12" ht="11.1" customHeight="1" x14ac:dyDescent="0.2">
      <c r="B589" s="23"/>
      <c r="C589" s="24"/>
      <c r="D589" s="31" t="s">
        <v>25</v>
      </c>
      <c r="E589" s="26">
        <v>14</v>
      </c>
      <c r="F589" s="26">
        <v>2108</v>
      </c>
      <c r="G589" s="26">
        <v>301.59899999999999</v>
      </c>
      <c r="H589" s="26">
        <v>5759.1949999999997</v>
      </c>
      <c r="I589" s="26">
        <v>34169.375</v>
      </c>
      <c r="J589" s="26">
        <v>5685.7209999999995</v>
      </c>
      <c r="K589" s="26">
        <v>4490.808</v>
      </c>
      <c r="L589" s="28">
        <v>16.639815624371199</v>
      </c>
    </row>
    <row r="590" spans="2:12" ht="11.1" customHeight="1" x14ac:dyDescent="0.2">
      <c r="B590" s="23"/>
      <c r="C590" s="24"/>
      <c r="D590" s="31" t="s">
        <v>26</v>
      </c>
      <c r="E590" s="26">
        <v>14</v>
      </c>
      <c r="F590" s="26">
        <v>2108</v>
      </c>
      <c r="G590" s="26">
        <v>269.096</v>
      </c>
      <c r="H590" s="26">
        <v>5307.4939999999997</v>
      </c>
      <c r="I590" s="26">
        <v>33440.472999999998</v>
      </c>
      <c r="J590" s="26">
        <v>5885.6030000000001</v>
      </c>
      <c r="K590" s="26">
        <v>4737.0529999999999</v>
      </c>
      <c r="L590" s="28">
        <v>17.600238489449598</v>
      </c>
    </row>
    <row r="591" spans="2:12" ht="11.1" customHeight="1" x14ac:dyDescent="0.2">
      <c r="B591" s="23"/>
      <c r="C591" s="24"/>
      <c r="D591" s="31" t="s">
        <v>27</v>
      </c>
      <c r="E591" s="26">
        <v>14</v>
      </c>
      <c r="F591" s="26">
        <v>2105</v>
      </c>
      <c r="G591" s="26">
        <v>313.947</v>
      </c>
      <c r="H591" s="26">
        <v>6307.35</v>
      </c>
      <c r="I591" s="26">
        <v>38974.904000000002</v>
      </c>
      <c r="J591" s="26">
        <v>6271.0029999999997</v>
      </c>
      <c r="K591" s="26">
        <v>4467.2849999999999</v>
      </c>
      <c r="L591" s="28">
        <v>16.089848483013601</v>
      </c>
    </row>
    <row r="592" spans="2:12" ht="11.1" customHeight="1" x14ac:dyDescent="0.2">
      <c r="B592" s="23"/>
      <c r="C592" s="24"/>
      <c r="D592" s="31" t="s">
        <v>28</v>
      </c>
      <c r="E592" s="26">
        <v>14</v>
      </c>
      <c r="F592" s="26">
        <v>2089</v>
      </c>
      <c r="G592" s="26">
        <v>254.87700000000001</v>
      </c>
      <c r="H592" s="26">
        <v>5336.6679999999997</v>
      </c>
      <c r="I592" s="26">
        <v>33263.764999999999</v>
      </c>
      <c r="J592" s="26">
        <v>6792.7929999999997</v>
      </c>
      <c r="K592" s="26">
        <v>5541.4620000000004</v>
      </c>
      <c r="L592" s="28">
        <v>20.4209986452225</v>
      </c>
    </row>
    <row r="593" spans="1:12" ht="11.1" customHeight="1" x14ac:dyDescent="0.2">
      <c r="B593" s="23"/>
      <c r="C593" s="24"/>
      <c r="D593" s="32" t="s">
        <v>29</v>
      </c>
      <c r="E593" s="26"/>
      <c r="F593" s="26"/>
      <c r="G593" s="26"/>
      <c r="H593" s="26"/>
      <c r="I593" s="26"/>
      <c r="J593" s="26"/>
      <c r="K593" s="26"/>
      <c r="L593" s="28"/>
    </row>
    <row r="594" spans="1:12" ht="11.1" customHeight="1" x14ac:dyDescent="0.2">
      <c r="B594" s="23"/>
      <c r="C594" s="24"/>
      <c r="D594" s="31" t="s">
        <v>30</v>
      </c>
      <c r="E594" s="26"/>
      <c r="F594" s="26"/>
      <c r="G594" s="26"/>
      <c r="H594" s="26"/>
      <c r="I594" s="26"/>
      <c r="J594" s="26"/>
      <c r="K594" s="26"/>
      <c r="L594" s="28"/>
    </row>
    <row r="595" spans="1:12" ht="11.1" customHeight="1" x14ac:dyDescent="0.2">
      <c r="B595" s="23"/>
      <c r="C595" s="24"/>
      <c r="D595" s="31" t="s">
        <v>31</v>
      </c>
      <c r="E595" s="26"/>
      <c r="F595" s="26"/>
      <c r="G595" s="26"/>
      <c r="H595" s="26"/>
      <c r="I595" s="26"/>
      <c r="J595" s="26"/>
      <c r="K595" s="26"/>
      <c r="L595" s="28"/>
    </row>
    <row r="596" spans="1:12" ht="11.1" customHeight="1" x14ac:dyDescent="0.2">
      <c r="B596" s="23"/>
      <c r="C596" s="24"/>
      <c r="D596" s="31" t="s">
        <v>32</v>
      </c>
      <c r="E596" s="26"/>
      <c r="F596" s="26"/>
      <c r="G596" s="26"/>
      <c r="H596" s="26"/>
      <c r="I596" s="26"/>
      <c r="J596" s="26"/>
      <c r="K596" s="26"/>
      <c r="L596" s="28"/>
    </row>
    <row r="597" spans="1:12" ht="11.1" customHeight="1" x14ac:dyDescent="0.2">
      <c r="B597" s="23"/>
      <c r="C597" s="24"/>
      <c r="D597" s="31" t="s">
        <v>33</v>
      </c>
      <c r="E597" s="34"/>
      <c r="F597" s="34"/>
      <c r="G597" s="34"/>
      <c r="H597" s="34"/>
      <c r="I597" s="34"/>
      <c r="J597" s="26"/>
      <c r="K597" s="26"/>
      <c r="L597" s="28"/>
    </row>
    <row r="598" spans="1:12" ht="11.1" customHeight="1" x14ac:dyDescent="0.2">
      <c r="B598" s="23"/>
      <c r="C598" s="24"/>
      <c r="D598" s="31" t="s">
        <v>34</v>
      </c>
      <c r="E598" s="26"/>
      <c r="F598" s="26"/>
      <c r="G598" s="26"/>
      <c r="H598" s="26"/>
      <c r="I598" s="26"/>
      <c r="J598" s="26"/>
      <c r="K598" s="26"/>
      <c r="L598" s="28"/>
    </row>
    <row r="599" spans="1:12" ht="11.1" customHeight="1" x14ac:dyDescent="0.2">
      <c r="B599" s="23"/>
      <c r="C599" s="24"/>
      <c r="D599" s="31" t="s">
        <v>35</v>
      </c>
      <c r="E599" s="26"/>
      <c r="F599" s="26"/>
      <c r="G599" s="26"/>
      <c r="H599" s="26"/>
      <c r="I599" s="26"/>
      <c r="J599" s="26"/>
      <c r="K599" s="26"/>
      <c r="L599" s="28"/>
    </row>
    <row r="600" spans="1:12" ht="11.1" customHeight="1" x14ac:dyDescent="0.2">
      <c r="B600" s="23"/>
      <c r="C600" s="24"/>
      <c r="D600" s="31" t="s">
        <v>36</v>
      </c>
      <c r="E600" s="26"/>
      <c r="F600" s="26"/>
      <c r="G600" s="26"/>
      <c r="H600" s="26"/>
      <c r="I600" s="26"/>
      <c r="J600" s="26"/>
      <c r="K600" s="26"/>
      <c r="L600" s="28"/>
    </row>
    <row r="601" spans="1:12" ht="11.1" customHeight="1" x14ac:dyDescent="0.2"/>
    <row r="602" spans="1:12" ht="10.5" customHeight="1" x14ac:dyDescent="0.2">
      <c r="C602" s="40" t="s">
        <v>39</v>
      </c>
    </row>
    <row r="603" spans="1:12" ht="11.1" customHeight="1" x14ac:dyDescent="0.2">
      <c r="A603" s="352" t="s">
        <v>71</v>
      </c>
      <c r="B603" s="352"/>
      <c r="C603" s="352"/>
      <c r="D603" s="352"/>
      <c r="E603" s="352"/>
      <c r="F603" s="352"/>
      <c r="G603" s="352"/>
      <c r="H603" s="352"/>
      <c r="I603" s="352"/>
      <c r="J603" s="352"/>
      <c r="K603" s="352"/>
      <c r="L603" s="352"/>
    </row>
    <row r="604" spans="1:12" ht="11.1" customHeight="1" x14ac:dyDescent="0.2">
      <c r="A604" s="2"/>
      <c r="B604" s="2"/>
      <c r="C604" s="2"/>
      <c r="D604" s="2"/>
      <c r="E604" s="3"/>
      <c r="F604" s="3"/>
      <c r="G604" s="3"/>
      <c r="H604" s="3"/>
      <c r="I604" s="3"/>
      <c r="J604" s="1"/>
      <c r="K604" s="1"/>
      <c r="L604" s="4"/>
    </row>
    <row r="605" spans="1:12" ht="11.1" customHeight="1" x14ac:dyDescent="0.2">
      <c r="A605" s="352" t="s">
        <v>1</v>
      </c>
      <c r="B605" s="352"/>
      <c r="C605" s="352"/>
      <c r="D605" s="352"/>
      <c r="E605" s="352"/>
      <c r="F605" s="352"/>
      <c r="G605" s="352"/>
      <c r="H605" s="352"/>
      <c r="I605" s="352"/>
      <c r="J605" s="352"/>
      <c r="K605" s="352"/>
      <c r="L605" s="352"/>
    </row>
    <row r="606" spans="1:12" ht="11.1" customHeight="1" x14ac:dyDescent="0.2">
      <c r="A606" s="352" t="s">
        <v>2</v>
      </c>
      <c r="B606" s="352"/>
      <c r="C606" s="352"/>
      <c r="D606" s="352"/>
      <c r="E606" s="352"/>
      <c r="F606" s="352"/>
      <c r="G606" s="352"/>
      <c r="H606" s="352"/>
      <c r="I606" s="352"/>
      <c r="J606" s="352"/>
      <c r="K606" s="352"/>
      <c r="L606" s="352"/>
    </row>
    <row r="607" spans="1:12" s="8" customFormat="1" ht="18" customHeight="1" x14ac:dyDescent="0.2">
      <c r="A607" s="5"/>
      <c r="B607" s="5"/>
      <c r="C607" s="5"/>
      <c r="D607" s="5"/>
      <c r="E607" s="6"/>
      <c r="F607" s="6"/>
      <c r="G607" s="6"/>
      <c r="H607" s="6"/>
      <c r="I607" s="6"/>
      <c r="J607" s="1"/>
      <c r="K607" s="7"/>
      <c r="L607" s="4"/>
    </row>
    <row r="608" spans="1:12" ht="15" customHeight="1" x14ac:dyDescent="0.2">
      <c r="B608" s="331" t="s">
        <v>3</v>
      </c>
      <c r="C608" s="334" t="s">
        <v>4</v>
      </c>
      <c r="D608" s="337" t="s">
        <v>5</v>
      </c>
      <c r="E608" s="337" t="s">
        <v>6</v>
      </c>
      <c r="F608" s="334" t="s">
        <v>7</v>
      </c>
      <c r="G608" s="334" t="s">
        <v>8</v>
      </c>
      <c r="H608" s="334" t="s">
        <v>9</v>
      </c>
      <c r="I608" s="346" t="s">
        <v>10</v>
      </c>
      <c r="J608" s="348"/>
      <c r="K608" s="347"/>
      <c r="L608" s="349" t="s">
        <v>11</v>
      </c>
    </row>
    <row r="609" spans="2:12" ht="15" customHeight="1" x14ac:dyDescent="0.2">
      <c r="B609" s="332"/>
      <c r="C609" s="338"/>
      <c r="D609" s="335"/>
      <c r="E609" s="335"/>
      <c r="F609" s="338"/>
      <c r="G609" s="338"/>
      <c r="H609" s="338"/>
      <c r="I609" s="334" t="s">
        <v>12</v>
      </c>
      <c r="J609" s="346" t="s">
        <v>13</v>
      </c>
      <c r="K609" s="347"/>
      <c r="L609" s="350"/>
    </row>
    <row r="610" spans="2:12" ht="21" customHeight="1" x14ac:dyDescent="0.2">
      <c r="B610" s="332"/>
      <c r="C610" s="338"/>
      <c r="D610" s="335"/>
      <c r="E610" s="336"/>
      <c r="F610" s="339"/>
      <c r="G610" s="339"/>
      <c r="H610" s="339"/>
      <c r="I610" s="339"/>
      <c r="J610" s="9" t="s">
        <v>14</v>
      </c>
      <c r="K610" s="10" t="s">
        <v>15</v>
      </c>
      <c r="L610" s="351"/>
    </row>
    <row r="611" spans="2:12" ht="11.1" customHeight="1" x14ac:dyDescent="0.2">
      <c r="B611" s="333"/>
      <c r="C611" s="339"/>
      <c r="D611" s="336"/>
      <c r="E611" s="11" t="s">
        <v>16</v>
      </c>
      <c r="F611" s="11" t="s">
        <v>17</v>
      </c>
      <c r="G611" s="12" t="s">
        <v>18</v>
      </c>
      <c r="H611" s="346" t="s">
        <v>19</v>
      </c>
      <c r="I611" s="348"/>
      <c r="J611" s="348"/>
      <c r="K611" s="347"/>
      <c r="L611" s="13" t="s">
        <v>20</v>
      </c>
    </row>
    <row r="612" spans="2:12" ht="11.1" customHeight="1" x14ac:dyDescent="0.2">
      <c r="B612" s="14"/>
      <c r="C612" s="15"/>
      <c r="D612" s="15"/>
    </row>
    <row r="613" spans="2:12" ht="11.1" customHeight="1" x14ac:dyDescent="0.2">
      <c r="B613" s="16">
        <v>20</v>
      </c>
      <c r="C613" s="17" t="s">
        <v>47</v>
      </c>
      <c r="D613" s="18">
        <v>2005</v>
      </c>
      <c r="E613" s="19">
        <v>21</v>
      </c>
      <c r="F613" s="19">
        <v>2362.5</v>
      </c>
      <c r="G613" s="19">
        <v>3987.2829999999999</v>
      </c>
      <c r="H613" s="19">
        <v>70480.096000000005</v>
      </c>
      <c r="I613" s="19">
        <v>576434.397</v>
      </c>
      <c r="J613" s="19">
        <v>155887.67999999999</v>
      </c>
      <c r="K613" s="19">
        <v>81514.447</v>
      </c>
      <c r="L613" s="20">
        <v>27.043438214531115</v>
      </c>
    </row>
    <row r="614" spans="2:12" ht="11.1" customHeight="1" x14ac:dyDescent="0.2">
      <c r="B614" s="39"/>
      <c r="C614" s="42" t="s">
        <v>72</v>
      </c>
      <c r="D614" s="18">
        <v>2010</v>
      </c>
      <c r="E614" s="19">
        <v>19.416666666666668</v>
      </c>
      <c r="F614" s="19">
        <v>2945.4166666666665</v>
      </c>
      <c r="G614" s="19">
        <v>5046.7420000000002</v>
      </c>
      <c r="H614" s="19">
        <v>93545.265000000014</v>
      </c>
      <c r="I614" s="19">
        <v>945721.51800000004</v>
      </c>
      <c r="J614" s="19">
        <v>220558.41099999999</v>
      </c>
      <c r="K614" s="19">
        <v>97419.615999999995</v>
      </c>
      <c r="L614" s="20">
        <v>23.321708008339932</v>
      </c>
    </row>
    <row r="615" spans="2:12" ht="11.1" customHeight="1" x14ac:dyDescent="0.2">
      <c r="B615" s="39"/>
      <c r="C615" s="42" t="s">
        <v>73</v>
      </c>
      <c r="D615" s="18">
        <v>2015</v>
      </c>
      <c r="E615" s="19">
        <v>22</v>
      </c>
      <c r="F615" s="19">
        <v>3459.4166666666702</v>
      </c>
      <c r="G615" s="19">
        <v>5736.607</v>
      </c>
      <c r="H615" s="19">
        <v>148980.54699999999</v>
      </c>
      <c r="I615" s="19">
        <v>893952.85100000002</v>
      </c>
      <c r="J615" s="19">
        <v>445253.67099999997</v>
      </c>
      <c r="K615" s="19">
        <v>199760.764</v>
      </c>
      <c r="L615" s="20">
        <v>49.807287990851798</v>
      </c>
    </row>
    <row r="616" spans="2:12" ht="11.1" customHeight="1" x14ac:dyDescent="0.2">
      <c r="B616" s="23"/>
      <c r="C616" s="23"/>
      <c r="D616" s="18">
        <v>2016</v>
      </c>
      <c r="E616" s="19">
        <v>22.9166666666667</v>
      </c>
      <c r="F616" s="19">
        <v>3476.1666666666702</v>
      </c>
      <c r="G616" s="19">
        <v>5740.48</v>
      </c>
      <c r="H616" s="19">
        <v>142691.163</v>
      </c>
      <c r="I616" s="19">
        <v>861436.01699999999</v>
      </c>
      <c r="J616" s="19">
        <v>439918.41499999998</v>
      </c>
      <c r="K616" s="19">
        <v>205386.89799999999</v>
      </c>
      <c r="L616" s="20">
        <v>51.068031324257902</v>
      </c>
    </row>
    <row r="617" spans="2:12" ht="11.1" customHeight="1" x14ac:dyDescent="0.2">
      <c r="B617" s="23"/>
      <c r="C617" s="23"/>
      <c r="D617" s="24"/>
    </row>
    <row r="618" spans="2:12" ht="11.1" customHeight="1" x14ac:dyDescent="0.2">
      <c r="B618" s="23"/>
      <c r="C618" s="23"/>
      <c r="D618" s="25">
        <v>2016</v>
      </c>
      <c r="E618" s="26"/>
      <c r="F618" s="26"/>
      <c r="G618" s="26"/>
      <c r="H618" s="26"/>
      <c r="I618" s="26"/>
      <c r="J618" s="27"/>
      <c r="K618" s="26"/>
      <c r="L618" s="28"/>
    </row>
    <row r="619" spans="2:12" ht="11.1" customHeight="1" x14ac:dyDescent="0.2">
      <c r="B619" s="23"/>
      <c r="C619" s="23"/>
      <c r="D619" s="29" t="s">
        <v>24</v>
      </c>
      <c r="E619" s="26">
        <v>22.75</v>
      </c>
      <c r="F619" s="26">
        <v>3480.25</v>
      </c>
      <c r="G619" s="26">
        <v>1980.6289999999999</v>
      </c>
      <c r="H619" s="26">
        <v>47621.803</v>
      </c>
      <c r="I619" s="26">
        <v>296261.58799999999</v>
      </c>
      <c r="J619" s="26">
        <v>155776.78899999999</v>
      </c>
      <c r="K619" s="26">
        <v>75498.668999999994</v>
      </c>
      <c r="L619" s="28">
        <v>52.580825631704897</v>
      </c>
    </row>
    <row r="620" spans="2:12" ht="6" customHeight="1" x14ac:dyDescent="0.2">
      <c r="B620" s="23"/>
      <c r="C620" s="23"/>
      <c r="D620" s="30"/>
      <c r="E620" s="26"/>
      <c r="F620" s="26"/>
      <c r="G620" s="26"/>
      <c r="H620" s="26"/>
      <c r="I620" s="26"/>
      <c r="J620" s="27"/>
      <c r="K620" s="26"/>
      <c r="L620" s="28"/>
    </row>
    <row r="621" spans="2:12" ht="11.1" customHeight="1" x14ac:dyDescent="0.2">
      <c r="B621" s="23"/>
      <c r="C621" s="23"/>
      <c r="D621" s="31" t="s">
        <v>25</v>
      </c>
      <c r="E621" s="26">
        <v>22</v>
      </c>
      <c r="F621" s="26">
        <v>3468</v>
      </c>
      <c r="G621" s="26">
        <v>492.31200000000001</v>
      </c>
      <c r="H621" s="26">
        <v>11855.967000000001</v>
      </c>
      <c r="I621" s="26">
        <v>72377.513999999996</v>
      </c>
      <c r="J621" s="26">
        <v>37246.171000000002</v>
      </c>
      <c r="K621" s="26">
        <v>18733.603999999999</v>
      </c>
      <c r="L621" s="28">
        <v>51.460970322910001</v>
      </c>
    </row>
    <row r="622" spans="2:12" ht="11.1" customHeight="1" x14ac:dyDescent="0.2">
      <c r="B622" s="23"/>
      <c r="C622" s="23"/>
      <c r="D622" s="31" t="s">
        <v>26</v>
      </c>
      <c r="E622" s="26">
        <v>23</v>
      </c>
      <c r="F622" s="26">
        <v>3525</v>
      </c>
      <c r="G622" s="26">
        <v>502.30500000000001</v>
      </c>
      <c r="H622" s="26">
        <v>12031.200999999999</v>
      </c>
      <c r="I622" s="26">
        <v>75210.842000000004</v>
      </c>
      <c r="J622" s="26">
        <v>40540.186999999998</v>
      </c>
      <c r="K622" s="26">
        <v>18700.114000000001</v>
      </c>
      <c r="L622" s="28">
        <v>53.902051781311002</v>
      </c>
    </row>
    <row r="623" spans="2:12" ht="11.1" customHeight="1" x14ac:dyDescent="0.2">
      <c r="B623" s="23"/>
      <c r="C623" s="23"/>
      <c r="D623" s="31" t="s">
        <v>27</v>
      </c>
      <c r="E623" s="26">
        <v>23</v>
      </c>
      <c r="F623" s="26">
        <v>3469</v>
      </c>
      <c r="G623" s="26">
        <v>492.74200000000002</v>
      </c>
      <c r="H623" s="26">
        <v>11656.861999999999</v>
      </c>
      <c r="I623" s="26">
        <v>76340.771999999997</v>
      </c>
      <c r="J623" s="26">
        <v>41382.976000000002</v>
      </c>
      <c r="K623" s="26">
        <v>19991.397000000001</v>
      </c>
      <c r="L623" s="28">
        <v>54.208223097350903</v>
      </c>
    </row>
    <row r="624" spans="2:12" ht="11.1" customHeight="1" x14ac:dyDescent="0.2">
      <c r="B624" s="23"/>
      <c r="C624" s="23"/>
      <c r="D624" s="31" t="s">
        <v>28</v>
      </c>
      <c r="E624" s="26">
        <v>23</v>
      </c>
      <c r="F624" s="26">
        <v>3459</v>
      </c>
      <c r="G624" s="26">
        <v>493.27</v>
      </c>
      <c r="H624" s="26">
        <v>12077.772999999999</v>
      </c>
      <c r="I624" s="26">
        <v>72332.460000000006</v>
      </c>
      <c r="J624" s="26">
        <v>36607.455000000002</v>
      </c>
      <c r="K624" s="26">
        <v>18073.554</v>
      </c>
      <c r="L624" s="28">
        <v>50.609995844189498</v>
      </c>
    </row>
    <row r="625" spans="2:12" ht="11.1" customHeight="1" x14ac:dyDescent="0.2">
      <c r="B625" s="23"/>
      <c r="C625" s="23"/>
      <c r="D625" s="32" t="s">
        <v>29</v>
      </c>
      <c r="E625" s="26">
        <v>23</v>
      </c>
      <c r="F625" s="26">
        <v>3452</v>
      </c>
      <c r="G625" s="26">
        <v>436.35700000000003</v>
      </c>
      <c r="H625" s="26">
        <v>12179.018</v>
      </c>
      <c r="I625" s="26">
        <v>62145.146000000001</v>
      </c>
      <c r="J625" s="26">
        <v>29156.11</v>
      </c>
      <c r="K625" s="26">
        <v>14937.766</v>
      </c>
      <c r="L625" s="28">
        <v>46.916150136649499</v>
      </c>
    </row>
    <row r="626" spans="2:12" ht="11.1" customHeight="1" x14ac:dyDescent="0.2">
      <c r="B626" s="23"/>
      <c r="C626" s="23"/>
      <c r="D626" s="31" t="s">
        <v>30</v>
      </c>
      <c r="E626" s="26">
        <v>23</v>
      </c>
      <c r="F626" s="26">
        <v>3446</v>
      </c>
      <c r="G626" s="26">
        <v>482.541</v>
      </c>
      <c r="H626" s="26">
        <v>11121.763999999999</v>
      </c>
      <c r="I626" s="26">
        <v>71664.813999999998</v>
      </c>
      <c r="J626" s="26">
        <v>33257.258000000002</v>
      </c>
      <c r="K626" s="26">
        <v>16911.473000000002</v>
      </c>
      <c r="L626" s="28">
        <v>46.406675945604199</v>
      </c>
    </row>
    <row r="627" spans="2:12" ht="11.1" customHeight="1" x14ac:dyDescent="0.2">
      <c r="B627" s="23"/>
      <c r="C627" s="23"/>
      <c r="D627" s="31" t="s">
        <v>31</v>
      </c>
      <c r="E627" s="26">
        <v>23</v>
      </c>
      <c r="F627" s="26">
        <v>3460</v>
      </c>
      <c r="G627" s="26">
        <v>445.60399999999998</v>
      </c>
      <c r="H627" s="26">
        <v>11193.246999999999</v>
      </c>
      <c r="I627" s="26">
        <v>58728.364999999998</v>
      </c>
      <c r="J627" s="26">
        <v>26288.654999999999</v>
      </c>
      <c r="K627" s="26">
        <v>13681.588</v>
      </c>
      <c r="L627" s="28">
        <v>44.763131069628798</v>
      </c>
    </row>
    <row r="628" spans="2:12" ht="11.1" customHeight="1" x14ac:dyDescent="0.2">
      <c r="B628" s="23"/>
      <c r="C628" s="23"/>
      <c r="D628" s="31" t="s">
        <v>32</v>
      </c>
      <c r="E628" s="26">
        <v>23</v>
      </c>
      <c r="F628" s="26">
        <v>3470</v>
      </c>
      <c r="G628" s="26">
        <v>483.96899999999999</v>
      </c>
      <c r="H628" s="26">
        <v>11338.127</v>
      </c>
      <c r="I628" s="26">
        <v>69381.157000000007</v>
      </c>
      <c r="J628" s="26">
        <v>34490.94</v>
      </c>
      <c r="K628" s="26">
        <v>13766.208000000001</v>
      </c>
      <c r="L628" s="28">
        <v>49.7122583297364</v>
      </c>
    </row>
    <row r="629" spans="2:12" ht="11.1" customHeight="1" x14ac:dyDescent="0.2">
      <c r="B629" s="23"/>
      <c r="C629" s="23"/>
      <c r="D629" s="31" t="s">
        <v>33</v>
      </c>
      <c r="E629" s="26">
        <v>23</v>
      </c>
      <c r="F629" s="26">
        <v>3491</v>
      </c>
      <c r="G629" s="26">
        <v>497.60500000000002</v>
      </c>
      <c r="H629" s="26">
        <v>11570.476000000001</v>
      </c>
      <c r="I629" s="26">
        <v>74607.290999999997</v>
      </c>
      <c r="J629" s="26">
        <v>41201.328000000001</v>
      </c>
      <c r="K629" s="26">
        <v>19041.853999999999</v>
      </c>
      <c r="L629" s="28">
        <v>55.224264877811997</v>
      </c>
    </row>
    <row r="630" spans="2:12" ht="11.1" customHeight="1" x14ac:dyDescent="0.2">
      <c r="B630" s="23"/>
      <c r="C630" s="23"/>
      <c r="D630" s="31" t="s">
        <v>34</v>
      </c>
      <c r="E630" s="26">
        <v>23</v>
      </c>
      <c r="F630" s="26">
        <v>3490</v>
      </c>
      <c r="G630" s="26">
        <v>463.089</v>
      </c>
      <c r="H630" s="26">
        <v>11582.966</v>
      </c>
      <c r="I630" s="26">
        <v>71818.964000000007</v>
      </c>
      <c r="J630" s="26">
        <v>39952.014000000003</v>
      </c>
      <c r="K630" s="26">
        <v>17279.083999999999</v>
      </c>
      <c r="L630" s="28">
        <v>55.628780721481903</v>
      </c>
    </row>
    <row r="631" spans="2:12" ht="11.1" customHeight="1" x14ac:dyDescent="0.2">
      <c r="B631" s="23"/>
      <c r="C631" s="23"/>
      <c r="D631" s="31" t="s">
        <v>35</v>
      </c>
      <c r="E631" s="26">
        <v>23</v>
      </c>
      <c r="F631" s="26">
        <v>3504</v>
      </c>
      <c r="G631" s="26">
        <v>515.42899999999997</v>
      </c>
      <c r="H631" s="26">
        <v>14513.486000000001</v>
      </c>
      <c r="I631" s="26">
        <v>82555.017000000007</v>
      </c>
      <c r="J631" s="26">
        <v>37016.409</v>
      </c>
      <c r="K631" s="26">
        <v>16367.768</v>
      </c>
      <c r="L631" s="28">
        <v>44.838472990684501</v>
      </c>
    </row>
    <row r="632" spans="2:12" ht="11.1" customHeight="1" x14ac:dyDescent="0.2">
      <c r="B632" s="23"/>
      <c r="C632" s="23"/>
      <c r="D632" s="31" t="s">
        <v>36</v>
      </c>
      <c r="E632" s="26">
        <v>23</v>
      </c>
      <c r="F632" s="26">
        <v>3480</v>
      </c>
      <c r="G632" s="26">
        <v>435.25700000000001</v>
      </c>
      <c r="H632" s="26">
        <v>11570.276</v>
      </c>
      <c r="I632" s="26">
        <v>74273.675000000003</v>
      </c>
      <c r="J632" s="26">
        <v>42778.911999999997</v>
      </c>
      <c r="K632" s="26">
        <v>17902.488000000001</v>
      </c>
      <c r="L632" s="28">
        <v>57.5963314054408</v>
      </c>
    </row>
    <row r="633" spans="2:12" ht="11.1" customHeight="1" x14ac:dyDescent="0.2">
      <c r="B633" s="23"/>
      <c r="C633" s="23"/>
      <c r="D633" s="33"/>
      <c r="E633" s="26"/>
      <c r="F633" s="26"/>
      <c r="G633" s="26"/>
      <c r="H633" s="26"/>
      <c r="I633" s="26"/>
      <c r="J633" s="27"/>
      <c r="K633" s="26"/>
      <c r="L633" s="28"/>
    </row>
    <row r="634" spans="2:12" ht="11.1" customHeight="1" x14ac:dyDescent="0.2">
      <c r="B634" s="23"/>
      <c r="C634" s="23"/>
      <c r="D634" s="25">
        <v>2017</v>
      </c>
      <c r="E634" s="26"/>
      <c r="F634" s="26"/>
      <c r="G634" s="26"/>
      <c r="H634" s="26"/>
      <c r="I634" s="26"/>
      <c r="J634" s="27"/>
      <c r="K634" s="26"/>
      <c r="L634" s="28"/>
    </row>
    <row r="635" spans="2:12" ht="11.1" customHeight="1" x14ac:dyDescent="0.2">
      <c r="B635" s="23"/>
      <c r="C635" s="23"/>
      <c r="D635" s="29" t="s">
        <v>24</v>
      </c>
      <c r="E635" s="26">
        <v>23.5</v>
      </c>
      <c r="F635" s="26">
        <v>3478.5</v>
      </c>
      <c r="G635" s="26">
        <v>1951.114</v>
      </c>
      <c r="H635" s="26">
        <v>49499.408000000003</v>
      </c>
      <c r="I635" s="26">
        <v>309021.63900000002</v>
      </c>
      <c r="J635" s="26">
        <v>156422.068</v>
      </c>
      <c r="K635" s="26">
        <v>76485.331000000006</v>
      </c>
      <c r="L635" s="28">
        <v>50.618483710779898</v>
      </c>
    </row>
    <row r="636" spans="2:12" ht="6" customHeight="1" x14ac:dyDescent="0.2">
      <c r="B636" s="23"/>
      <c r="C636" s="23"/>
      <c r="D636" s="30"/>
      <c r="E636" s="26"/>
      <c r="F636" s="26"/>
      <c r="G636" s="26"/>
      <c r="H636" s="26"/>
      <c r="I636" s="26"/>
      <c r="J636" s="27"/>
      <c r="K636" s="26"/>
      <c r="L636" s="28"/>
    </row>
    <row r="637" spans="2:12" ht="11.1" customHeight="1" x14ac:dyDescent="0.2">
      <c r="B637" s="23"/>
      <c r="C637" s="23"/>
      <c r="D637" s="31" t="s">
        <v>25</v>
      </c>
      <c r="E637" s="26">
        <v>22</v>
      </c>
      <c r="F637" s="26">
        <v>3378</v>
      </c>
      <c r="G637" s="26">
        <v>492.64400000000001</v>
      </c>
      <c r="H637" s="26">
        <v>11624.428</v>
      </c>
      <c r="I637" s="26">
        <v>78999.510999999999</v>
      </c>
      <c r="J637" s="26">
        <v>40254.548999999999</v>
      </c>
      <c r="K637" s="26">
        <v>19336.794000000002</v>
      </c>
      <c r="L637" s="28">
        <v>50.955440724183703</v>
      </c>
    </row>
    <row r="638" spans="2:12" ht="11.1" customHeight="1" x14ac:dyDescent="0.2">
      <c r="B638" s="23"/>
      <c r="C638" s="23"/>
      <c r="D638" s="31" t="s">
        <v>26</v>
      </c>
      <c r="E638" s="26">
        <v>24</v>
      </c>
      <c r="F638" s="26">
        <v>3518</v>
      </c>
      <c r="G638" s="26">
        <v>473.78199999999998</v>
      </c>
      <c r="H638" s="26">
        <v>11945.878000000001</v>
      </c>
      <c r="I638" s="26">
        <v>73367.524000000005</v>
      </c>
      <c r="J638" s="26">
        <v>36443.521999999997</v>
      </c>
      <c r="K638" s="26">
        <v>19762.223000000002</v>
      </c>
      <c r="L638" s="28">
        <v>49.672552667853402</v>
      </c>
    </row>
    <row r="639" spans="2:12" ht="11.1" customHeight="1" x14ac:dyDescent="0.2">
      <c r="B639" s="23"/>
      <c r="C639" s="23"/>
      <c r="D639" s="31" t="s">
        <v>27</v>
      </c>
      <c r="E639" s="26">
        <v>24</v>
      </c>
      <c r="F639" s="26">
        <v>3514</v>
      </c>
      <c r="G639" s="26">
        <v>528.14200000000005</v>
      </c>
      <c r="H639" s="26">
        <v>11913.674999999999</v>
      </c>
      <c r="I639" s="26">
        <v>90473.385999999999</v>
      </c>
      <c r="J639" s="26">
        <v>46397.324999999997</v>
      </c>
      <c r="K639" s="26">
        <v>20650.2</v>
      </c>
      <c r="L639" s="28">
        <v>51.282843553572803</v>
      </c>
    </row>
    <row r="640" spans="2:12" ht="11.1" customHeight="1" x14ac:dyDescent="0.2">
      <c r="B640" s="23"/>
      <c r="C640" s="23"/>
      <c r="D640" s="31" t="s">
        <v>28</v>
      </c>
      <c r="E640" s="26">
        <v>24</v>
      </c>
      <c r="F640" s="26">
        <v>3504</v>
      </c>
      <c r="G640" s="26">
        <v>456.54599999999999</v>
      </c>
      <c r="H640" s="26">
        <v>14015.427</v>
      </c>
      <c r="I640" s="26">
        <v>66181.217999999993</v>
      </c>
      <c r="J640" s="26">
        <v>33326.671999999999</v>
      </c>
      <c r="K640" s="26">
        <v>16736.114000000001</v>
      </c>
      <c r="L640" s="28">
        <v>50.356691833625703</v>
      </c>
    </row>
    <row r="641" spans="2:12" ht="11.1" customHeight="1" x14ac:dyDescent="0.2">
      <c r="B641" s="23"/>
      <c r="C641" s="23"/>
      <c r="D641" s="32" t="s">
        <v>29</v>
      </c>
      <c r="E641" s="26"/>
      <c r="F641" s="26"/>
      <c r="G641" s="26"/>
      <c r="H641" s="26"/>
      <c r="I641" s="26"/>
      <c r="J641" s="26"/>
      <c r="K641" s="26"/>
      <c r="L641" s="28"/>
    </row>
    <row r="642" spans="2:12" ht="11.1" customHeight="1" x14ac:dyDescent="0.2">
      <c r="B642" s="23"/>
      <c r="C642" s="23"/>
      <c r="D642" s="31" t="s">
        <v>30</v>
      </c>
      <c r="E642" s="26"/>
      <c r="F642" s="26"/>
      <c r="G642" s="26"/>
      <c r="H642" s="26"/>
      <c r="I642" s="26"/>
      <c r="J642" s="26"/>
      <c r="K642" s="26"/>
      <c r="L642" s="28"/>
    </row>
    <row r="643" spans="2:12" ht="11.1" customHeight="1" x14ac:dyDescent="0.2">
      <c r="B643" s="23"/>
      <c r="C643" s="23"/>
      <c r="D643" s="31" t="s">
        <v>31</v>
      </c>
      <c r="E643" s="26"/>
      <c r="F643" s="26"/>
      <c r="G643" s="26"/>
      <c r="H643" s="26"/>
      <c r="I643" s="26"/>
      <c r="J643" s="26"/>
      <c r="K643" s="26"/>
      <c r="L643" s="28"/>
    </row>
    <row r="644" spans="2:12" ht="11.1" customHeight="1" x14ac:dyDescent="0.2">
      <c r="B644" s="23"/>
      <c r="C644" s="23"/>
      <c r="D644" s="31" t="s">
        <v>32</v>
      </c>
      <c r="E644" s="26"/>
      <c r="F644" s="26"/>
      <c r="G644" s="26"/>
      <c r="H644" s="26"/>
      <c r="I644" s="26"/>
      <c r="J644" s="26"/>
      <c r="K644" s="26"/>
      <c r="L644" s="28"/>
    </row>
    <row r="645" spans="2:12" ht="11.1" customHeight="1" x14ac:dyDescent="0.2">
      <c r="B645" s="23"/>
      <c r="C645" s="23"/>
      <c r="D645" s="31" t="s">
        <v>33</v>
      </c>
      <c r="E645" s="34"/>
      <c r="F645" s="34"/>
      <c r="G645" s="34"/>
      <c r="H645" s="34"/>
      <c r="I645" s="34"/>
      <c r="J645" s="26"/>
      <c r="K645" s="26"/>
      <c r="L645" s="28"/>
    </row>
    <row r="646" spans="2:12" ht="11.1" customHeight="1" x14ac:dyDescent="0.2">
      <c r="B646" s="23"/>
      <c r="C646" s="23"/>
      <c r="D646" s="31" t="s">
        <v>34</v>
      </c>
      <c r="E646" s="26"/>
      <c r="F646" s="26"/>
      <c r="G646" s="26"/>
      <c r="H646" s="26"/>
      <c r="I646" s="26"/>
      <c r="J646" s="26"/>
      <c r="K646" s="26"/>
      <c r="L646" s="28"/>
    </row>
    <row r="647" spans="2:12" ht="11.1" customHeight="1" x14ac:dyDescent="0.2">
      <c r="B647" s="23"/>
      <c r="C647" s="23"/>
      <c r="D647" s="31" t="s">
        <v>35</v>
      </c>
      <c r="E647" s="26"/>
      <c r="F647" s="26"/>
      <c r="G647" s="26"/>
      <c r="H647" s="26"/>
      <c r="I647" s="26"/>
      <c r="J647" s="26"/>
      <c r="K647" s="26"/>
      <c r="L647" s="28"/>
    </row>
    <row r="648" spans="2:12" ht="11.1" customHeight="1" x14ac:dyDescent="0.2">
      <c r="B648" s="23"/>
      <c r="C648" s="23"/>
      <c r="D648" s="31" t="s">
        <v>36</v>
      </c>
      <c r="E648" s="26"/>
      <c r="F648" s="26"/>
      <c r="G648" s="26"/>
      <c r="H648" s="26"/>
      <c r="I648" s="26"/>
      <c r="J648" s="26"/>
      <c r="K648" s="26"/>
      <c r="L648" s="28"/>
    </row>
    <row r="649" spans="2:12" ht="11.1" customHeight="1" x14ac:dyDescent="0.2">
      <c r="B649" s="23"/>
      <c r="C649" s="23"/>
      <c r="D649" s="35"/>
      <c r="E649" s="26"/>
      <c r="F649" s="26"/>
      <c r="G649" s="26"/>
      <c r="H649" s="26"/>
      <c r="I649" s="26"/>
      <c r="J649" s="27"/>
      <c r="K649" s="26"/>
      <c r="L649" s="28"/>
    </row>
    <row r="650" spans="2:12" ht="11.1" customHeight="1" x14ac:dyDescent="0.2">
      <c r="B650" s="23"/>
      <c r="C650" s="23"/>
      <c r="D650" s="35"/>
      <c r="E650" s="26"/>
      <c r="F650" s="26"/>
      <c r="G650" s="26"/>
      <c r="H650" s="26"/>
      <c r="I650" s="26"/>
      <c r="J650" s="27"/>
      <c r="K650" s="26"/>
      <c r="L650" s="36"/>
    </row>
    <row r="651" spans="2:12" ht="11.1" customHeight="1" x14ac:dyDescent="0.2">
      <c r="B651" s="16">
        <v>21</v>
      </c>
      <c r="C651" s="17" t="s">
        <v>47</v>
      </c>
      <c r="D651" s="18">
        <v>2005</v>
      </c>
      <c r="E651" s="26">
        <v>5</v>
      </c>
      <c r="F651" s="26">
        <v>910.33333333333337</v>
      </c>
      <c r="G651" s="26">
        <v>1505.258</v>
      </c>
      <c r="H651" s="26">
        <v>28344.593000000001</v>
      </c>
      <c r="I651" s="26">
        <v>118303.399</v>
      </c>
      <c r="J651" s="26">
        <v>42646.752999999997</v>
      </c>
      <c r="K651" s="44" t="s">
        <v>21</v>
      </c>
      <c r="L651" s="28">
        <v>36.048628661971073</v>
      </c>
    </row>
    <row r="652" spans="2:12" ht="11.1" customHeight="1" x14ac:dyDescent="0.2">
      <c r="B652" s="39"/>
      <c r="C652" s="17" t="s">
        <v>74</v>
      </c>
      <c r="D652" s="18">
        <v>2010</v>
      </c>
      <c r="E652" s="26">
        <v>3.9166666666666665</v>
      </c>
      <c r="F652" s="26">
        <v>971.25</v>
      </c>
      <c r="G652" s="26">
        <v>1595.3580000000004</v>
      </c>
      <c r="H652" s="26">
        <v>40283.693000000007</v>
      </c>
      <c r="I652" s="26">
        <v>148331.90400000001</v>
      </c>
      <c r="J652" s="44" t="s">
        <v>21</v>
      </c>
      <c r="K652" s="44" t="s">
        <v>21</v>
      </c>
      <c r="L652" s="44" t="s">
        <v>21</v>
      </c>
    </row>
    <row r="653" spans="2:12" ht="11.1" customHeight="1" x14ac:dyDescent="0.2">
      <c r="B653" s="39"/>
      <c r="C653" s="17" t="s">
        <v>73</v>
      </c>
      <c r="D653" s="18">
        <v>2015</v>
      </c>
      <c r="E653" s="19">
        <v>6</v>
      </c>
      <c r="F653" s="19">
        <v>1428.0833333333301</v>
      </c>
      <c r="G653" s="19">
        <v>2310.1689999999999</v>
      </c>
      <c r="H653" s="19">
        <v>65150.103999999999</v>
      </c>
      <c r="I653" s="19">
        <v>206204.86600000001</v>
      </c>
      <c r="J653" s="19">
        <v>132689.359</v>
      </c>
      <c r="K653" s="19">
        <v>39664.298000000003</v>
      </c>
      <c r="L653" s="20">
        <v>64.348316106177606</v>
      </c>
    </row>
    <row r="654" spans="2:12" ht="11.1" customHeight="1" x14ac:dyDescent="0.2">
      <c r="B654" s="23"/>
      <c r="D654" s="18">
        <v>2016</v>
      </c>
      <c r="E654" s="19">
        <v>6</v>
      </c>
      <c r="F654" s="19">
        <v>1454.5833333333301</v>
      </c>
      <c r="G654" s="19">
        <v>2347.6779999999999</v>
      </c>
      <c r="H654" s="19">
        <v>62537.281999999999</v>
      </c>
      <c r="I654" s="19">
        <v>237642.03599999999</v>
      </c>
      <c r="J654" s="19">
        <v>156747.61199999999</v>
      </c>
      <c r="K654" s="19">
        <v>48418.894</v>
      </c>
      <c r="L654" s="20">
        <v>65.959547661845505</v>
      </c>
    </row>
    <row r="655" spans="2:12" ht="11.1" customHeight="1" x14ac:dyDescent="0.2">
      <c r="B655" s="23"/>
      <c r="D655" s="24"/>
    </row>
    <row r="656" spans="2:12" ht="11.1" customHeight="1" x14ac:dyDescent="0.2">
      <c r="B656" s="23"/>
      <c r="D656" s="25">
        <v>2016</v>
      </c>
      <c r="E656" s="26"/>
      <c r="F656" s="26"/>
      <c r="G656" s="26"/>
      <c r="H656" s="26"/>
      <c r="I656" s="26"/>
      <c r="J656" s="27"/>
      <c r="K656" s="26"/>
      <c r="L656" s="28"/>
    </row>
    <row r="657" spans="2:12" ht="11.1" customHeight="1" x14ac:dyDescent="0.2">
      <c r="B657" s="23"/>
      <c r="C657" s="24"/>
      <c r="D657" s="29" t="s">
        <v>24</v>
      </c>
      <c r="E657" s="26">
        <v>6</v>
      </c>
      <c r="F657" s="26">
        <v>1445.75</v>
      </c>
      <c r="G657" s="26">
        <v>791.32899999999995</v>
      </c>
      <c r="H657" s="26">
        <v>22428.999</v>
      </c>
      <c r="I657" s="26">
        <v>79196.316000000006</v>
      </c>
      <c r="J657" s="26">
        <v>51378.031000000003</v>
      </c>
      <c r="K657" s="26">
        <v>19990.109</v>
      </c>
      <c r="L657" s="28">
        <v>64.874268899073499</v>
      </c>
    </row>
    <row r="658" spans="2:12" ht="6" customHeight="1" x14ac:dyDescent="0.2">
      <c r="B658" s="23"/>
      <c r="C658" s="24"/>
      <c r="D658" s="30"/>
      <c r="E658" s="26"/>
      <c r="F658" s="26"/>
      <c r="G658" s="26"/>
      <c r="H658" s="26"/>
      <c r="I658" s="26"/>
      <c r="J658" s="27"/>
      <c r="K658" s="26"/>
      <c r="L658" s="28"/>
    </row>
    <row r="659" spans="2:12" ht="11.1" customHeight="1" x14ac:dyDescent="0.2">
      <c r="B659" s="23"/>
      <c r="C659" s="24"/>
      <c r="D659" s="31" t="s">
        <v>25</v>
      </c>
      <c r="E659" s="26">
        <v>6</v>
      </c>
      <c r="F659" s="26">
        <v>1440</v>
      </c>
      <c r="G659" s="26">
        <v>196.41499999999999</v>
      </c>
      <c r="H659" s="26">
        <v>4622.7290000000003</v>
      </c>
      <c r="I659" s="26">
        <v>20014.02</v>
      </c>
      <c r="J659" s="26">
        <v>12464.612999999999</v>
      </c>
      <c r="K659" s="26">
        <v>3367.74</v>
      </c>
      <c r="L659" s="28">
        <v>62.2794071355979</v>
      </c>
    </row>
    <row r="660" spans="2:12" ht="11.1" customHeight="1" x14ac:dyDescent="0.2">
      <c r="B660" s="23"/>
      <c r="C660" s="24"/>
      <c r="D660" s="31" t="s">
        <v>26</v>
      </c>
      <c r="E660" s="26">
        <v>6</v>
      </c>
      <c r="F660" s="26">
        <v>1442</v>
      </c>
      <c r="G660" s="26">
        <v>198.69200000000001</v>
      </c>
      <c r="H660" s="26">
        <v>4647.4380000000001</v>
      </c>
      <c r="I660" s="26">
        <v>21909.966</v>
      </c>
      <c r="J660" s="26">
        <v>13696.509</v>
      </c>
      <c r="K660" s="26">
        <v>2338.752</v>
      </c>
      <c r="L660" s="28">
        <v>62.512689430919302</v>
      </c>
    </row>
    <row r="661" spans="2:12" ht="11.1" customHeight="1" x14ac:dyDescent="0.2">
      <c r="B661" s="23"/>
      <c r="C661" s="24"/>
      <c r="D661" s="31" t="s">
        <v>27</v>
      </c>
      <c r="E661" s="26">
        <v>6</v>
      </c>
      <c r="F661" s="26">
        <v>1448</v>
      </c>
      <c r="G661" s="26">
        <v>195.43899999999999</v>
      </c>
      <c r="H661" s="26">
        <v>4625.9359999999997</v>
      </c>
      <c r="I661" s="26">
        <v>17162.760999999999</v>
      </c>
      <c r="J661" s="26">
        <v>11225.762000000001</v>
      </c>
      <c r="K661" s="26">
        <v>6483.6390000000001</v>
      </c>
      <c r="L661" s="28">
        <v>65.407669546875397</v>
      </c>
    </row>
    <row r="662" spans="2:12" ht="11.1" customHeight="1" x14ac:dyDescent="0.2">
      <c r="B662" s="23"/>
      <c r="C662" s="24"/>
      <c r="D662" s="31" t="s">
        <v>28</v>
      </c>
      <c r="E662" s="26">
        <v>6</v>
      </c>
      <c r="F662" s="26">
        <v>1453</v>
      </c>
      <c r="G662" s="26">
        <v>200.78299999999999</v>
      </c>
      <c r="H662" s="26">
        <v>8532.8960000000006</v>
      </c>
      <c r="I662" s="26">
        <v>20109.569</v>
      </c>
      <c r="J662" s="26">
        <v>13991.147000000001</v>
      </c>
      <c r="K662" s="26">
        <v>7799.9780000000001</v>
      </c>
      <c r="L662" s="28">
        <v>69.574574174115796</v>
      </c>
    </row>
    <row r="663" spans="2:12" ht="11.1" customHeight="1" x14ac:dyDescent="0.2">
      <c r="B663" s="23"/>
      <c r="C663" s="24"/>
      <c r="D663" s="32" t="s">
        <v>29</v>
      </c>
      <c r="E663" s="26">
        <v>6</v>
      </c>
      <c r="F663" s="26">
        <v>1451</v>
      </c>
      <c r="G663" s="26">
        <v>191.91399999999999</v>
      </c>
      <c r="H663" s="26">
        <v>4611.55</v>
      </c>
      <c r="I663" s="26">
        <v>18058.027999999998</v>
      </c>
      <c r="J663" s="26">
        <v>12176.11</v>
      </c>
      <c r="K663" s="26">
        <v>6760.5010000000002</v>
      </c>
      <c r="L663" s="28">
        <v>67.427683687277494</v>
      </c>
    </row>
    <row r="664" spans="2:12" ht="11.1" customHeight="1" x14ac:dyDescent="0.2">
      <c r="B664" s="23"/>
      <c r="C664" s="24"/>
      <c r="D664" s="31" t="s">
        <v>30</v>
      </c>
      <c r="E664" s="26">
        <v>6</v>
      </c>
      <c r="F664" s="26">
        <v>1449</v>
      </c>
      <c r="G664" s="26">
        <v>200.709</v>
      </c>
      <c r="H664" s="26">
        <v>4769.241</v>
      </c>
      <c r="I664" s="26">
        <v>21154.044000000002</v>
      </c>
      <c r="J664" s="26">
        <v>14190.758</v>
      </c>
      <c r="K664" s="26">
        <v>3675.422</v>
      </c>
      <c r="L664" s="28">
        <v>67.082955864136395</v>
      </c>
    </row>
    <row r="665" spans="2:12" ht="11.1" customHeight="1" x14ac:dyDescent="0.2">
      <c r="B665" s="23"/>
      <c r="C665" s="24"/>
      <c r="D665" s="31" t="s">
        <v>31</v>
      </c>
      <c r="E665" s="26">
        <v>6</v>
      </c>
      <c r="F665" s="26">
        <v>1451</v>
      </c>
      <c r="G665" s="26">
        <v>185.47399999999999</v>
      </c>
      <c r="H665" s="26">
        <v>4635.2089999999998</v>
      </c>
      <c r="I665" s="26">
        <v>18595.755000000001</v>
      </c>
      <c r="J665" s="26">
        <v>12701.593999999999</v>
      </c>
      <c r="K665" s="26">
        <v>2864.7730000000001</v>
      </c>
      <c r="L665" s="28">
        <v>68.3037284584573</v>
      </c>
    </row>
    <row r="666" spans="2:12" ht="11.1" customHeight="1" x14ac:dyDescent="0.2">
      <c r="B666" s="23"/>
      <c r="C666" s="24"/>
      <c r="D666" s="31" t="s">
        <v>32</v>
      </c>
      <c r="E666" s="26">
        <v>6</v>
      </c>
      <c r="F666" s="26">
        <v>1464</v>
      </c>
      <c r="G666" s="26">
        <v>206.96799999999999</v>
      </c>
      <c r="H666" s="26">
        <v>4676.4960000000001</v>
      </c>
      <c r="I666" s="26">
        <v>22288.348000000002</v>
      </c>
      <c r="J666" s="26">
        <v>14649.731</v>
      </c>
      <c r="K666" s="26">
        <v>4090.62</v>
      </c>
      <c r="L666" s="28">
        <v>65.7282047103715</v>
      </c>
    </row>
    <row r="667" spans="2:12" ht="11.1" customHeight="1" x14ac:dyDescent="0.2">
      <c r="B667" s="23"/>
      <c r="C667" s="24"/>
      <c r="D667" s="31" t="s">
        <v>33</v>
      </c>
      <c r="E667" s="26">
        <v>6</v>
      </c>
      <c r="F667" s="26">
        <v>1468</v>
      </c>
      <c r="G667" s="26">
        <v>201.75200000000001</v>
      </c>
      <c r="H667" s="26">
        <v>4743.7560000000003</v>
      </c>
      <c r="I667" s="26">
        <v>20412.273000000001</v>
      </c>
      <c r="J667" s="26">
        <v>13309.311</v>
      </c>
      <c r="K667" s="26">
        <v>3147.4749999999999</v>
      </c>
      <c r="L667" s="28">
        <v>65.202493617442798</v>
      </c>
    </row>
    <row r="668" spans="2:12" ht="11.1" customHeight="1" x14ac:dyDescent="0.2">
      <c r="B668" s="23"/>
      <c r="C668" s="24"/>
      <c r="D668" s="31" t="s">
        <v>34</v>
      </c>
      <c r="E668" s="26">
        <v>6</v>
      </c>
      <c r="F668" s="26">
        <v>1471</v>
      </c>
      <c r="G668" s="26">
        <v>188.85300000000001</v>
      </c>
      <c r="H668" s="26">
        <v>4739.4570000000003</v>
      </c>
      <c r="I668" s="26">
        <v>15182.949000000001</v>
      </c>
      <c r="J668" s="26">
        <v>8923.8960000000006</v>
      </c>
      <c r="K668" s="26">
        <v>2129.6190000000001</v>
      </c>
      <c r="L668" s="28">
        <v>58.775775378024399</v>
      </c>
    </row>
    <row r="669" spans="2:12" ht="11.1" customHeight="1" x14ac:dyDescent="0.2">
      <c r="B669" s="23"/>
      <c r="C669" s="24"/>
      <c r="D669" s="31" t="s">
        <v>35</v>
      </c>
      <c r="E669" s="26">
        <v>6</v>
      </c>
      <c r="F669" s="26">
        <v>1462</v>
      </c>
      <c r="G669" s="26">
        <v>204.548</v>
      </c>
      <c r="H669" s="26">
        <v>6360.6790000000001</v>
      </c>
      <c r="I669" s="26">
        <v>22289.032999999999</v>
      </c>
      <c r="J669" s="26">
        <v>14783.931</v>
      </c>
      <c r="K669" s="26">
        <v>3243.1680000000001</v>
      </c>
      <c r="L669" s="28">
        <v>66.328274537526994</v>
      </c>
    </row>
    <row r="670" spans="2:12" ht="11.1" customHeight="1" x14ac:dyDescent="0.2">
      <c r="B670" s="23"/>
      <c r="C670" s="24"/>
      <c r="D670" s="31" t="s">
        <v>36</v>
      </c>
      <c r="E670" s="26">
        <v>6</v>
      </c>
      <c r="F670" s="26">
        <v>1456</v>
      </c>
      <c r="G670" s="26">
        <v>176.131</v>
      </c>
      <c r="H670" s="26">
        <v>5571.8950000000004</v>
      </c>
      <c r="I670" s="26">
        <v>20465.29</v>
      </c>
      <c r="J670" s="26">
        <v>14634.25</v>
      </c>
      <c r="K670" s="26">
        <v>2517.2069999999999</v>
      </c>
      <c r="L670" s="28">
        <v>71.507660042931207</v>
      </c>
    </row>
    <row r="671" spans="2:12" ht="11.1" customHeight="1" x14ac:dyDescent="0.2">
      <c r="B671" s="23"/>
      <c r="C671" s="24"/>
      <c r="D671" s="33"/>
      <c r="E671" s="26"/>
      <c r="F671" s="26"/>
      <c r="G671" s="26"/>
      <c r="H671" s="26"/>
      <c r="I671" s="26"/>
      <c r="J671" s="27"/>
      <c r="K671" s="26"/>
      <c r="L671" s="28"/>
    </row>
    <row r="672" spans="2:12" ht="11.1" customHeight="1" x14ac:dyDescent="0.2">
      <c r="B672" s="23"/>
      <c r="C672" s="24"/>
      <c r="D672" s="25">
        <v>2017</v>
      </c>
      <c r="E672" s="26"/>
      <c r="F672" s="26"/>
      <c r="G672" s="26"/>
      <c r="H672" s="26"/>
      <c r="I672" s="26"/>
      <c r="J672" s="27"/>
      <c r="K672" s="26"/>
      <c r="L672" s="28"/>
    </row>
    <row r="673" spans="2:12" ht="11.1" customHeight="1" x14ac:dyDescent="0.2">
      <c r="B673" s="23"/>
      <c r="C673" s="24"/>
      <c r="D673" s="29" t="s">
        <v>24</v>
      </c>
      <c r="E673" s="26">
        <v>6</v>
      </c>
      <c r="F673" s="26">
        <v>1452.25</v>
      </c>
      <c r="G673" s="26">
        <v>791.11199999999997</v>
      </c>
      <c r="H673" s="26">
        <v>24268.010999999999</v>
      </c>
      <c r="I673" s="26">
        <v>73846.274000000005</v>
      </c>
      <c r="J673" s="26">
        <v>50316.584999999999</v>
      </c>
      <c r="K673" s="26">
        <v>19714.645</v>
      </c>
      <c r="L673" s="28">
        <v>68.136931323034702</v>
      </c>
    </row>
    <row r="674" spans="2:12" ht="6" customHeight="1" x14ac:dyDescent="0.2">
      <c r="B674" s="23"/>
      <c r="C674" s="24"/>
      <c r="D674" s="30"/>
      <c r="E674" s="26"/>
      <c r="F674" s="26"/>
      <c r="G674" s="26"/>
      <c r="H674" s="26"/>
      <c r="I674" s="26"/>
      <c r="J674" s="27"/>
      <c r="K674" s="26"/>
      <c r="L674" s="28"/>
    </row>
    <row r="675" spans="2:12" ht="11.1" customHeight="1" x14ac:dyDescent="0.2">
      <c r="B675" s="23"/>
      <c r="C675" s="24"/>
      <c r="D675" s="31" t="s">
        <v>25</v>
      </c>
      <c r="E675" s="26">
        <v>6</v>
      </c>
      <c r="F675" s="26">
        <v>1448</v>
      </c>
      <c r="G675" s="26">
        <v>201.65100000000001</v>
      </c>
      <c r="H675" s="26">
        <v>4896.6149999999998</v>
      </c>
      <c r="I675" s="26">
        <v>21405.088</v>
      </c>
      <c r="J675" s="26">
        <v>14798.893</v>
      </c>
      <c r="K675" s="26">
        <v>6162.64</v>
      </c>
      <c r="L675" s="28">
        <v>69.137267737464995</v>
      </c>
    </row>
    <row r="676" spans="2:12" ht="11.1" customHeight="1" x14ac:dyDescent="0.2">
      <c r="B676" s="23"/>
      <c r="C676" s="24"/>
      <c r="D676" s="31" t="s">
        <v>26</v>
      </c>
      <c r="E676" s="26">
        <v>6</v>
      </c>
      <c r="F676" s="26">
        <v>1450</v>
      </c>
      <c r="G676" s="26">
        <v>193.16200000000001</v>
      </c>
      <c r="H676" s="26">
        <v>4811.7849999999999</v>
      </c>
      <c r="I676" s="26">
        <v>16960.167000000001</v>
      </c>
      <c r="J676" s="26">
        <v>11782.001</v>
      </c>
      <c r="K676" s="26">
        <v>3649.962</v>
      </c>
      <c r="L676" s="28">
        <v>69.468661481929999</v>
      </c>
    </row>
    <row r="677" spans="2:12" ht="11.1" customHeight="1" x14ac:dyDescent="0.2">
      <c r="B677" s="23"/>
      <c r="C677" s="24"/>
      <c r="D677" s="31" t="s">
        <v>27</v>
      </c>
      <c r="E677" s="26">
        <v>6</v>
      </c>
      <c r="F677" s="26">
        <v>1455</v>
      </c>
      <c r="G677" s="26">
        <v>211.63499999999999</v>
      </c>
      <c r="H677" s="26">
        <v>4866.9549999999999</v>
      </c>
      <c r="I677" s="26">
        <v>19112.591</v>
      </c>
      <c r="J677" s="26">
        <v>12053.519</v>
      </c>
      <c r="K677" s="26">
        <v>5149.0129999999999</v>
      </c>
      <c r="L677" s="28">
        <v>63.065855382977603</v>
      </c>
    </row>
    <row r="678" spans="2:12" ht="11.1" customHeight="1" x14ac:dyDescent="0.2">
      <c r="B678" s="23"/>
      <c r="C678" s="24"/>
      <c r="D678" s="31" t="s">
        <v>28</v>
      </c>
      <c r="E678" s="26">
        <v>6</v>
      </c>
      <c r="F678" s="26">
        <v>1456</v>
      </c>
      <c r="G678" s="26">
        <v>184.66399999999999</v>
      </c>
      <c r="H678" s="26">
        <v>9692.6560000000009</v>
      </c>
      <c r="I678" s="26">
        <v>16368.428</v>
      </c>
      <c r="J678" s="26">
        <v>11682.172</v>
      </c>
      <c r="K678" s="26">
        <v>4753.03</v>
      </c>
      <c r="L678" s="28">
        <v>71.370152344501307</v>
      </c>
    </row>
    <row r="679" spans="2:12" ht="11.1" customHeight="1" x14ac:dyDescent="0.2">
      <c r="B679" s="23"/>
      <c r="C679" s="24"/>
      <c r="D679" s="32" t="s">
        <v>29</v>
      </c>
      <c r="E679" s="26"/>
      <c r="F679" s="26"/>
      <c r="G679" s="26"/>
      <c r="H679" s="26"/>
      <c r="I679" s="26"/>
      <c r="J679" s="26"/>
      <c r="K679" s="26"/>
      <c r="L679" s="28"/>
    </row>
    <row r="680" spans="2:12" ht="11.1" customHeight="1" x14ac:dyDescent="0.2">
      <c r="B680" s="23"/>
      <c r="C680" s="24"/>
      <c r="D680" s="31" t="s">
        <v>30</v>
      </c>
      <c r="E680" s="26"/>
      <c r="F680" s="26"/>
      <c r="G680" s="26"/>
      <c r="H680" s="26"/>
      <c r="I680" s="26"/>
      <c r="J680" s="26"/>
      <c r="K680" s="26"/>
      <c r="L680" s="28"/>
    </row>
    <row r="681" spans="2:12" ht="11.1" customHeight="1" x14ac:dyDescent="0.2">
      <c r="B681" s="23"/>
      <c r="C681" s="24"/>
      <c r="D681" s="31" t="s">
        <v>31</v>
      </c>
      <c r="E681" s="26"/>
      <c r="F681" s="26"/>
      <c r="G681" s="26"/>
      <c r="H681" s="26"/>
      <c r="I681" s="26"/>
      <c r="J681" s="26"/>
      <c r="K681" s="26"/>
      <c r="L681" s="28"/>
    </row>
    <row r="682" spans="2:12" ht="11.1" customHeight="1" x14ac:dyDescent="0.2">
      <c r="B682" s="23"/>
      <c r="C682" s="24"/>
      <c r="D682" s="31" t="s">
        <v>32</v>
      </c>
      <c r="E682" s="26"/>
      <c r="F682" s="26"/>
      <c r="G682" s="26"/>
      <c r="H682" s="26"/>
      <c r="I682" s="26"/>
      <c r="J682" s="26"/>
      <c r="K682" s="26"/>
      <c r="L682" s="28"/>
    </row>
    <row r="683" spans="2:12" ht="11.1" customHeight="1" x14ac:dyDescent="0.2">
      <c r="B683" s="23"/>
      <c r="C683" s="24"/>
      <c r="D683" s="31" t="s">
        <v>33</v>
      </c>
      <c r="E683" s="34"/>
      <c r="F683" s="34"/>
      <c r="G683" s="34"/>
      <c r="H683" s="34"/>
      <c r="I683" s="34"/>
      <c r="J683" s="26"/>
      <c r="K683" s="26"/>
      <c r="L683" s="28"/>
    </row>
    <row r="684" spans="2:12" ht="11.1" customHeight="1" x14ac:dyDescent="0.2">
      <c r="B684" s="23"/>
      <c r="C684" s="24"/>
      <c r="D684" s="31" t="s">
        <v>34</v>
      </c>
      <c r="E684" s="26"/>
      <c r="F684" s="26"/>
      <c r="G684" s="26"/>
      <c r="H684" s="26"/>
      <c r="I684" s="26"/>
      <c r="J684" s="26"/>
      <c r="K684" s="26"/>
      <c r="L684" s="28"/>
    </row>
    <row r="685" spans="2:12" ht="11.1" customHeight="1" x14ac:dyDescent="0.2">
      <c r="B685" s="23"/>
      <c r="C685" s="24"/>
      <c r="D685" s="31" t="s">
        <v>35</v>
      </c>
      <c r="E685" s="26"/>
      <c r="F685" s="26"/>
      <c r="G685" s="26"/>
      <c r="H685" s="26"/>
      <c r="I685" s="26"/>
      <c r="J685" s="26"/>
      <c r="K685" s="26"/>
      <c r="L685" s="28"/>
    </row>
    <row r="686" spans="2:12" ht="11.1" customHeight="1" x14ac:dyDescent="0.2">
      <c r="B686" s="23"/>
      <c r="C686" s="24"/>
      <c r="D686" s="31" t="s">
        <v>36</v>
      </c>
      <c r="E686" s="26"/>
      <c r="F686" s="26"/>
      <c r="G686" s="26"/>
      <c r="H686" s="26"/>
      <c r="I686" s="26"/>
      <c r="J686" s="26"/>
      <c r="K686" s="26"/>
      <c r="L686" s="28"/>
    </row>
    <row r="687" spans="2:12" ht="11.1" customHeight="1" x14ac:dyDescent="0.2"/>
    <row r="688" spans="2:12" ht="10.5" customHeight="1" x14ac:dyDescent="0.2">
      <c r="C688" s="40" t="s">
        <v>39</v>
      </c>
    </row>
    <row r="689" spans="1:12" ht="11.1" customHeight="1" x14ac:dyDescent="0.2">
      <c r="A689" s="352" t="s">
        <v>75</v>
      </c>
      <c r="B689" s="352"/>
      <c r="C689" s="352"/>
      <c r="D689" s="352"/>
      <c r="E689" s="352"/>
      <c r="F689" s="352"/>
      <c r="G689" s="352"/>
      <c r="H689" s="352"/>
      <c r="I689" s="352"/>
      <c r="J689" s="352"/>
      <c r="K689" s="352"/>
      <c r="L689" s="352"/>
    </row>
    <row r="690" spans="1:12" ht="11.1" customHeight="1" x14ac:dyDescent="0.2">
      <c r="A690" s="2"/>
      <c r="B690" s="2"/>
      <c r="C690" s="2"/>
      <c r="D690" s="2"/>
      <c r="E690" s="3"/>
      <c r="F690" s="3"/>
      <c r="G690" s="3"/>
      <c r="H690" s="3"/>
      <c r="I690" s="3"/>
      <c r="J690" s="1"/>
      <c r="K690" s="1"/>
      <c r="L690" s="4"/>
    </row>
    <row r="691" spans="1:12" ht="11.1" customHeight="1" x14ac:dyDescent="0.2">
      <c r="A691" s="352" t="s">
        <v>1</v>
      </c>
      <c r="B691" s="352"/>
      <c r="C691" s="352"/>
      <c r="D691" s="352"/>
      <c r="E691" s="352"/>
      <c r="F691" s="352"/>
      <c r="G691" s="352"/>
      <c r="H691" s="352"/>
      <c r="I691" s="352"/>
      <c r="J691" s="352"/>
      <c r="K691" s="352"/>
      <c r="L691" s="352"/>
    </row>
    <row r="692" spans="1:12" ht="11.1" customHeight="1" x14ac:dyDescent="0.2">
      <c r="A692" s="352" t="s">
        <v>2</v>
      </c>
      <c r="B692" s="352"/>
      <c r="C692" s="352"/>
      <c r="D692" s="352"/>
      <c r="E692" s="352"/>
      <c r="F692" s="352"/>
      <c r="G692" s="352"/>
      <c r="H692" s="352"/>
      <c r="I692" s="352"/>
      <c r="J692" s="352"/>
      <c r="K692" s="352"/>
      <c r="L692" s="352"/>
    </row>
    <row r="693" spans="1:12" s="8" customFormat="1" ht="18" customHeight="1" x14ac:dyDescent="0.2">
      <c r="A693" s="5"/>
      <c r="B693" s="5"/>
      <c r="C693" s="5"/>
      <c r="D693" s="5"/>
      <c r="E693" s="6"/>
      <c r="F693" s="6"/>
      <c r="G693" s="6"/>
      <c r="H693" s="6"/>
      <c r="I693" s="6"/>
      <c r="J693" s="55"/>
      <c r="K693" s="7"/>
      <c r="L693" s="4"/>
    </row>
    <row r="694" spans="1:12" ht="15" customHeight="1" x14ac:dyDescent="0.2">
      <c r="B694" s="331" t="s">
        <v>3</v>
      </c>
      <c r="C694" s="334" t="s">
        <v>4</v>
      </c>
      <c r="D694" s="337" t="s">
        <v>5</v>
      </c>
      <c r="E694" s="337" t="s">
        <v>6</v>
      </c>
      <c r="F694" s="334" t="s">
        <v>7</v>
      </c>
      <c r="G694" s="334" t="s">
        <v>8</v>
      </c>
      <c r="H694" s="334" t="s">
        <v>9</v>
      </c>
      <c r="I694" s="346" t="s">
        <v>10</v>
      </c>
      <c r="J694" s="348"/>
      <c r="K694" s="347"/>
      <c r="L694" s="349" t="s">
        <v>11</v>
      </c>
    </row>
    <row r="695" spans="1:12" ht="15" customHeight="1" x14ac:dyDescent="0.2">
      <c r="B695" s="332"/>
      <c r="C695" s="338"/>
      <c r="D695" s="335"/>
      <c r="E695" s="335"/>
      <c r="F695" s="338"/>
      <c r="G695" s="338"/>
      <c r="H695" s="338"/>
      <c r="I695" s="334" t="s">
        <v>12</v>
      </c>
      <c r="J695" s="346" t="s">
        <v>13</v>
      </c>
      <c r="K695" s="347"/>
      <c r="L695" s="350"/>
    </row>
    <row r="696" spans="1:12" ht="21" customHeight="1" x14ac:dyDescent="0.2">
      <c r="B696" s="332"/>
      <c r="C696" s="338"/>
      <c r="D696" s="335"/>
      <c r="E696" s="336"/>
      <c r="F696" s="339"/>
      <c r="G696" s="339"/>
      <c r="H696" s="339"/>
      <c r="I696" s="339"/>
      <c r="J696" s="9" t="s">
        <v>14</v>
      </c>
      <c r="K696" s="10" t="s">
        <v>15</v>
      </c>
      <c r="L696" s="351"/>
    </row>
    <row r="697" spans="1:12" ht="11.1" customHeight="1" x14ac:dyDescent="0.2">
      <c r="B697" s="333"/>
      <c r="C697" s="339"/>
      <c r="D697" s="336"/>
      <c r="E697" s="11" t="s">
        <v>16</v>
      </c>
      <c r="F697" s="11" t="s">
        <v>17</v>
      </c>
      <c r="G697" s="12" t="s">
        <v>18</v>
      </c>
      <c r="H697" s="346" t="s">
        <v>19</v>
      </c>
      <c r="I697" s="348"/>
      <c r="J697" s="348"/>
      <c r="K697" s="347"/>
      <c r="L697" s="13" t="s">
        <v>20</v>
      </c>
    </row>
    <row r="698" spans="1:12" ht="11.1" customHeight="1" x14ac:dyDescent="0.2">
      <c r="B698" s="14"/>
      <c r="C698" s="15"/>
      <c r="D698" s="15"/>
    </row>
    <row r="699" spans="1:12" ht="11.1" customHeight="1" x14ac:dyDescent="0.2">
      <c r="B699" s="16">
        <v>22</v>
      </c>
      <c r="C699" s="17" t="s">
        <v>76</v>
      </c>
      <c r="D699" s="18">
        <v>2005</v>
      </c>
      <c r="E699" s="19">
        <v>86.083333333333329</v>
      </c>
      <c r="F699" s="19">
        <v>10499.75</v>
      </c>
      <c r="G699" s="19">
        <v>17419.848999999998</v>
      </c>
      <c r="H699" s="19">
        <v>257173.943</v>
      </c>
      <c r="I699" s="19">
        <v>1763648.6359999999</v>
      </c>
      <c r="J699" s="19">
        <v>583059.88600000006</v>
      </c>
      <c r="K699" s="19">
        <v>272992.42599999998</v>
      </c>
      <c r="L699" s="20">
        <v>33.059866579909858</v>
      </c>
    </row>
    <row r="700" spans="1:12" ht="11.1" customHeight="1" x14ac:dyDescent="0.2">
      <c r="B700" s="39"/>
      <c r="C700" s="17" t="s">
        <v>77</v>
      </c>
      <c r="D700" s="18">
        <v>2010</v>
      </c>
      <c r="E700" s="19">
        <v>95.083333333333329</v>
      </c>
      <c r="F700" s="19">
        <v>11821.5</v>
      </c>
      <c r="G700" s="19">
        <v>20262.313999999998</v>
      </c>
      <c r="H700" s="19">
        <v>314103.16800000006</v>
      </c>
      <c r="I700" s="19">
        <v>2404255.6060000001</v>
      </c>
      <c r="J700" s="19">
        <v>921133.4580000001</v>
      </c>
      <c r="K700" s="19">
        <v>437847.24799999996</v>
      </c>
      <c r="L700" s="20">
        <v>38.312625982913069</v>
      </c>
    </row>
    <row r="701" spans="1:12" ht="11.1" customHeight="1" x14ac:dyDescent="0.2">
      <c r="B701" s="23"/>
      <c r="C701" s="23"/>
      <c r="D701" s="18">
        <v>2015</v>
      </c>
      <c r="E701" s="19">
        <v>95.9166666666667</v>
      </c>
      <c r="F701" s="19">
        <v>14563.416666666701</v>
      </c>
      <c r="G701" s="19">
        <v>24376.648000000001</v>
      </c>
      <c r="H701" s="19">
        <v>434871.21799999999</v>
      </c>
      <c r="I701" s="19">
        <v>2689636.7510000002</v>
      </c>
      <c r="J701" s="19">
        <v>981123.299</v>
      </c>
      <c r="K701" s="19">
        <v>510392.49099999998</v>
      </c>
      <c r="L701" s="20">
        <v>36.477910953411097</v>
      </c>
    </row>
    <row r="702" spans="1:12" ht="11.1" customHeight="1" x14ac:dyDescent="0.2">
      <c r="B702" s="23"/>
      <c r="C702" s="23"/>
      <c r="D702" s="18">
        <v>2016</v>
      </c>
      <c r="E702" s="19">
        <v>97.9166666666667</v>
      </c>
      <c r="F702" s="19">
        <v>15098.666666666701</v>
      </c>
      <c r="G702" s="19">
        <v>25599.218000000001</v>
      </c>
      <c r="H702" s="19">
        <v>466226.17200000002</v>
      </c>
      <c r="I702" s="19">
        <v>2705411.6</v>
      </c>
      <c r="J702" s="19">
        <v>1006228.722</v>
      </c>
      <c r="K702" s="19">
        <v>555094.95299999998</v>
      </c>
      <c r="L702" s="20">
        <v>37.193184282938702</v>
      </c>
    </row>
    <row r="703" spans="1:12" ht="11.1" customHeight="1" x14ac:dyDescent="0.2">
      <c r="B703" s="23"/>
      <c r="C703" s="23"/>
      <c r="D703" s="24"/>
    </row>
    <row r="704" spans="1:12" ht="11.1" customHeight="1" x14ac:dyDescent="0.2">
      <c r="B704" s="23"/>
      <c r="C704" s="23"/>
      <c r="D704" s="25">
        <v>2016</v>
      </c>
      <c r="E704" s="26"/>
      <c r="F704" s="26"/>
      <c r="G704" s="26"/>
      <c r="H704" s="26"/>
      <c r="I704" s="26"/>
      <c r="J704" s="27"/>
      <c r="K704" s="26"/>
      <c r="L704" s="28"/>
    </row>
    <row r="705" spans="2:12" ht="11.1" customHeight="1" x14ac:dyDescent="0.2">
      <c r="B705" s="23"/>
      <c r="C705" s="23"/>
      <c r="D705" s="29" t="s">
        <v>24</v>
      </c>
      <c r="E705" s="26">
        <v>97.75</v>
      </c>
      <c r="F705" s="26">
        <v>14911.25</v>
      </c>
      <c r="G705" s="26">
        <v>8558.232</v>
      </c>
      <c r="H705" s="26">
        <v>146922.65299999999</v>
      </c>
      <c r="I705" s="26">
        <v>900050.57</v>
      </c>
      <c r="J705" s="26">
        <v>334569.64199999999</v>
      </c>
      <c r="K705" s="26">
        <v>185684.88699999999</v>
      </c>
      <c r="L705" s="28">
        <v>37.172315995533502</v>
      </c>
    </row>
    <row r="706" spans="2:12" ht="6" customHeight="1" x14ac:dyDescent="0.2">
      <c r="B706" s="23"/>
      <c r="C706" s="23"/>
      <c r="D706" s="30"/>
      <c r="E706" s="26"/>
      <c r="F706" s="26"/>
      <c r="G706" s="26"/>
      <c r="H706" s="26"/>
      <c r="I706" s="26"/>
      <c r="J706" s="27"/>
      <c r="K706" s="26"/>
      <c r="L706" s="28"/>
    </row>
    <row r="707" spans="2:12" ht="11.1" customHeight="1" x14ac:dyDescent="0.2">
      <c r="B707" s="23"/>
      <c r="C707" s="23"/>
      <c r="D707" s="31" t="s">
        <v>25</v>
      </c>
      <c r="E707" s="26">
        <v>97</v>
      </c>
      <c r="F707" s="26">
        <v>14771</v>
      </c>
      <c r="G707" s="26">
        <v>2066.5549999999998</v>
      </c>
      <c r="H707" s="26">
        <v>35340.552000000003</v>
      </c>
      <c r="I707" s="26">
        <v>200647.58799999999</v>
      </c>
      <c r="J707" s="26">
        <v>73444.448999999993</v>
      </c>
      <c r="K707" s="26">
        <v>41874.122000000003</v>
      </c>
      <c r="L707" s="28">
        <v>36.6037039029844</v>
      </c>
    </row>
    <row r="708" spans="2:12" ht="11.1" customHeight="1" x14ac:dyDescent="0.2">
      <c r="B708" s="23"/>
      <c r="C708" s="23"/>
      <c r="D708" s="31" t="s">
        <v>26</v>
      </c>
      <c r="E708" s="26">
        <v>98</v>
      </c>
      <c r="F708" s="26">
        <v>14916</v>
      </c>
      <c r="G708" s="26">
        <v>2146.2660000000001</v>
      </c>
      <c r="H708" s="26">
        <v>35260.055999999997</v>
      </c>
      <c r="I708" s="26">
        <v>226684.76699999999</v>
      </c>
      <c r="J708" s="26">
        <v>85007.820999999996</v>
      </c>
      <c r="K708" s="26">
        <v>46054.502</v>
      </c>
      <c r="L708" s="28">
        <v>37.500455864332501</v>
      </c>
    </row>
    <row r="709" spans="2:12" ht="11.1" customHeight="1" x14ac:dyDescent="0.2">
      <c r="B709" s="23"/>
      <c r="C709" s="23"/>
      <c r="D709" s="31" t="s">
        <v>27</v>
      </c>
      <c r="E709" s="26">
        <v>98</v>
      </c>
      <c r="F709" s="26">
        <v>14941</v>
      </c>
      <c r="G709" s="26">
        <v>2155.288</v>
      </c>
      <c r="H709" s="26">
        <v>39083.737000000001</v>
      </c>
      <c r="I709" s="26">
        <v>233312.174</v>
      </c>
      <c r="J709" s="26">
        <v>88157.817999999999</v>
      </c>
      <c r="K709" s="26">
        <v>49011.281000000003</v>
      </c>
      <c r="L709" s="28">
        <v>37.785348483358597</v>
      </c>
    </row>
    <row r="710" spans="2:12" ht="11.1" customHeight="1" x14ac:dyDescent="0.2">
      <c r="B710" s="23"/>
      <c r="C710" s="23"/>
      <c r="D710" s="31" t="s">
        <v>28</v>
      </c>
      <c r="E710" s="26">
        <v>98</v>
      </c>
      <c r="F710" s="26">
        <v>15017</v>
      </c>
      <c r="G710" s="26">
        <v>2190.123</v>
      </c>
      <c r="H710" s="26">
        <v>37238.307999999997</v>
      </c>
      <c r="I710" s="26">
        <v>239406.041</v>
      </c>
      <c r="J710" s="26">
        <v>87959.554000000004</v>
      </c>
      <c r="K710" s="26">
        <v>48744.982000000004</v>
      </c>
      <c r="L710" s="28">
        <v>36.7407412246544</v>
      </c>
    </row>
    <row r="711" spans="2:12" ht="11.1" customHeight="1" x14ac:dyDescent="0.2">
      <c r="B711" s="23"/>
      <c r="C711" s="23"/>
      <c r="D711" s="32" t="s">
        <v>29</v>
      </c>
      <c r="E711" s="26">
        <v>98</v>
      </c>
      <c r="F711" s="26">
        <v>15023</v>
      </c>
      <c r="G711" s="26">
        <v>2058.8829999999998</v>
      </c>
      <c r="H711" s="26">
        <v>38556.351000000002</v>
      </c>
      <c r="I711" s="26">
        <v>221960.682</v>
      </c>
      <c r="J711" s="26">
        <v>79608.145999999993</v>
      </c>
      <c r="K711" s="26">
        <v>47679.785000000003</v>
      </c>
      <c r="L711" s="28">
        <v>35.865877362910602</v>
      </c>
    </row>
    <row r="712" spans="2:12" ht="11.1" customHeight="1" x14ac:dyDescent="0.2">
      <c r="B712" s="23"/>
      <c r="C712" s="23"/>
      <c r="D712" s="31" t="s">
        <v>30</v>
      </c>
      <c r="E712" s="26">
        <v>98</v>
      </c>
      <c r="F712" s="26">
        <v>15077</v>
      </c>
      <c r="G712" s="26">
        <v>2226.4920000000002</v>
      </c>
      <c r="H712" s="26">
        <v>40574.031000000003</v>
      </c>
      <c r="I712" s="26">
        <v>249300.204</v>
      </c>
      <c r="J712" s="26">
        <v>92304.455000000002</v>
      </c>
      <c r="K712" s="26">
        <v>54487.54</v>
      </c>
      <c r="L712" s="28">
        <v>37.025422971575303</v>
      </c>
    </row>
    <row r="713" spans="2:12" ht="11.1" customHeight="1" x14ac:dyDescent="0.2">
      <c r="B713" s="23"/>
      <c r="C713" s="23"/>
      <c r="D713" s="31" t="s">
        <v>31</v>
      </c>
      <c r="E713" s="26">
        <v>98</v>
      </c>
      <c r="F713" s="26">
        <v>15178</v>
      </c>
      <c r="G713" s="26">
        <v>2082.6120000000001</v>
      </c>
      <c r="H713" s="26">
        <v>37705.533000000003</v>
      </c>
      <c r="I713" s="26">
        <v>218513.258</v>
      </c>
      <c r="J713" s="26">
        <v>76704.979000000007</v>
      </c>
      <c r="K713" s="26">
        <v>41936.182000000001</v>
      </c>
      <c r="L713" s="28">
        <v>35.103123582551703</v>
      </c>
    </row>
    <row r="714" spans="2:12" ht="11.1" customHeight="1" x14ac:dyDescent="0.2">
      <c r="B714" s="23"/>
      <c r="C714" s="23"/>
      <c r="D714" s="31" t="s">
        <v>32</v>
      </c>
      <c r="E714" s="26">
        <v>98</v>
      </c>
      <c r="F714" s="26">
        <v>15242</v>
      </c>
      <c r="G714" s="26">
        <v>2216.6439999999998</v>
      </c>
      <c r="H714" s="26">
        <v>38270.557999999997</v>
      </c>
      <c r="I714" s="26">
        <v>228657.769</v>
      </c>
      <c r="J714" s="26">
        <v>80248.066999999995</v>
      </c>
      <c r="K714" s="26">
        <v>42231.173999999999</v>
      </c>
      <c r="L714" s="28">
        <v>35.095272446220697</v>
      </c>
    </row>
    <row r="715" spans="2:12" ht="11.1" customHeight="1" x14ac:dyDescent="0.2">
      <c r="B715" s="23"/>
      <c r="C715" s="23"/>
      <c r="D715" s="31" t="s">
        <v>33</v>
      </c>
      <c r="E715" s="26">
        <v>98</v>
      </c>
      <c r="F715" s="26">
        <v>15255</v>
      </c>
      <c r="G715" s="26">
        <v>2212.9899999999998</v>
      </c>
      <c r="H715" s="26">
        <v>37205.936999999998</v>
      </c>
      <c r="I715" s="26">
        <v>243769.519</v>
      </c>
      <c r="J715" s="26">
        <v>89180.792000000001</v>
      </c>
      <c r="K715" s="26">
        <v>50436.462</v>
      </c>
      <c r="L715" s="28">
        <v>36.5840620131018</v>
      </c>
    </row>
    <row r="716" spans="2:12" ht="11.1" customHeight="1" x14ac:dyDescent="0.2">
      <c r="B716" s="23"/>
      <c r="C716" s="23"/>
      <c r="D716" s="31" t="s">
        <v>34</v>
      </c>
      <c r="E716" s="26">
        <v>98</v>
      </c>
      <c r="F716" s="26">
        <v>15276</v>
      </c>
      <c r="G716" s="26">
        <v>2083.1019999999999</v>
      </c>
      <c r="H716" s="26">
        <v>37818.730000000003</v>
      </c>
      <c r="I716" s="26">
        <v>218356.99299999999</v>
      </c>
      <c r="J716" s="26">
        <v>81033.627999999997</v>
      </c>
      <c r="K716" s="26">
        <v>44194.678</v>
      </c>
      <c r="L716" s="28">
        <v>37.110617290832501</v>
      </c>
    </row>
    <row r="717" spans="2:12" ht="11.1" customHeight="1" x14ac:dyDescent="0.2">
      <c r="B717" s="23"/>
      <c r="C717" s="23"/>
      <c r="D717" s="31" t="s">
        <v>35</v>
      </c>
      <c r="E717" s="26">
        <v>98</v>
      </c>
      <c r="F717" s="26">
        <v>15182</v>
      </c>
      <c r="G717" s="26">
        <v>2297.4070000000002</v>
      </c>
      <c r="H717" s="26">
        <v>50755.28</v>
      </c>
      <c r="I717" s="26">
        <v>243602.98300000001</v>
      </c>
      <c r="J717" s="26">
        <v>92423.35</v>
      </c>
      <c r="K717" s="26">
        <v>51088.476000000002</v>
      </c>
      <c r="L717" s="28">
        <v>37.940155273057599</v>
      </c>
    </row>
    <row r="718" spans="2:12" ht="11.1" customHeight="1" x14ac:dyDescent="0.2">
      <c r="B718" s="23"/>
      <c r="C718" s="23"/>
      <c r="D718" s="31" t="s">
        <v>36</v>
      </c>
      <c r="E718" s="26">
        <v>98</v>
      </c>
      <c r="F718" s="26">
        <v>15306</v>
      </c>
      <c r="G718" s="26">
        <v>1862.856</v>
      </c>
      <c r="H718" s="26">
        <v>38417.099000000002</v>
      </c>
      <c r="I718" s="26">
        <v>181199.622</v>
      </c>
      <c r="J718" s="26">
        <v>80155.663</v>
      </c>
      <c r="K718" s="26">
        <v>37355.769</v>
      </c>
      <c r="L718" s="28">
        <v>44.236109388793302</v>
      </c>
    </row>
    <row r="719" spans="2:12" ht="11.1" customHeight="1" x14ac:dyDescent="0.2">
      <c r="B719" s="23"/>
      <c r="C719" s="23"/>
      <c r="D719" s="33"/>
      <c r="E719" s="26"/>
      <c r="F719" s="26"/>
      <c r="G719" s="26"/>
      <c r="H719" s="26"/>
      <c r="I719" s="26"/>
      <c r="J719" s="27"/>
      <c r="K719" s="26"/>
      <c r="L719" s="28"/>
    </row>
    <row r="720" spans="2:12" ht="11.1" customHeight="1" x14ac:dyDescent="0.2">
      <c r="B720" s="23"/>
      <c r="C720" s="23"/>
      <c r="D720" s="25">
        <v>2017</v>
      </c>
      <c r="E720" s="26"/>
      <c r="F720" s="26"/>
      <c r="G720" s="26"/>
      <c r="H720" s="26"/>
      <c r="I720" s="26"/>
      <c r="J720" s="27"/>
      <c r="K720" s="26"/>
      <c r="L720" s="28"/>
    </row>
    <row r="721" spans="2:12" ht="11.1" customHeight="1" x14ac:dyDescent="0.2">
      <c r="B721" s="23"/>
      <c r="C721" s="23"/>
      <c r="D721" s="29" t="s">
        <v>24</v>
      </c>
      <c r="E721" s="26">
        <v>98.25</v>
      </c>
      <c r="F721" s="26">
        <v>15422.25</v>
      </c>
      <c r="G721" s="26">
        <v>8772.4380000000001</v>
      </c>
      <c r="H721" s="26">
        <v>157024.23300000001</v>
      </c>
      <c r="I721" s="26">
        <v>946512.78099999996</v>
      </c>
      <c r="J721" s="26">
        <v>359498.62400000001</v>
      </c>
      <c r="K721" s="26">
        <v>200296.61799999999</v>
      </c>
      <c r="L721" s="28">
        <v>37.981380834623899</v>
      </c>
    </row>
    <row r="722" spans="2:12" ht="6" customHeight="1" x14ac:dyDescent="0.2">
      <c r="B722" s="23"/>
      <c r="C722" s="23"/>
      <c r="D722" s="30"/>
      <c r="E722" s="26"/>
      <c r="F722" s="26"/>
      <c r="G722" s="26"/>
      <c r="H722" s="26"/>
      <c r="I722" s="26"/>
      <c r="J722" s="27"/>
      <c r="K722" s="26"/>
      <c r="L722" s="28"/>
    </row>
    <row r="723" spans="2:12" ht="11.1" customHeight="1" x14ac:dyDescent="0.2">
      <c r="B723" s="23"/>
      <c r="C723" s="23"/>
      <c r="D723" s="31" t="s">
        <v>25</v>
      </c>
      <c r="E723" s="26">
        <v>98</v>
      </c>
      <c r="F723" s="26">
        <v>15260</v>
      </c>
      <c r="G723" s="26">
        <v>2254.2339999999999</v>
      </c>
      <c r="H723" s="26">
        <v>38256.858</v>
      </c>
      <c r="I723" s="26">
        <v>226500.67600000001</v>
      </c>
      <c r="J723" s="26">
        <v>90695.073999999993</v>
      </c>
      <c r="K723" s="26">
        <v>50306.034</v>
      </c>
      <c r="L723" s="28">
        <v>40.041855769119202</v>
      </c>
    </row>
    <row r="724" spans="2:12" ht="11.1" customHeight="1" x14ac:dyDescent="0.2">
      <c r="B724" s="23"/>
      <c r="C724" s="23"/>
      <c r="D724" s="31" t="s">
        <v>26</v>
      </c>
      <c r="E724" s="26">
        <v>98</v>
      </c>
      <c r="F724" s="26">
        <v>15350</v>
      </c>
      <c r="G724" s="26">
        <v>2088.6680000000001</v>
      </c>
      <c r="H724" s="26">
        <v>38262.883000000002</v>
      </c>
      <c r="I724" s="26">
        <v>224832.717</v>
      </c>
      <c r="J724" s="26">
        <v>82794.865000000005</v>
      </c>
      <c r="K724" s="26">
        <v>47447.178</v>
      </c>
      <c r="L724" s="28">
        <v>36.825096500523998</v>
      </c>
    </row>
    <row r="725" spans="2:12" ht="11.1" customHeight="1" x14ac:dyDescent="0.2">
      <c r="B725" s="23"/>
      <c r="C725" s="23"/>
      <c r="D725" s="31" t="s">
        <v>27</v>
      </c>
      <c r="E725" s="26">
        <v>98</v>
      </c>
      <c r="F725" s="26">
        <v>15448</v>
      </c>
      <c r="G725" s="26">
        <v>2377.8240000000001</v>
      </c>
      <c r="H725" s="26">
        <v>40854.120999999999</v>
      </c>
      <c r="I725" s="26">
        <v>263800.935</v>
      </c>
      <c r="J725" s="26">
        <v>96694.565000000002</v>
      </c>
      <c r="K725" s="26">
        <v>54689.962</v>
      </c>
      <c r="L725" s="28">
        <v>36.654367809575803</v>
      </c>
    </row>
    <row r="726" spans="2:12" ht="11.1" customHeight="1" x14ac:dyDescent="0.2">
      <c r="B726" s="23"/>
      <c r="C726" s="23"/>
      <c r="D726" s="31" t="s">
        <v>28</v>
      </c>
      <c r="E726" s="26">
        <v>99</v>
      </c>
      <c r="F726" s="26">
        <v>15631</v>
      </c>
      <c r="G726" s="26">
        <v>2051.712</v>
      </c>
      <c r="H726" s="26">
        <v>39650.370999999999</v>
      </c>
      <c r="I726" s="26">
        <v>231378.45300000001</v>
      </c>
      <c r="J726" s="26">
        <v>89314.12</v>
      </c>
      <c r="K726" s="26">
        <v>47853.444000000003</v>
      </c>
      <c r="L726" s="28">
        <v>38.6008804372117</v>
      </c>
    </row>
    <row r="727" spans="2:12" ht="11.1" customHeight="1" x14ac:dyDescent="0.2">
      <c r="B727" s="23"/>
      <c r="C727" s="23"/>
      <c r="D727" s="32" t="s">
        <v>29</v>
      </c>
      <c r="E727" s="26"/>
      <c r="F727" s="26"/>
      <c r="G727" s="26"/>
      <c r="H727" s="26"/>
      <c r="I727" s="26"/>
      <c r="J727" s="26"/>
      <c r="K727" s="26"/>
      <c r="L727" s="28"/>
    </row>
    <row r="728" spans="2:12" ht="11.1" customHeight="1" x14ac:dyDescent="0.2">
      <c r="B728" s="23"/>
      <c r="C728" s="23"/>
      <c r="D728" s="31" t="s">
        <v>30</v>
      </c>
      <c r="E728" s="26"/>
      <c r="F728" s="26"/>
      <c r="G728" s="26"/>
      <c r="H728" s="26"/>
      <c r="I728" s="26"/>
      <c r="J728" s="26"/>
      <c r="K728" s="26"/>
      <c r="L728" s="28"/>
    </row>
    <row r="729" spans="2:12" ht="11.1" customHeight="1" x14ac:dyDescent="0.2">
      <c r="B729" s="23"/>
      <c r="C729" s="23"/>
      <c r="D729" s="31" t="s">
        <v>31</v>
      </c>
      <c r="E729" s="26"/>
      <c r="F729" s="26"/>
      <c r="G729" s="26"/>
      <c r="H729" s="26"/>
      <c r="I729" s="26"/>
      <c r="J729" s="26"/>
      <c r="K729" s="26"/>
      <c r="L729" s="28"/>
    </row>
    <row r="730" spans="2:12" ht="11.1" customHeight="1" x14ac:dyDescent="0.2">
      <c r="B730" s="23"/>
      <c r="C730" s="23"/>
      <c r="D730" s="31" t="s">
        <v>32</v>
      </c>
      <c r="E730" s="26"/>
      <c r="F730" s="26"/>
      <c r="G730" s="26"/>
      <c r="H730" s="26"/>
      <c r="I730" s="26"/>
      <c r="J730" s="26"/>
      <c r="K730" s="26"/>
      <c r="L730" s="28"/>
    </row>
    <row r="731" spans="2:12" ht="11.1" customHeight="1" x14ac:dyDescent="0.2">
      <c r="B731" s="23"/>
      <c r="C731" s="23"/>
      <c r="D731" s="31" t="s">
        <v>33</v>
      </c>
      <c r="E731" s="34"/>
      <c r="F731" s="34"/>
      <c r="G731" s="34"/>
      <c r="H731" s="34"/>
      <c r="I731" s="34"/>
      <c r="J731" s="26"/>
      <c r="K731" s="26"/>
      <c r="L731" s="28"/>
    </row>
    <row r="732" spans="2:12" ht="11.1" customHeight="1" x14ac:dyDescent="0.2">
      <c r="B732" s="23"/>
      <c r="C732" s="23"/>
      <c r="D732" s="31" t="s">
        <v>34</v>
      </c>
      <c r="E732" s="26"/>
      <c r="F732" s="26"/>
      <c r="G732" s="26"/>
      <c r="H732" s="26"/>
      <c r="I732" s="26"/>
      <c r="J732" s="26"/>
      <c r="K732" s="26"/>
      <c r="L732" s="28"/>
    </row>
    <row r="733" spans="2:12" ht="11.1" customHeight="1" x14ac:dyDescent="0.2">
      <c r="B733" s="23"/>
      <c r="C733" s="23"/>
      <c r="D733" s="31" t="s">
        <v>35</v>
      </c>
      <c r="E733" s="26"/>
      <c r="F733" s="26"/>
      <c r="G733" s="26"/>
      <c r="H733" s="26"/>
      <c r="I733" s="26"/>
      <c r="J733" s="26"/>
      <c r="K733" s="26"/>
      <c r="L733" s="28"/>
    </row>
    <row r="734" spans="2:12" ht="11.1" customHeight="1" x14ac:dyDescent="0.2">
      <c r="B734" s="23"/>
      <c r="C734" s="23"/>
      <c r="D734" s="31" t="s">
        <v>36</v>
      </c>
      <c r="E734" s="26"/>
      <c r="F734" s="26"/>
      <c r="G734" s="26"/>
      <c r="H734" s="26"/>
      <c r="I734" s="26"/>
      <c r="J734" s="26"/>
      <c r="K734" s="26"/>
      <c r="L734" s="28"/>
    </row>
    <row r="735" spans="2:12" ht="11.1" customHeight="1" x14ac:dyDescent="0.2">
      <c r="B735" s="23"/>
      <c r="C735" s="23"/>
      <c r="D735" s="35"/>
      <c r="E735" s="56"/>
      <c r="F735" s="56"/>
      <c r="G735" s="56"/>
      <c r="H735" s="56"/>
      <c r="I735" s="56"/>
      <c r="J735" s="26"/>
      <c r="K735" s="26"/>
      <c r="L735" s="28"/>
    </row>
    <row r="736" spans="2:12" ht="11.1" customHeight="1" x14ac:dyDescent="0.2">
      <c r="B736" s="23"/>
      <c r="C736" s="23"/>
      <c r="D736" s="35"/>
      <c r="E736" s="56"/>
      <c r="F736" s="56"/>
      <c r="G736" s="56"/>
      <c r="H736" s="56"/>
      <c r="I736" s="56"/>
      <c r="J736" s="57"/>
      <c r="K736" s="26"/>
      <c r="L736" s="36"/>
    </row>
    <row r="737" spans="2:12" ht="11.1" customHeight="1" x14ac:dyDescent="0.2">
      <c r="B737" s="16">
        <v>23</v>
      </c>
      <c r="C737" s="17" t="s">
        <v>78</v>
      </c>
      <c r="D737" s="18">
        <v>2005</v>
      </c>
      <c r="E737" s="26">
        <v>60.333333333333336</v>
      </c>
      <c r="F737" s="26">
        <v>7206</v>
      </c>
      <c r="G737" s="26">
        <v>11846.834999999999</v>
      </c>
      <c r="H737" s="26">
        <v>187942.02900000001</v>
      </c>
      <c r="I737" s="26">
        <v>913770.40300000005</v>
      </c>
      <c r="J737" s="26">
        <v>203606.98499999999</v>
      </c>
      <c r="K737" s="26">
        <v>102059.87300000001</v>
      </c>
      <c r="L737" s="28">
        <v>22.282072644456179</v>
      </c>
    </row>
    <row r="738" spans="2:12" ht="11.1" customHeight="1" x14ac:dyDescent="0.2">
      <c r="B738" s="39"/>
      <c r="C738" s="17" t="s">
        <v>79</v>
      </c>
      <c r="D738" s="18">
        <v>2010</v>
      </c>
      <c r="E738" s="26">
        <v>60.333333333333336</v>
      </c>
      <c r="F738" s="26">
        <v>7371</v>
      </c>
      <c r="G738" s="26">
        <v>12130.86</v>
      </c>
      <c r="H738" s="26">
        <v>197712.36600000001</v>
      </c>
      <c r="I738" s="26">
        <v>1097180.061</v>
      </c>
      <c r="J738" s="26">
        <v>291945.49099999998</v>
      </c>
      <c r="K738" s="26">
        <v>178418.03799999997</v>
      </c>
      <c r="L738" s="28">
        <v>26.608712769890555</v>
      </c>
    </row>
    <row r="739" spans="2:12" ht="11.1" customHeight="1" x14ac:dyDescent="0.2">
      <c r="B739" s="39"/>
      <c r="C739" s="17" t="s">
        <v>80</v>
      </c>
      <c r="D739" s="18">
        <v>2015</v>
      </c>
      <c r="E739" s="19">
        <v>58.5</v>
      </c>
      <c r="F739" s="19">
        <v>7548.0833333333303</v>
      </c>
      <c r="G739" s="19">
        <v>12002.681</v>
      </c>
      <c r="H739" s="19">
        <v>240465.274</v>
      </c>
      <c r="I739" s="19">
        <v>1216697.9779999999</v>
      </c>
      <c r="J739" s="19">
        <v>380915.07699999999</v>
      </c>
      <c r="K739" s="19">
        <v>242221.04</v>
      </c>
      <c r="L739" s="20">
        <v>31.307282816903001</v>
      </c>
    </row>
    <row r="740" spans="2:12" ht="11.1" customHeight="1" x14ac:dyDescent="0.2">
      <c r="B740" s="16"/>
      <c r="C740" s="17" t="s">
        <v>81</v>
      </c>
      <c r="D740" s="18">
        <v>2016</v>
      </c>
      <c r="E740" s="19">
        <v>60.3333333333333</v>
      </c>
      <c r="F740" s="19">
        <v>7618.5</v>
      </c>
      <c r="G740" s="19">
        <v>12263.224</v>
      </c>
      <c r="H740" s="19">
        <v>251638.679</v>
      </c>
      <c r="I740" s="19">
        <v>1237416.5919999999</v>
      </c>
      <c r="J740" s="19">
        <v>380503.109</v>
      </c>
      <c r="K740" s="19">
        <v>241146.75899999999</v>
      </c>
      <c r="L740" s="20">
        <v>30.749798528643002</v>
      </c>
    </row>
    <row r="741" spans="2:12" ht="11.1" customHeight="1" x14ac:dyDescent="0.2">
      <c r="B741" s="23"/>
      <c r="D741" s="24"/>
    </row>
    <row r="742" spans="2:12" ht="11.1" customHeight="1" x14ac:dyDescent="0.2">
      <c r="B742" s="23"/>
      <c r="D742" s="25">
        <v>2016</v>
      </c>
      <c r="E742" s="26"/>
      <c r="F742" s="26"/>
      <c r="G742" s="26"/>
      <c r="H742" s="26"/>
      <c r="I742" s="26"/>
      <c r="J742" s="27"/>
      <c r="K742" s="26"/>
      <c r="L742" s="28"/>
    </row>
    <row r="743" spans="2:12" ht="11.1" customHeight="1" x14ac:dyDescent="0.2">
      <c r="B743" s="23"/>
      <c r="C743" s="24"/>
      <c r="D743" s="29" t="s">
        <v>24</v>
      </c>
      <c r="E743" s="26">
        <v>60.25</v>
      </c>
      <c r="F743" s="26">
        <v>7634.75</v>
      </c>
      <c r="G743" s="26">
        <v>4185.6670000000004</v>
      </c>
      <c r="H743" s="26">
        <v>79855.813999999998</v>
      </c>
      <c r="I743" s="26">
        <v>389169.75199999998</v>
      </c>
      <c r="J743" s="26">
        <v>129845.56299999999</v>
      </c>
      <c r="K743" s="26">
        <v>80323.902000000002</v>
      </c>
      <c r="L743" s="28">
        <v>33.364762377524102</v>
      </c>
    </row>
    <row r="744" spans="2:12" ht="6" customHeight="1" x14ac:dyDescent="0.2">
      <c r="B744" s="23"/>
      <c r="C744" s="24"/>
      <c r="D744" s="30"/>
      <c r="E744" s="26"/>
      <c r="F744" s="26"/>
      <c r="G744" s="26"/>
      <c r="H744" s="26"/>
      <c r="I744" s="26"/>
      <c r="J744" s="27"/>
      <c r="K744" s="26"/>
      <c r="L744" s="28"/>
    </row>
    <row r="745" spans="2:12" ht="11.1" customHeight="1" x14ac:dyDescent="0.2">
      <c r="B745" s="23"/>
      <c r="C745" s="24"/>
      <c r="D745" s="31" t="s">
        <v>25</v>
      </c>
      <c r="E745" s="26">
        <v>58</v>
      </c>
      <c r="F745" s="26">
        <v>7498</v>
      </c>
      <c r="G745" s="26">
        <v>990.404</v>
      </c>
      <c r="H745" s="26">
        <v>19215.295999999998</v>
      </c>
      <c r="I745" s="26">
        <v>80766.581999999995</v>
      </c>
      <c r="J745" s="26">
        <v>29617.923999999999</v>
      </c>
      <c r="K745" s="26">
        <v>17511.089</v>
      </c>
      <c r="L745" s="28">
        <v>36.671013266353199</v>
      </c>
    </row>
    <row r="746" spans="2:12" ht="11.1" customHeight="1" x14ac:dyDescent="0.2">
      <c r="B746" s="23"/>
      <c r="C746" s="24"/>
      <c r="D746" s="31" t="s">
        <v>26</v>
      </c>
      <c r="E746" s="26">
        <v>61</v>
      </c>
      <c r="F746" s="26">
        <v>7659</v>
      </c>
      <c r="G746" s="26">
        <v>1046.883</v>
      </c>
      <c r="H746" s="26">
        <v>19456.949000000001</v>
      </c>
      <c r="I746" s="26">
        <v>94977.343999999997</v>
      </c>
      <c r="J746" s="26">
        <v>33431.065999999999</v>
      </c>
      <c r="K746" s="26">
        <v>20522.423999999999</v>
      </c>
      <c r="L746" s="28">
        <v>35.198990192861203</v>
      </c>
    </row>
    <row r="747" spans="2:12" ht="11.1" customHeight="1" x14ac:dyDescent="0.2">
      <c r="B747" s="23"/>
      <c r="C747" s="24"/>
      <c r="D747" s="31" t="s">
        <v>27</v>
      </c>
      <c r="E747" s="26">
        <v>61</v>
      </c>
      <c r="F747" s="26">
        <v>7688</v>
      </c>
      <c r="G747" s="26">
        <v>1064.681</v>
      </c>
      <c r="H747" s="26">
        <v>21140.432000000001</v>
      </c>
      <c r="I747" s="26">
        <v>103438.931</v>
      </c>
      <c r="J747" s="26">
        <v>33099.961000000003</v>
      </c>
      <c r="K747" s="26">
        <v>21419.154999999999</v>
      </c>
      <c r="L747" s="28">
        <v>31.999519600603801</v>
      </c>
    </row>
    <row r="748" spans="2:12" ht="11.1" customHeight="1" x14ac:dyDescent="0.2">
      <c r="B748" s="23"/>
      <c r="C748" s="24"/>
      <c r="D748" s="31" t="s">
        <v>28</v>
      </c>
      <c r="E748" s="26">
        <v>61</v>
      </c>
      <c r="F748" s="26">
        <v>7694</v>
      </c>
      <c r="G748" s="26">
        <v>1083.6990000000001</v>
      </c>
      <c r="H748" s="26">
        <v>20043.136999999999</v>
      </c>
      <c r="I748" s="26">
        <v>109986.895</v>
      </c>
      <c r="J748" s="26">
        <v>33696.612000000001</v>
      </c>
      <c r="K748" s="26">
        <v>20871.234</v>
      </c>
      <c r="L748" s="28">
        <v>30.636933609226801</v>
      </c>
    </row>
    <row r="749" spans="2:12" ht="11.1" customHeight="1" x14ac:dyDescent="0.2">
      <c r="B749" s="23"/>
      <c r="C749" s="24"/>
      <c r="D749" s="32" t="s">
        <v>29</v>
      </c>
      <c r="E749" s="26">
        <v>61</v>
      </c>
      <c r="F749" s="26">
        <v>7698</v>
      </c>
      <c r="G749" s="26">
        <v>1015.753</v>
      </c>
      <c r="H749" s="26">
        <v>20662.825000000001</v>
      </c>
      <c r="I749" s="26">
        <v>108674.234</v>
      </c>
      <c r="J749" s="26">
        <v>33730.811999999998</v>
      </c>
      <c r="K749" s="26">
        <v>20748.859</v>
      </c>
      <c r="L749" s="28">
        <v>31.0384630822427</v>
      </c>
    </row>
    <row r="750" spans="2:12" ht="11.1" customHeight="1" x14ac:dyDescent="0.2">
      <c r="B750" s="23"/>
      <c r="C750" s="24"/>
      <c r="D750" s="31" t="s">
        <v>30</v>
      </c>
      <c r="E750" s="26">
        <v>61</v>
      </c>
      <c r="F750" s="26">
        <v>7655</v>
      </c>
      <c r="G750" s="26">
        <v>1082.6099999999999</v>
      </c>
      <c r="H750" s="26">
        <v>21660.141</v>
      </c>
      <c r="I750" s="26">
        <v>115321.05</v>
      </c>
      <c r="J750" s="26">
        <v>34268.627999999997</v>
      </c>
      <c r="K750" s="26">
        <v>22627.728999999999</v>
      </c>
      <c r="L750" s="28">
        <v>29.715848060696601</v>
      </c>
    </row>
    <row r="751" spans="2:12" ht="11.1" customHeight="1" x14ac:dyDescent="0.2">
      <c r="B751" s="23"/>
      <c r="C751" s="24"/>
      <c r="D751" s="31" t="s">
        <v>31</v>
      </c>
      <c r="E751" s="26">
        <v>61</v>
      </c>
      <c r="F751" s="26">
        <v>7583</v>
      </c>
      <c r="G751" s="26">
        <v>956.57799999999997</v>
      </c>
      <c r="H751" s="26">
        <v>20135.97</v>
      </c>
      <c r="I751" s="26">
        <v>105629.412</v>
      </c>
      <c r="J751" s="26">
        <v>30147.794999999998</v>
      </c>
      <c r="K751" s="26">
        <v>18363.264999999999</v>
      </c>
      <c r="L751" s="28">
        <v>28.5410989507354</v>
      </c>
    </row>
    <row r="752" spans="2:12" ht="11.1" customHeight="1" x14ac:dyDescent="0.2">
      <c r="B752" s="23"/>
      <c r="C752" s="24"/>
      <c r="D752" s="31" t="s">
        <v>32</v>
      </c>
      <c r="E752" s="26">
        <v>60</v>
      </c>
      <c r="F752" s="26">
        <v>7602</v>
      </c>
      <c r="G752" s="26">
        <v>1050.8579999999999</v>
      </c>
      <c r="H752" s="26">
        <v>19944.776000000002</v>
      </c>
      <c r="I752" s="26">
        <v>107995.179</v>
      </c>
      <c r="J752" s="26">
        <v>30955.615000000002</v>
      </c>
      <c r="K752" s="26">
        <v>19967.707999999999</v>
      </c>
      <c r="L752" s="28">
        <v>28.663886005504001</v>
      </c>
    </row>
    <row r="753" spans="2:12" ht="11.1" customHeight="1" x14ac:dyDescent="0.2">
      <c r="B753" s="23"/>
      <c r="C753" s="24"/>
      <c r="D753" s="31" t="s">
        <v>33</v>
      </c>
      <c r="E753" s="26">
        <v>60</v>
      </c>
      <c r="F753" s="26">
        <v>7598</v>
      </c>
      <c r="G753" s="26">
        <v>1039.259</v>
      </c>
      <c r="H753" s="26">
        <v>19868.760999999999</v>
      </c>
      <c r="I753" s="26">
        <v>110239.27899999999</v>
      </c>
      <c r="J753" s="26">
        <v>30333.636999999999</v>
      </c>
      <c r="K753" s="26">
        <v>20398.255000000001</v>
      </c>
      <c r="L753" s="28">
        <v>27.5161786934401</v>
      </c>
    </row>
    <row r="754" spans="2:12" ht="11.1" customHeight="1" x14ac:dyDescent="0.2">
      <c r="B754" s="23"/>
      <c r="C754" s="24"/>
      <c r="D754" s="31" t="s">
        <v>34</v>
      </c>
      <c r="E754" s="26">
        <v>60</v>
      </c>
      <c r="F754" s="26">
        <v>7611</v>
      </c>
      <c r="G754" s="26">
        <v>968.53</v>
      </c>
      <c r="H754" s="26">
        <v>19430.965</v>
      </c>
      <c r="I754" s="26">
        <v>102374.607</v>
      </c>
      <c r="J754" s="26">
        <v>30520.766</v>
      </c>
      <c r="K754" s="26">
        <v>19743.64</v>
      </c>
      <c r="L754" s="28">
        <v>29.81282848783</v>
      </c>
    </row>
    <row r="755" spans="2:12" ht="11.1" customHeight="1" x14ac:dyDescent="0.2">
      <c r="B755" s="23"/>
      <c r="C755" s="24"/>
      <c r="D755" s="31" t="s">
        <v>35</v>
      </c>
      <c r="E755" s="26">
        <v>60</v>
      </c>
      <c r="F755" s="26">
        <v>7596</v>
      </c>
      <c r="G755" s="26">
        <v>1080.7529999999999</v>
      </c>
      <c r="H755" s="26">
        <v>28247.133000000002</v>
      </c>
      <c r="I755" s="26">
        <v>110159.193</v>
      </c>
      <c r="J755" s="26">
        <v>32076.93</v>
      </c>
      <c r="K755" s="26">
        <v>21211.264999999999</v>
      </c>
      <c r="L755" s="28">
        <v>29.118704600532102</v>
      </c>
    </row>
    <row r="756" spans="2:12" ht="11.1" customHeight="1" x14ac:dyDescent="0.2">
      <c r="B756" s="23"/>
      <c r="C756" s="24"/>
      <c r="D756" s="31" t="s">
        <v>36</v>
      </c>
      <c r="E756" s="26">
        <v>60</v>
      </c>
      <c r="F756" s="26">
        <v>7540</v>
      </c>
      <c r="G756" s="26">
        <v>883.21600000000001</v>
      </c>
      <c r="H756" s="26">
        <v>21832.294000000002</v>
      </c>
      <c r="I756" s="26">
        <v>87853.885999999999</v>
      </c>
      <c r="J756" s="26">
        <v>28623.363000000001</v>
      </c>
      <c r="K756" s="26">
        <v>17762.135999999999</v>
      </c>
      <c r="L756" s="28">
        <v>32.580645322848902</v>
      </c>
    </row>
    <row r="757" spans="2:12" ht="11.1" customHeight="1" x14ac:dyDescent="0.2">
      <c r="B757" s="23"/>
      <c r="C757" s="24"/>
      <c r="D757" s="33"/>
      <c r="E757" s="26"/>
      <c r="F757" s="26"/>
      <c r="G757" s="26"/>
      <c r="H757" s="26"/>
      <c r="I757" s="26"/>
      <c r="J757" s="27"/>
      <c r="K757" s="26"/>
      <c r="L757" s="28"/>
    </row>
    <row r="758" spans="2:12" ht="11.1" customHeight="1" x14ac:dyDescent="0.2">
      <c r="B758" s="23"/>
      <c r="C758" s="24"/>
      <c r="D758" s="25">
        <v>2017</v>
      </c>
      <c r="E758" s="26"/>
      <c r="F758" s="26"/>
      <c r="G758" s="26"/>
      <c r="H758" s="26"/>
      <c r="I758" s="26"/>
      <c r="J758" s="27"/>
      <c r="K758" s="26"/>
      <c r="L758" s="28"/>
    </row>
    <row r="759" spans="2:12" ht="11.1" customHeight="1" x14ac:dyDescent="0.2">
      <c r="B759" s="23"/>
      <c r="C759" s="58"/>
      <c r="D759" s="29" t="s">
        <v>24</v>
      </c>
      <c r="E759" s="26">
        <v>60.25</v>
      </c>
      <c r="F759" s="26">
        <v>7582.5</v>
      </c>
      <c r="G759" s="26">
        <v>4119.4570000000003</v>
      </c>
      <c r="H759" s="26">
        <v>80492.415999999997</v>
      </c>
      <c r="I759" s="26">
        <v>404269.30900000001</v>
      </c>
      <c r="J759" s="26">
        <v>142604.853</v>
      </c>
      <c r="K759" s="26">
        <v>74966.967000000004</v>
      </c>
      <c r="L759" s="28">
        <v>35.274716587501302</v>
      </c>
    </row>
    <row r="760" spans="2:12" ht="6" customHeight="1" x14ac:dyDescent="0.2">
      <c r="B760" s="23"/>
      <c r="C760" s="24"/>
      <c r="D760" s="30"/>
      <c r="E760" s="26"/>
      <c r="F760" s="26"/>
      <c r="G760" s="26"/>
      <c r="H760" s="26"/>
      <c r="I760" s="26"/>
      <c r="J760" s="27"/>
      <c r="K760" s="26"/>
      <c r="L760" s="28"/>
    </row>
    <row r="761" spans="2:12" ht="11.1" customHeight="1" x14ac:dyDescent="0.2">
      <c r="B761" s="23"/>
      <c r="C761" s="24"/>
      <c r="D761" s="31" t="s">
        <v>25</v>
      </c>
      <c r="E761" s="26">
        <v>60</v>
      </c>
      <c r="F761" s="26">
        <v>7554</v>
      </c>
      <c r="G761" s="26">
        <v>1053.059</v>
      </c>
      <c r="H761" s="26">
        <v>19895.753000000001</v>
      </c>
      <c r="I761" s="26">
        <v>90053.532999999996</v>
      </c>
      <c r="J761" s="26">
        <v>34494.023999999998</v>
      </c>
      <c r="K761" s="26">
        <v>18274.519</v>
      </c>
      <c r="L761" s="28">
        <v>38.303909742219702</v>
      </c>
    </row>
    <row r="762" spans="2:12" ht="11.1" customHeight="1" x14ac:dyDescent="0.2">
      <c r="B762" s="23"/>
      <c r="C762" s="24"/>
      <c r="D762" s="31" t="s">
        <v>26</v>
      </c>
      <c r="E762" s="26">
        <v>59</v>
      </c>
      <c r="F762" s="26">
        <v>7528</v>
      </c>
      <c r="G762" s="26">
        <v>980.55700000000002</v>
      </c>
      <c r="H762" s="26">
        <v>19262.07</v>
      </c>
      <c r="I762" s="26">
        <v>91094.349000000002</v>
      </c>
      <c r="J762" s="26">
        <v>35145.877999999997</v>
      </c>
      <c r="K762" s="26">
        <v>17844.670999999998</v>
      </c>
      <c r="L762" s="28">
        <v>38.581842217237899</v>
      </c>
    </row>
    <row r="763" spans="2:12" ht="11.1" customHeight="1" x14ac:dyDescent="0.2">
      <c r="B763" s="23"/>
      <c r="C763" s="24"/>
      <c r="D763" s="31" t="s">
        <v>27</v>
      </c>
      <c r="E763" s="26">
        <v>61</v>
      </c>
      <c r="F763" s="26">
        <v>7626</v>
      </c>
      <c r="G763" s="26">
        <v>1121.348</v>
      </c>
      <c r="H763" s="26">
        <v>21469.646000000001</v>
      </c>
      <c r="I763" s="26">
        <v>120614.31600000001</v>
      </c>
      <c r="J763" s="26">
        <v>40674.947</v>
      </c>
      <c r="K763" s="26">
        <v>20989.806</v>
      </c>
      <c r="L763" s="28">
        <v>33.723150243624502</v>
      </c>
    </row>
    <row r="764" spans="2:12" ht="11.1" customHeight="1" x14ac:dyDescent="0.2">
      <c r="B764" s="23"/>
      <c r="C764" s="24"/>
      <c r="D764" s="31" t="s">
        <v>28</v>
      </c>
      <c r="E764" s="26">
        <v>61</v>
      </c>
      <c r="F764" s="26">
        <v>7622</v>
      </c>
      <c r="G764" s="26">
        <v>964.49300000000005</v>
      </c>
      <c r="H764" s="26">
        <v>19864.947</v>
      </c>
      <c r="I764" s="26">
        <v>102507.111</v>
      </c>
      <c r="J764" s="26">
        <v>32290.004000000001</v>
      </c>
      <c r="K764" s="26">
        <v>17857.971000000001</v>
      </c>
      <c r="L764" s="28">
        <v>31.500257577252398</v>
      </c>
    </row>
    <row r="765" spans="2:12" ht="11.1" customHeight="1" x14ac:dyDescent="0.2">
      <c r="B765" s="23"/>
      <c r="C765" s="24"/>
      <c r="D765" s="32" t="s">
        <v>29</v>
      </c>
      <c r="E765" s="26"/>
      <c r="F765" s="26"/>
      <c r="G765" s="26"/>
      <c r="H765" s="26"/>
      <c r="I765" s="26"/>
      <c r="J765" s="26"/>
      <c r="K765" s="26"/>
      <c r="L765" s="28"/>
    </row>
    <row r="766" spans="2:12" ht="11.1" customHeight="1" x14ac:dyDescent="0.2">
      <c r="B766" s="23"/>
      <c r="C766" s="24"/>
      <c r="D766" s="31" t="s">
        <v>30</v>
      </c>
      <c r="E766" s="26"/>
      <c r="F766" s="26"/>
      <c r="G766" s="26"/>
      <c r="H766" s="26"/>
      <c r="I766" s="26"/>
      <c r="J766" s="26"/>
      <c r="K766" s="26"/>
      <c r="L766" s="28"/>
    </row>
    <row r="767" spans="2:12" ht="11.1" customHeight="1" x14ac:dyDescent="0.2">
      <c r="B767" s="23"/>
      <c r="C767" s="24"/>
      <c r="D767" s="31" t="s">
        <v>31</v>
      </c>
      <c r="E767" s="26"/>
      <c r="F767" s="26"/>
      <c r="G767" s="26"/>
      <c r="H767" s="26"/>
      <c r="I767" s="26"/>
      <c r="J767" s="26"/>
      <c r="K767" s="26"/>
      <c r="L767" s="28"/>
    </row>
    <row r="768" spans="2:12" ht="11.1" customHeight="1" x14ac:dyDescent="0.2">
      <c r="B768" s="23"/>
      <c r="C768" s="24"/>
      <c r="D768" s="31" t="s">
        <v>32</v>
      </c>
      <c r="E768" s="26"/>
      <c r="F768" s="26"/>
      <c r="G768" s="26"/>
      <c r="H768" s="26"/>
      <c r="I768" s="26"/>
      <c r="J768" s="26"/>
      <c r="K768" s="26"/>
      <c r="L768" s="28"/>
    </row>
    <row r="769" spans="1:12" ht="11.1" customHeight="1" x14ac:dyDescent="0.2">
      <c r="B769" s="23"/>
      <c r="C769" s="24"/>
      <c r="D769" s="31" t="s">
        <v>33</v>
      </c>
      <c r="E769" s="34"/>
      <c r="F769" s="34"/>
      <c r="G769" s="34"/>
      <c r="H769" s="34"/>
      <c r="I769" s="34"/>
      <c r="J769" s="26"/>
      <c r="K769" s="26"/>
      <c r="L769" s="28"/>
    </row>
    <row r="770" spans="1:12" ht="11.1" customHeight="1" x14ac:dyDescent="0.2">
      <c r="B770" s="23"/>
      <c r="C770" s="24"/>
      <c r="D770" s="31" t="s">
        <v>34</v>
      </c>
      <c r="E770" s="26"/>
      <c r="F770" s="26"/>
      <c r="G770" s="26"/>
      <c r="H770" s="26"/>
      <c r="I770" s="26"/>
      <c r="J770" s="26"/>
      <c r="K770" s="26"/>
      <c r="L770" s="28"/>
    </row>
    <row r="771" spans="1:12" ht="11.1" customHeight="1" x14ac:dyDescent="0.2">
      <c r="B771" s="23"/>
      <c r="C771" s="24"/>
      <c r="D771" s="31" t="s">
        <v>35</v>
      </c>
      <c r="E771" s="26"/>
      <c r="F771" s="26"/>
      <c r="G771" s="26"/>
      <c r="H771" s="26"/>
      <c r="I771" s="26"/>
      <c r="J771" s="26"/>
      <c r="K771" s="26"/>
      <c r="L771" s="28"/>
    </row>
    <row r="772" spans="1:12" ht="11.1" customHeight="1" x14ac:dyDescent="0.2">
      <c r="B772" s="23"/>
      <c r="C772" s="24"/>
      <c r="D772" s="31" t="s">
        <v>36</v>
      </c>
      <c r="E772" s="26"/>
      <c r="F772" s="26"/>
      <c r="G772" s="26"/>
      <c r="H772" s="26"/>
      <c r="I772" s="26"/>
      <c r="J772" s="26"/>
      <c r="K772" s="26"/>
      <c r="L772" s="28"/>
    </row>
    <row r="773" spans="1:12" ht="11.1" customHeight="1" x14ac:dyDescent="0.2"/>
    <row r="774" spans="1:12" ht="10.5" customHeight="1" x14ac:dyDescent="0.2">
      <c r="C774" s="40" t="s">
        <v>39</v>
      </c>
    </row>
    <row r="775" spans="1:12" ht="11.1" customHeight="1" x14ac:dyDescent="0.2">
      <c r="A775" s="352" t="s">
        <v>82</v>
      </c>
      <c r="B775" s="352"/>
      <c r="C775" s="352"/>
      <c r="D775" s="352"/>
      <c r="E775" s="352"/>
      <c r="F775" s="352"/>
      <c r="G775" s="352"/>
      <c r="H775" s="352"/>
      <c r="I775" s="352"/>
      <c r="J775" s="352"/>
      <c r="K775" s="352"/>
      <c r="L775" s="352"/>
    </row>
    <row r="776" spans="1:12" ht="11.1" customHeight="1" x14ac:dyDescent="0.2">
      <c r="A776" s="2"/>
      <c r="B776" s="2"/>
      <c r="C776" s="2"/>
      <c r="D776" s="2"/>
      <c r="E776" s="3"/>
      <c r="F776" s="3"/>
      <c r="G776" s="3"/>
      <c r="H776" s="3"/>
      <c r="I776" s="3"/>
      <c r="J776" s="1"/>
      <c r="K776" s="1"/>
      <c r="L776" s="4"/>
    </row>
    <row r="777" spans="1:12" ht="11.1" customHeight="1" x14ac:dyDescent="0.2">
      <c r="A777" s="352" t="s">
        <v>1</v>
      </c>
      <c r="B777" s="352"/>
      <c r="C777" s="352"/>
      <c r="D777" s="352"/>
      <c r="E777" s="352"/>
      <c r="F777" s="352"/>
      <c r="G777" s="352"/>
      <c r="H777" s="352"/>
      <c r="I777" s="352"/>
      <c r="J777" s="352"/>
      <c r="K777" s="352"/>
      <c r="L777" s="352"/>
    </row>
    <row r="778" spans="1:12" ht="11.1" customHeight="1" x14ac:dyDescent="0.2">
      <c r="A778" s="352" t="s">
        <v>2</v>
      </c>
      <c r="B778" s="352"/>
      <c r="C778" s="352"/>
      <c r="D778" s="352"/>
      <c r="E778" s="352"/>
      <c r="F778" s="352"/>
      <c r="G778" s="352"/>
      <c r="H778" s="352"/>
      <c r="I778" s="352"/>
      <c r="J778" s="352"/>
      <c r="K778" s="352"/>
      <c r="L778" s="352"/>
    </row>
    <row r="779" spans="1:12" s="8" customFormat="1" ht="18" customHeight="1" x14ac:dyDescent="0.2">
      <c r="A779" s="5"/>
      <c r="B779" s="5"/>
      <c r="C779" s="5"/>
      <c r="D779" s="5"/>
      <c r="E779" s="6"/>
      <c r="F779" s="6"/>
      <c r="G779" s="6"/>
      <c r="H779" s="6"/>
      <c r="I779" s="6"/>
      <c r="J779" s="1"/>
      <c r="K779" s="7"/>
      <c r="L779" s="4"/>
    </row>
    <row r="780" spans="1:12" ht="15" customHeight="1" x14ac:dyDescent="0.2">
      <c r="B780" s="331" t="s">
        <v>3</v>
      </c>
      <c r="C780" s="334" t="s">
        <v>4</v>
      </c>
      <c r="D780" s="337" t="s">
        <v>5</v>
      </c>
      <c r="E780" s="337" t="s">
        <v>6</v>
      </c>
      <c r="F780" s="334" t="s">
        <v>7</v>
      </c>
      <c r="G780" s="334" t="s">
        <v>8</v>
      </c>
      <c r="H780" s="334" t="s">
        <v>9</v>
      </c>
      <c r="I780" s="346" t="s">
        <v>10</v>
      </c>
      <c r="J780" s="348"/>
      <c r="K780" s="347"/>
      <c r="L780" s="349" t="s">
        <v>11</v>
      </c>
    </row>
    <row r="781" spans="1:12" ht="15" customHeight="1" x14ac:dyDescent="0.2">
      <c r="B781" s="332"/>
      <c r="C781" s="338"/>
      <c r="D781" s="335"/>
      <c r="E781" s="335"/>
      <c r="F781" s="338"/>
      <c r="G781" s="338"/>
      <c r="H781" s="338"/>
      <c r="I781" s="334" t="s">
        <v>12</v>
      </c>
      <c r="J781" s="346" t="s">
        <v>13</v>
      </c>
      <c r="K781" s="347"/>
      <c r="L781" s="350"/>
    </row>
    <row r="782" spans="1:12" ht="21" customHeight="1" x14ac:dyDescent="0.2">
      <c r="B782" s="332"/>
      <c r="C782" s="338"/>
      <c r="D782" s="335"/>
      <c r="E782" s="336"/>
      <c r="F782" s="339"/>
      <c r="G782" s="339"/>
      <c r="H782" s="339"/>
      <c r="I782" s="339"/>
      <c r="J782" s="9" t="s">
        <v>14</v>
      </c>
      <c r="K782" s="10" t="s">
        <v>15</v>
      </c>
      <c r="L782" s="351"/>
    </row>
    <row r="783" spans="1:12" ht="11.1" customHeight="1" x14ac:dyDescent="0.2">
      <c r="B783" s="333"/>
      <c r="C783" s="339"/>
      <c r="D783" s="336"/>
      <c r="E783" s="11" t="s">
        <v>16</v>
      </c>
      <c r="F783" s="11" t="s">
        <v>17</v>
      </c>
      <c r="G783" s="12" t="s">
        <v>18</v>
      </c>
      <c r="H783" s="346" t="s">
        <v>19</v>
      </c>
      <c r="I783" s="348"/>
      <c r="J783" s="348"/>
      <c r="K783" s="347"/>
      <c r="L783" s="13" t="s">
        <v>20</v>
      </c>
    </row>
    <row r="784" spans="1:12" ht="11.1" customHeight="1" x14ac:dyDescent="0.2">
      <c r="B784" s="14"/>
      <c r="C784" s="15"/>
      <c r="D784" s="15"/>
    </row>
    <row r="785" spans="2:12" ht="11.1" customHeight="1" x14ac:dyDescent="0.2">
      <c r="B785" s="16">
        <v>24</v>
      </c>
      <c r="C785" s="17" t="s">
        <v>83</v>
      </c>
      <c r="D785" s="18">
        <v>2005</v>
      </c>
      <c r="E785" s="19">
        <v>20</v>
      </c>
      <c r="F785" s="19">
        <v>3939.5833333333335</v>
      </c>
      <c r="G785" s="19">
        <v>6152.5919999999996</v>
      </c>
      <c r="H785" s="19">
        <v>115310.753</v>
      </c>
      <c r="I785" s="19">
        <v>857230.78399999999</v>
      </c>
      <c r="J785" s="41" t="s">
        <v>21</v>
      </c>
      <c r="K785" s="41" t="s">
        <v>21</v>
      </c>
      <c r="L785" s="41" t="s">
        <v>21</v>
      </c>
    </row>
    <row r="786" spans="2:12" ht="11.1" customHeight="1" x14ac:dyDescent="0.2">
      <c r="B786" s="39"/>
      <c r="C786" s="17" t="s">
        <v>84</v>
      </c>
      <c r="D786" s="18">
        <v>2010</v>
      </c>
      <c r="E786" s="19">
        <v>21</v>
      </c>
      <c r="F786" s="19">
        <v>4058.6666666666665</v>
      </c>
      <c r="G786" s="19">
        <v>6291.3229999999994</v>
      </c>
      <c r="H786" s="19">
        <v>127943.79900000001</v>
      </c>
      <c r="I786" s="19">
        <v>1074288.1009999998</v>
      </c>
      <c r="J786" s="19">
        <v>422525.16899999999</v>
      </c>
      <c r="K786" s="19">
        <v>297838.43400000001</v>
      </c>
      <c r="L786" s="20">
        <v>39.330712925768509</v>
      </c>
    </row>
    <row r="787" spans="2:12" ht="11.1" customHeight="1" x14ac:dyDescent="0.2">
      <c r="B787" s="23"/>
      <c r="C787" s="23"/>
      <c r="D787" s="18">
        <v>2015</v>
      </c>
      <c r="E787" s="19">
        <v>18</v>
      </c>
      <c r="F787" s="19">
        <v>4496.0833333333303</v>
      </c>
      <c r="G787" s="19">
        <v>6744.03</v>
      </c>
      <c r="H787" s="19">
        <v>165789.49100000001</v>
      </c>
      <c r="I787" s="19">
        <v>1020950.919</v>
      </c>
      <c r="J787" s="19">
        <v>402194.71899999998</v>
      </c>
      <c r="K787" s="19">
        <v>263845.89199999999</v>
      </c>
      <c r="L787" s="20">
        <v>39.394128700519801</v>
      </c>
    </row>
    <row r="788" spans="2:12" ht="11.1" customHeight="1" x14ac:dyDescent="0.2">
      <c r="B788" s="23"/>
      <c r="C788" s="23"/>
      <c r="D788" s="18">
        <v>2016</v>
      </c>
      <c r="E788" s="19">
        <v>17</v>
      </c>
      <c r="F788" s="19">
        <v>4428.8333333333303</v>
      </c>
      <c r="G788" s="19">
        <v>6753.8329999999996</v>
      </c>
      <c r="H788" s="19">
        <v>168462.46299999999</v>
      </c>
      <c r="I788" s="19">
        <v>981705.82499999995</v>
      </c>
      <c r="J788" s="19">
        <v>397642.00099999999</v>
      </c>
      <c r="K788" s="19">
        <v>277913.75799999997</v>
      </c>
      <c r="L788" s="20">
        <v>40.505209490836997</v>
      </c>
    </row>
    <row r="789" spans="2:12" ht="11.1" customHeight="1" x14ac:dyDescent="0.2">
      <c r="B789" s="23"/>
      <c r="C789" s="23"/>
      <c r="D789" s="24"/>
    </row>
    <row r="790" spans="2:12" ht="11.1" customHeight="1" x14ac:dyDescent="0.2">
      <c r="B790" s="23"/>
      <c r="C790" s="23"/>
      <c r="D790" s="25">
        <v>2016</v>
      </c>
      <c r="E790" s="26"/>
      <c r="F790" s="26"/>
      <c r="G790" s="26"/>
      <c r="H790" s="26"/>
      <c r="I790" s="26"/>
      <c r="J790" s="27"/>
      <c r="K790" s="26"/>
      <c r="L790" s="28"/>
    </row>
    <row r="791" spans="2:12" ht="11.1" customHeight="1" x14ac:dyDescent="0.2">
      <c r="B791" s="23"/>
      <c r="C791" s="23"/>
      <c r="D791" s="29" t="s">
        <v>24</v>
      </c>
      <c r="E791" s="26">
        <v>17</v>
      </c>
      <c r="F791" s="26">
        <v>4437.25</v>
      </c>
      <c r="G791" s="26">
        <v>2368.8609999999999</v>
      </c>
      <c r="H791" s="26">
        <v>53901.055</v>
      </c>
      <c r="I791" s="26">
        <v>340324.821</v>
      </c>
      <c r="J791" s="26">
        <v>142300.61600000001</v>
      </c>
      <c r="K791" s="26">
        <v>91877.587</v>
      </c>
      <c r="L791" s="28">
        <v>41.813175889395403</v>
      </c>
    </row>
    <row r="792" spans="2:12" ht="6" customHeight="1" x14ac:dyDescent="0.2">
      <c r="B792" s="23"/>
      <c r="C792" s="23"/>
      <c r="D792" s="30"/>
      <c r="E792" s="26"/>
      <c r="F792" s="26"/>
      <c r="G792" s="26"/>
      <c r="H792" s="26"/>
      <c r="I792" s="26"/>
      <c r="J792" s="27"/>
      <c r="K792" s="26"/>
      <c r="L792" s="28"/>
    </row>
    <row r="793" spans="2:12" ht="11.1" customHeight="1" x14ac:dyDescent="0.2">
      <c r="B793" s="23"/>
      <c r="C793" s="23"/>
      <c r="D793" s="31" t="s">
        <v>25</v>
      </c>
      <c r="E793" s="26">
        <v>17</v>
      </c>
      <c r="F793" s="26">
        <v>4450</v>
      </c>
      <c r="G793" s="26">
        <v>590.33399999999995</v>
      </c>
      <c r="H793" s="26">
        <v>12809.799000000001</v>
      </c>
      <c r="I793" s="26">
        <v>83835.951000000001</v>
      </c>
      <c r="J793" s="26">
        <v>31536.772000000001</v>
      </c>
      <c r="K793" s="26">
        <v>22802.024000000001</v>
      </c>
      <c r="L793" s="28">
        <v>37.6172413192999</v>
      </c>
    </row>
    <row r="794" spans="2:12" ht="11.1" customHeight="1" x14ac:dyDescent="0.2">
      <c r="B794" s="23"/>
      <c r="C794" s="23"/>
      <c r="D794" s="31" t="s">
        <v>26</v>
      </c>
      <c r="E794" s="26">
        <v>17</v>
      </c>
      <c r="F794" s="26">
        <v>4441</v>
      </c>
      <c r="G794" s="26">
        <v>599.69500000000005</v>
      </c>
      <c r="H794" s="26">
        <v>12921.791999999999</v>
      </c>
      <c r="I794" s="26">
        <v>87538.4</v>
      </c>
      <c r="J794" s="26">
        <v>38297.921000000002</v>
      </c>
      <c r="K794" s="26">
        <v>24658.870999999999</v>
      </c>
      <c r="L794" s="28">
        <v>43.7498526361003</v>
      </c>
    </row>
    <row r="795" spans="2:12" ht="11.1" customHeight="1" x14ac:dyDescent="0.2">
      <c r="B795" s="23"/>
      <c r="C795" s="23"/>
      <c r="D795" s="31" t="s">
        <v>27</v>
      </c>
      <c r="E795" s="26">
        <v>17</v>
      </c>
      <c r="F795" s="26">
        <v>4439</v>
      </c>
      <c r="G795" s="26">
        <v>579.59900000000005</v>
      </c>
      <c r="H795" s="26">
        <v>13373.099</v>
      </c>
      <c r="I795" s="26">
        <v>88573.925000000003</v>
      </c>
      <c r="J795" s="26">
        <v>36209.680999999997</v>
      </c>
      <c r="K795" s="26">
        <v>24206.518</v>
      </c>
      <c r="L795" s="28">
        <v>40.880745659628403</v>
      </c>
    </row>
    <row r="796" spans="2:12" ht="11.1" customHeight="1" x14ac:dyDescent="0.2">
      <c r="B796" s="23"/>
      <c r="C796" s="23"/>
      <c r="D796" s="31" t="s">
        <v>28</v>
      </c>
      <c r="E796" s="26">
        <v>17</v>
      </c>
      <c r="F796" s="26">
        <v>4419</v>
      </c>
      <c r="G796" s="26">
        <v>599.23299999999995</v>
      </c>
      <c r="H796" s="26">
        <v>14796.365</v>
      </c>
      <c r="I796" s="26">
        <v>80376.544999999998</v>
      </c>
      <c r="J796" s="26">
        <v>36256.241999999998</v>
      </c>
      <c r="K796" s="26">
        <v>20210.173999999999</v>
      </c>
      <c r="L796" s="28">
        <v>45.107987659832901</v>
      </c>
    </row>
    <row r="797" spans="2:12" ht="11.1" customHeight="1" x14ac:dyDescent="0.2">
      <c r="B797" s="23"/>
      <c r="C797" s="23"/>
      <c r="D797" s="32" t="s">
        <v>29</v>
      </c>
      <c r="E797" s="26">
        <v>17</v>
      </c>
      <c r="F797" s="26">
        <v>4413</v>
      </c>
      <c r="G797" s="26">
        <v>537.928</v>
      </c>
      <c r="H797" s="26">
        <v>14981.281999999999</v>
      </c>
      <c r="I797" s="26">
        <v>78216.831999999995</v>
      </c>
      <c r="J797" s="26">
        <v>32133.748</v>
      </c>
      <c r="K797" s="26">
        <v>24893.878000000001</v>
      </c>
      <c r="L797" s="28">
        <v>41.082906553924403</v>
      </c>
    </row>
    <row r="798" spans="2:12" ht="11.1" customHeight="1" x14ac:dyDescent="0.2">
      <c r="B798" s="23"/>
      <c r="C798" s="23"/>
      <c r="D798" s="31" t="s">
        <v>30</v>
      </c>
      <c r="E798" s="26">
        <v>17</v>
      </c>
      <c r="F798" s="26">
        <v>4427</v>
      </c>
      <c r="G798" s="26">
        <v>595.31899999999996</v>
      </c>
      <c r="H798" s="26">
        <v>13870.166999999999</v>
      </c>
      <c r="I798" s="26">
        <v>86000.467999999993</v>
      </c>
      <c r="J798" s="26">
        <v>33851.828000000001</v>
      </c>
      <c r="K798" s="26">
        <v>25153.844000000001</v>
      </c>
      <c r="L798" s="28">
        <v>39.362376493113999</v>
      </c>
    </row>
    <row r="799" spans="2:12" ht="11.1" customHeight="1" x14ac:dyDescent="0.2">
      <c r="B799" s="23"/>
      <c r="C799" s="23"/>
      <c r="D799" s="31" t="s">
        <v>31</v>
      </c>
      <c r="E799" s="26">
        <v>17</v>
      </c>
      <c r="F799" s="26">
        <v>4399</v>
      </c>
      <c r="G799" s="26">
        <v>516.19299999999998</v>
      </c>
      <c r="H799" s="26">
        <v>12874.26</v>
      </c>
      <c r="I799" s="26">
        <v>75869.59</v>
      </c>
      <c r="J799" s="26">
        <v>29890.937999999998</v>
      </c>
      <c r="K799" s="26">
        <v>21677.994999999999</v>
      </c>
      <c r="L799" s="28">
        <v>39.397785067772197</v>
      </c>
    </row>
    <row r="800" spans="2:12" ht="11.1" customHeight="1" x14ac:dyDescent="0.2">
      <c r="B800" s="23"/>
      <c r="C800" s="23"/>
      <c r="D800" s="31" t="s">
        <v>32</v>
      </c>
      <c r="E800" s="26">
        <v>17</v>
      </c>
      <c r="F800" s="26">
        <v>4429</v>
      </c>
      <c r="G800" s="26">
        <v>579.50099999999998</v>
      </c>
      <c r="H800" s="26">
        <v>13279.09</v>
      </c>
      <c r="I800" s="26">
        <v>77246.417000000001</v>
      </c>
      <c r="J800" s="26">
        <v>29215.3</v>
      </c>
      <c r="K800" s="26">
        <v>22178.746999999999</v>
      </c>
      <c r="L800" s="28">
        <v>37.820912780977302</v>
      </c>
    </row>
    <row r="801" spans="2:12" ht="11.1" customHeight="1" x14ac:dyDescent="0.2">
      <c r="B801" s="23"/>
      <c r="C801" s="23"/>
      <c r="D801" s="31" t="s">
        <v>33</v>
      </c>
      <c r="E801" s="26">
        <v>17</v>
      </c>
      <c r="F801" s="26">
        <v>4445</v>
      </c>
      <c r="G801" s="26">
        <v>586.95399999999995</v>
      </c>
      <c r="H801" s="26">
        <v>12907.536</v>
      </c>
      <c r="I801" s="26">
        <v>92101.663</v>
      </c>
      <c r="J801" s="26">
        <v>36255.101000000002</v>
      </c>
      <c r="K801" s="26">
        <v>26365.835999999999</v>
      </c>
      <c r="L801" s="28">
        <v>39.364219731841303</v>
      </c>
    </row>
    <row r="802" spans="2:12" ht="11.1" customHeight="1" x14ac:dyDescent="0.2">
      <c r="B802" s="23"/>
      <c r="C802" s="23"/>
      <c r="D802" s="31" t="s">
        <v>34</v>
      </c>
      <c r="E802" s="26">
        <v>17</v>
      </c>
      <c r="F802" s="26">
        <v>4436</v>
      </c>
      <c r="G802" s="26">
        <v>531.26199999999994</v>
      </c>
      <c r="H802" s="26">
        <v>14345.277</v>
      </c>
      <c r="I802" s="26">
        <v>78015.803</v>
      </c>
      <c r="J802" s="26">
        <v>30496.129000000001</v>
      </c>
      <c r="K802" s="26">
        <v>22047.401999999998</v>
      </c>
      <c r="L802" s="28">
        <v>39.0896816123267</v>
      </c>
    </row>
    <row r="803" spans="2:12" ht="11.1" customHeight="1" x14ac:dyDescent="0.2">
      <c r="B803" s="23"/>
      <c r="C803" s="23"/>
      <c r="D803" s="31" t="s">
        <v>35</v>
      </c>
      <c r="E803" s="26">
        <v>17</v>
      </c>
      <c r="F803" s="26">
        <v>4443</v>
      </c>
      <c r="G803" s="26">
        <v>607.76199999999994</v>
      </c>
      <c r="H803" s="26">
        <v>18781.275000000001</v>
      </c>
      <c r="I803" s="26">
        <v>88306.082999999999</v>
      </c>
      <c r="J803" s="26">
        <v>34979.633999999998</v>
      </c>
      <c r="K803" s="26">
        <v>26481.608</v>
      </c>
      <c r="L803" s="28">
        <v>39.611805678211297</v>
      </c>
    </row>
    <row r="804" spans="2:12" ht="11.1" customHeight="1" x14ac:dyDescent="0.2">
      <c r="B804" s="23"/>
      <c r="C804" s="23"/>
      <c r="D804" s="31" t="s">
        <v>36</v>
      </c>
      <c r="E804" s="26">
        <v>17</v>
      </c>
      <c r="F804" s="26">
        <v>4405</v>
      </c>
      <c r="G804" s="26">
        <v>430.053</v>
      </c>
      <c r="H804" s="26">
        <v>13522.521000000001</v>
      </c>
      <c r="I804" s="26">
        <v>65624.148000000001</v>
      </c>
      <c r="J804" s="26">
        <v>28518.706999999999</v>
      </c>
      <c r="K804" s="26">
        <v>17236.861000000001</v>
      </c>
      <c r="L804" s="28">
        <v>43.457641537685198</v>
      </c>
    </row>
    <row r="805" spans="2:12" ht="11.1" customHeight="1" x14ac:dyDescent="0.2">
      <c r="B805" s="23"/>
      <c r="C805" s="23"/>
      <c r="D805" s="33"/>
      <c r="E805" s="26"/>
      <c r="F805" s="26"/>
      <c r="G805" s="26"/>
      <c r="H805" s="26"/>
      <c r="I805" s="26"/>
      <c r="J805" s="27"/>
      <c r="K805" s="26"/>
      <c r="L805" s="28"/>
    </row>
    <row r="806" spans="2:12" ht="11.1" customHeight="1" x14ac:dyDescent="0.2">
      <c r="B806" s="23"/>
      <c r="C806" s="23"/>
      <c r="D806" s="25">
        <v>2017</v>
      </c>
      <c r="E806" s="26"/>
      <c r="F806" s="26"/>
      <c r="G806" s="26"/>
      <c r="H806" s="26"/>
      <c r="I806" s="26"/>
      <c r="J806" s="27"/>
      <c r="K806" s="26"/>
      <c r="L806" s="28"/>
    </row>
    <row r="807" spans="2:12" ht="11.1" customHeight="1" x14ac:dyDescent="0.2">
      <c r="B807" s="23"/>
      <c r="C807" s="23"/>
      <c r="D807" s="29" t="s">
        <v>24</v>
      </c>
      <c r="E807" s="26">
        <v>16</v>
      </c>
      <c r="F807" s="26">
        <v>4269.25</v>
      </c>
      <c r="G807" s="26">
        <v>2281.616</v>
      </c>
      <c r="H807" s="26">
        <v>51520.161</v>
      </c>
      <c r="I807" s="26">
        <v>347662.83</v>
      </c>
      <c r="J807" s="26">
        <v>144276.07399999999</v>
      </c>
      <c r="K807" s="41" t="s">
        <v>21</v>
      </c>
      <c r="L807" s="28">
        <v>41.498849330542498</v>
      </c>
    </row>
    <row r="808" spans="2:12" ht="6" customHeight="1" x14ac:dyDescent="0.2">
      <c r="B808" s="23"/>
      <c r="C808" s="23"/>
      <c r="D808" s="30"/>
      <c r="E808" s="26"/>
      <c r="F808" s="26"/>
      <c r="G808" s="26"/>
      <c r="H808" s="26"/>
      <c r="I808" s="26"/>
      <c r="J808" s="27"/>
      <c r="K808" s="26"/>
      <c r="L808" s="28"/>
    </row>
    <row r="809" spans="2:12" ht="11.1" customHeight="1" x14ac:dyDescent="0.2">
      <c r="B809" s="23"/>
      <c r="C809" s="23"/>
      <c r="D809" s="31" t="s">
        <v>25</v>
      </c>
      <c r="E809" s="26">
        <v>16</v>
      </c>
      <c r="F809" s="26">
        <v>4323</v>
      </c>
      <c r="G809" s="26">
        <v>606.827</v>
      </c>
      <c r="H809" s="26">
        <v>12951.953</v>
      </c>
      <c r="I809" s="26">
        <v>89265.858999999997</v>
      </c>
      <c r="J809" s="26">
        <v>35406.434000000001</v>
      </c>
      <c r="K809" s="26">
        <v>25484.008999999998</v>
      </c>
      <c r="L809" s="28">
        <v>39.664026534489501</v>
      </c>
    </row>
    <row r="810" spans="2:12" ht="11.1" customHeight="1" x14ac:dyDescent="0.2">
      <c r="B810" s="23"/>
      <c r="C810" s="23"/>
      <c r="D810" s="31" t="s">
        <v>26</v>
      </c>
      <c r="E810" s="26">
        <v>16</v>
      </c>
      <c r="F810" s="26">
        <v>4243</v>
      </c>
      <c r="G810" s="26">
        <v>548.45799999999997</v>
      </c>
      <c r="H810" s="26">
        <v>12426.079</v>
      </c>
      <c r="I810" s="26">
        <v>80684.990000000005</v>
      </c>
      <c r="J810" s="26">
        <v>35669.993000000002</v>
      </c>
      <c r="K810" s="41" t="s">
        <v>21</v>
      </c>
      <c r="L810" s="28">
        <v>44.208957576867803</v>
      </c>
    </row>
    <row r="811" spans="2:12" ht="11.1" customHeight="1" x14ac:dyDescent="0.2">
      <c r="B811" s="23"/>
      <c r="C811" s="23"/>
      <c r="D811" s="31" t="s">
        <v>27</v>
      </c>
      <c r="E811" s="26">
        <v>16</v>
      </c>
      <c r="F811" s="26">
        <v>4241</v>
      </c>
      <c r="G811" s="26">
        <v>624.48900000000003</v>
      </c>
      <c r="H811" s="26">
        <v>11465.450999999999</v>
      </c>
      <c r="I811" s="26">
        <v>101306.314</v>
      </c>
      <c r="J811" s="26">
        <v>41770.334000000003</v>
      </c>
      <c r="K811" s="41" t="s">
        <v>21</v>
      </c>
      <c r="L811" s="28">
        <v>41.231718291517303</v>
      </c>
    </row>
    <row r="812" spans="2:12" ht="11.1" customHeight="1" x14ac:dyDescent="0.2">
      <c r="B812" s="23"/>
      <c r="C812" s="23"/>
      <c r="D812" s="31" t="s">
        <v>28</v>
      </c>
      <c r="E812" s="26">
        <v>16</v>
      </c>
      <c r="F812" s="26">
        <v>4270</v>
      </c>
      <c r="G812" s="26">
        <v>501.84199999999998</v>
      </c>
      <c r="H812" s="26">
        <v>14676.678</v>
      </c>
      <c r="I812" s="26">
        <v>76405.667000000001</v>
      </c>
      <c r="J812" s="26">
        <v>31429.312999999998</v>
      </c>
      <c r="K812" s="41" t="s">
        <v>21</v>
      </c>
      <c r="L812" s="28">
        <v>41.134793051410703</v>
      </c>
    </row>
    <row r="813" spans="2:12" ht="11.1" customHeight="1" x14ac:dyDescent="0.2">
      <c r="B813" s="23"/>
      <c r="C813" s="23"/>
      <c r="D813" s="32" t="s">
        <v>29</v>
      </c>
      <c r="E813" s="26"/>
      <c r="F813" s="26"/>
      <c r="G813" s="26"/>
      <c r="H813" s="26"/>
      <c r="I813" s="26"/>
      <c r="J813" s="26"/>
      <c r="K813" s="26"/>
      <c r="L813" s="28"/>
    </row>
    <row r="814" spans="2:12" ht="11.1" customHeight="1" x14ac:dyDescent="0.2">
      <c r="B814" s="23"/>
      <c r="C814" s="23"/>
      <c r="D814" s="31" t="s">
        <v>30</v>
      </c>
      <c r="E814" s="26"/>
      <c r="F814" s="26"/>
      <c r="G814" s="26"/>
      <c r="H814" s="26"/>
      <c r="I814" s="26"/>
      <c r="J814" s="26"/>
      <c r="K814" s="26"/>
      <c r="L814" s="28"/>
    </row>
    <row r="815" spans="2:12" ht="11.1" customHeight="1" x14ac:dyDescent="0.2">
      <c r="B815" s="23"/>
      <c r="C815" s="23"/>
      <c r="D815" s="31" t="s">
        <v>31</v>
      </c>
      <c r="E815" s="26"/>
      <c r="F815" s="26"/>
      <c r="G815" s="26"/>
      <c r="H815" s="26"/>
      <c r="I815" s="26"/>
      <c r="J815" s="26"/>
      <c r="K815" s="26"/>
      <c r="L815" s="28"/>
    </row>
    <row r="816" spans="2:12" ht="11.1" customHeight="1" x14ac:dyDescent="0.2">
      <c r="B816" s="23"/>
      <c r="C816" s="23"/>
      <c r="D816" s="31" t="s">
        <v>32</v>
      </c>
      <c r="E816" s="26"/>
      <c r="F816" s="26"/>
      <c r="G816" s="26"/>
      <c r="H816" s="26"/>
      <c r="I816" s="26"/>
      <c r="J816" s="26"/>
      <c r="K816" s="26"/>
      <c r="L816" s="28"/>
    </row>
    <row r="817" spans="2:12" ht="11.1" customHeight="1" x14ac:dyDescent="0.2">
      <c r="B817" s="23"/>
      <c r="C817" s="23"/>
      <c r="D817" s="31" t="s">
        <v>33</v>
      </c>
      <c r="E817" s="34"/>
      <c r="F817" s="34"/>
      <c r="G817" s="34"/>
      <c r="H817" s="34"/>
      <c r="I817" s="34"/>
      <c r="J817" s="26"/>
      <c r="K817" s="26"/>
      <c r="L817" s="28"/>
    </row>
    <row r="818" spans="2:12" ht="11.1" customHeight="1" x14ac:dyDescent="0.2">
      <c r="B818" s="23"/>
      <c r="C818" s="23"/>
      <c r="D818" s="31" t="s">
        <v>34</v>
      </c>
      <c r="E818" s="26"/>
      <c r="F818" s="26"/>
      <c r="G818" s="26"/>
      <c r="H818" s="26"/>
      <c r="I818" s="26"/>
      <c r="J818" s="26"/>
      <c r="K818" s="26"/>
      <c r="L818" s="28"/>
    </row>
    <row r="819" spans="2:12" ht="11.1" customHeight="1" x14ac:dyDescent="0.2">
      <c r="B819" s="23"/>
      <c r="C819" s="23"/>
      <c r="D819" s="31" t="s">
        <v>35</v>
      </c>
      <c r="E819" s="26"/>
      <c r="F819" s="26"/>
      <c r="G819" s="26"/>
      <c r="H819" s="26"/>
      <c r="I819" s="26"/>
      <c r="J819" s="26"/>
      <c r="K819" s="26"/>
      <c r="L819" s="28"/>
    </row>
    <row r="820" spans="2:12" ht="11.1" customHeight="1" x14ac:dyDescent="0.2">
      <c r="B820" s="23"/>
      <c r="C820" s="23"/>
      <c r="D820" s="31" t="s">
        <v>36</v>
      </c>
      <c r="E820" s="26"/>
      <c r="F820" s="26"/>
      <c r="G820" s="26"/>
      <c r="H820" s="26"/>
      <c r="I820" s="26"/>
      <c r="J820" s="26"/>
      <c r="K820" s="26"/>
      <c r="L820" s="28"/>
    </row>
    <row r="821" spans="2:12" ht="11.1" customHeight="1" x14ac:dyDescent="0.2">
      <c r="B821" s="23"/>
      <c r="C821" s="23"/>
      <c r="D821" s="35"/>
      <c r="E821" s="26"/>
      <c r="F821" s="26"/>
      <c r="G821" s="26"/>
      <c r="H821" s="26"/>
      <c r="I821" s="26"/>
      <c r="J821" s="27"/>
      <c r="K821" s="26"/>
      <c r="L821" s="28"/>
    </row>
    <row r="822" spans="2:12" ht="11.1" customHeight="1" x14ac:dyDescent="0.2">
      <c r="B822" s="23"/>
      <c r="C822" s="23"/>
      <c r="D822" s="35"/>
      <c r="E822" s="26"/>
      <c r="F822" s="26"/>
      <c r="G822" s="26"/>
      <c r="H822" s="26"/>
      <c r="I822" s="26"/>
      <c r="J822" s="27"/>
      <c r="K822" s="26"/>
      <c r="L822" s="36"/>
    </row>
    <row r="823" spans="2:12" ht="11.1" customHeight="1" x14ac:dyDescent="0.2">
      <c r="B823" s="16">
        <v>25</v>
      </c>
      <c r="C823" s="42" t="s">
        <v>47</v>
      </c>
      <c r="D823" s="18">
        <v>2005</v>
      </c>
      <c r="E823" s="26">
        <v>128.91666666666666</v>
      </c>
      <c r="F823" s="26">
        <v>15123.666666666666</v>
      </c>
      <c r="G823" s="26">
        <v>25503.503000000001</v>
      </c>
      <c r="H823" s="26">
        <v>368483.87099999998</v>
      </c>
      <c r="I823" s="26">
        <v>1891996.899</v>
      </c>
      <c r="J823" s="26">
        <v>507967.45699999999</v>
      </c>
      <c r="K823" s="26">
        <v>336862.13799999998</v>
      </c>
      <c r="L823" s="28">
        <v>26.848218264442306</v>
      </c>
    </row>
    <row r="824" spans="2:12" ht="11.1" customHeight="1" x14ac:dyDescent="0.2">
      <c r="B824" s="59"/>
      <c r="C824" s="42" t="s">
        <v>85</v>
      </c>
      <c r="D824" s="18">
        <v>2010</v>
      </c>
      <c r="E824" s="26">
        <v>137</v>
      </c>
      <c r="F824" s="26">
        <v>17277.416666666668</v>
      </c>
      <c r="G824" s="26">
        <v>28901.525999999998</v>
      </c>
      <c r="H824" s="26">
        <v>452816.989</v>
      </c>
      <c r="I824" s="26">
        <v>2531151.8449999997</v>
      </c>
      <c r="J824" s="26">
        <v>693231.43700000003</v>
      </c>
      <c r="K824" s="26">
        <v>482099.38300000003</v>
      </c>
      <c r="L824" s="28">
        <v>27.387982999494845</v>
      </c>
    </row>
    <row r="825" spans="2:12" ht="11.1" customHeight="1" x14ac:dyDescent="0.2">
      <c r="B825" s="23"/>
      <c r="D825" s="18">
        <v>2015</v>
      </c>
      <c r="E825" s="19">
        <v>147</v>
      </c>
      <c r="F825" s="19">
        <v>20361.25</v>
      </c>
      <c r="G825" s="19">
        <v>33970.110999999997</v>
      </c>
      <c r="H825" s="19">
        <v>632903.29200000002</v>
      </c>
      <c r="I825" s="19">
        <v>3555033.591</v>
      </c>
      <c r="J825" s="19">
        <v>1041903.579</v>
      </c>
      <c r="K825" s="19">
        <v>682101.35900000005</v>
      </c>
      <c r="L825" s="20">
        <v>29.3078406245642</v>
      </c>
    </row>
    <row r="826" spans="2:12" ht="11.1" customHeight="1" x14ac:dyDescent="0.2">
      <c r="B826" s="23"/>
      <c r="D826" s="18">
        <v>2016</v>
      </c>
      <c r="E826" s="19">
        <v>152.083333333333</v>
      </c>
      <c r="F826" s="19">
        <v>21801.833333333299</v>
      </c>
      <c r="G826" s="19">
        <v>36162.752</v>
      </c>
      <c r="H826" s="19">
        <v>705260.78099999996</v>
      </c>
      <c r="I826" s="19">
        <v>3792583.6949999998</v>
      </c>
      <c r="J826" s="19">
        <v>1065057.372</v>
      </c>
      <c r="K826" s="19">
        <v>683421.97100000002</v>
      </c>
      <c r="L826" s="20">
        <v>28.082633308900501</v>
      </c>
    </row>
    <row r="827" spans="2:12" ht="11.1" customHeight="1" x14ac:dyDescent="0.2">
      <c r="B827" s="23"/>
      <c r="D827" s="24"/>
    </row>
    <row r="828" spans="2:12" ht="11.1" customHeight="1" x14ac:dyDescent="0.2">
      <c r="B828" s="23"/>
      <c r="D828" s="25">
        <v>2016</v>
      </c>
      <c r="E828" s="26"/>
      <c r="F828" s="26"/>
      <c r="G828" s="26"/>
      <c r="H828" s="26"/>
      <c r="I828" s="26"/>
      <c r="J828" s="27"/>
      <c r="K828" s="26"/>
      <c r="L828" s="28"/>
    </row>
    <row r="829" spans="2:12" ht="11.1" customHeight="1" x14ac:dyDescent="0.2">
      <c r="B829" s="23"/>
      <c r="C829" s="24"/>
      <c r="D829" s="29" t="s">
        <v>24</v>
      </c>
      <c r="E829" s="26">
        <v>150.5</v>
      </c>
      <c r="F829" s="26">
        <v>21327</v>
      </c>
      <c r="G829" s="26">
        <v>12104.468999999999</v>
      </c>
      <c r="H829" s="26">
        <v>221418.27</v>
      </c>
      <c r="I829" s="26">
        <v>1173962.6950000001</v>
      </c>
      <c r="J829" s="26">
        <v>354435.91899999999</v>
      </c>
      <c r="K829" s="26">
        <v>227795.40299999999</v>
      </c>
      <c r="L829" s="28">
        <v>30.1914124281436</v>
      </c>
    </row>
    <row r="830" spans="2:12" ht="6" customHeight="1" x14ac:dyDescent="0.2">
      <c r="B830" s="23"/>
      <c r="C830" s="24"/>
      <c r="D830" s="30"/>
      <c r="E830" s="26"/>
      <c r="F830" s="26"/>
      <c r="G830" s="26"/>
      <c r="H830" s="26"/>
      <c r="I830" s="26"/>
      <c r="J830" s="27"/>
      <c r="K830" s="26"/>
      <c r="L830" s="28"/>
    </row>
    <row r="831" spans="2:12" ht="11.1" customHeight="1" x14ac:dyDescent="0.2">
      <c r="B831" s="23"/>
      <c r="C831" s="24"/>
      <c r="D831" s="31" t="s">
        <v>25</v>
      </c>
      <c r="E831" s="26">
        <v>148</v>
      </c>
      <c r="F831" s="26">
        <v>21081</v>
      </c>
      <c r="G831" s="26">
        <v>2939.5219999999999</v>
      </c>
      <c r="H831" s="26">
        <v>53669.712</v>
      </c>
      <c r="I831" s="26">
        <v>262698.30200000003</v>
      </c>
      <c r="J831" s="26">
        <v>80447.289000000004</v>
      </c>
      <c r="K831" s="26">
        <v>52364.824999999997</v>
      </c>
      <c r="L831" s="28">
        <v>30.6234522216287</v>
      </c>
    </row>
    <row r="832" spans="2:12" ht="11.1" customHeight="1" x14ac:dyDescent="0.2">
      <c r="B832" s="23"/>
      <c r="C832" s="24"/>
      <c r="D832" s="31" t="s">
        <v>26</v>
      </c>
      <c r="E832" s="26">
        <v>150</v>
      </c>
      <c r="F832" s="26">
        <v>21248</v>
      </c>
      <c r="G832" s="26">
        <v>3049.1309999999999</v>
      </c>
      <c r="H832" s="26">
        <v>55240.08</v>
      </c>
      <c r="I832" s="26">
        <v>286129.891</v>
      </c>
      <c r="J832" s="26">
        <v>90071.326000000001</v>
      </c>
      <c r="K832" s="26">
        <v>56384.048999999999</v>
      </c>
      <c r="L832" s="28">
        <v>31.479173911263999</v>
      </c>
    </row>
    <row r="833" spans="2:12" ht="11.1" customHeight="1" x14ac:dyDescent="0.2">
      <c r="B833" s="23"/>
      <c r="C833" s="24"/>
      <c r="D833" s="31" t="s">
        <v>27</v>
      </c>
      <c r="E833" s="26">
        <v>152</v>
      </c>
      <c r="F833" s="26">
        <v>21479</v>
      </c>
      <c r="G833" s="26">
        <v>3039.6219999999998</v>
      </c>
      <c r="H833" s="26">
        <v>56566.339</v>
      </c>
      <c r="I833" s="26">
        <v>307545.73</v>
      </c>
      <c r="J833" s="26">
        <v>90675.251999999993</v>
      </c>
      <c r="K833" s="26">
        <v>57942.981</v>
      </c>
      <c r="L833" s="28">
        <v>29.483502177058401</v>
      </c>
    </row>
    <row r="834" spans="2:12" ht="11.1" customHeight="1" x14ac:dyDescent="0.2">
      <c r="B834" s="23"/>
      <c r="C834" s="24"/>
      <c r="D834" s="31" t="s">
        <v>28</v>
      </c>
      <c r="E834" s="26">
        <v>152</v>
      </c>
      <c r="F834" s="26">
        <v>21500</v>
      </c>
      <c r="G834" s="26">
        <v>3076.194</v>
      </c>
      <c r="H834" s="26">
        <v>55942.139000000003</v>
      </c>
      <c r="I834" s="26">
        <v>317588.772</v>
      </c>
      <c r="J834" s="26">
        <v>93242.051999999996</v>
      </c>
      <c r="K834" s="26">
        <v>61103.548000000003</v>
      </c>
      <c r="L834" s="28">
        <v>29.359366646626899</v>
      </c>
    </row>
    <row r="835" spans="2:12" ht="11.1" customHeight="1" x14ac:dyDescent="0.2">
      <c r="B835" s="23"/>
      <c r="C835" s="24"/>
      <c r="D835" s="32" t="s">
        <v>29</v>
      </c>
      <c r="E835" s="26">
        <v>153</v>
      </c>
      <c r="F835" s="26">
        <v>21653</v>
      </c>
      <c r="G835" s="26">
        <v>2914.6689999999999</v>
      </c>
      <c r="H835" s="26">
        <v>59485.635999999999</v>
      </c>
      <c r="I835" s="26">
        <v>307134.11599999998</v>
      </c>
      <c r="J835" s="26">
        <v>90510.960999999996</v>
      </c>
      <c r="K835" s="26">
        <v>59301.741999999998</v>
      </c>
      <c r="L835" s="28">
        <v>29.469523665680999</v>
      </c>
    </row>
    <row r="836" spans="2:12" ht="11.1" customHeight="1" x14ac:dyDescent="0.2">
      <c r="B836" s="23"/>
      <c r="C836" s="24"/>
      <c r="D836" s="31" t="s">
        <v>30</v>
      </c>
      <c r="E836" s="26">
        <v>153</v>
      </c>
      <c r="F836" s="26">
        <v>21869</v>
      </c>
      <c r="G836" s="26">
        <v>3150.95</v>
      </c>
      <c r="H836" s="26">
        <v>60658.417999999998</v>
      </c>
      <c r="I836" s="26">
        <v>350500.83799999999</v>
      </c>
      <c r="J836" s="26">
        <v>95901.917000000001</v>
      </c>
      <c r="K836" s="26">
        <v>63623.275999999998</v>
      </c>
      <c r="L836" s="28">
        <v>27.361394496865699</v>
      </c>
    </row>
    <row r="837" spans="2:12" ht="11.1" customHeight="1" x14ac:dyDescent="0.2">
      <c r="B837" s="23"/>
      <c r="C837" s="24"/>
      <c r="D837" s="31" t="s">
        <v>31</v>
      </c>
      <c r="E837" s="26">
        <v>153</v>
      </c>
      <c r="F837" s="26">
        <v>21931</v>
      </c>
      <c r="G837" s="26">
        <v>2875.8159999999998</v>
      </c>
      <c r="H837" s="26">
        <v>57637.442000000003</v>
      </c>
      <c r="I837" s="26">
        <v>302429.70799999998</v>
      </c>
      <c r="J837" s="26">
        <v>82466.153000000006</v>
      </c>
      <c r="K837" s="26">
        <v>52906.928999999996</v>
      </c>
      <c r="L837" s="28">
        <v>27.267874424558901</v>
      </c>
    </row>
    <row r="838" spans="2:12" ht="11.1" customHeight="1" x14ac:dyDescent="0.2">
      <c r="B838" s="23"/>
      <c r="C838" s="24"/>
      <c r="D838" s="31" t="s">
        <v>32</v>
      </c>
      <c r="E838" s="26">
        <v>153</v>
      </c>
      <c r="F838" s="26">
        <v>22074</v>
      </c>
      <c r="G838" s="26">
        <v>3144.3159999999998</v>
      </c>
      <c r="H838" s="26">
        <v>59963.184000000001</v>
      </c>
      <c r="I838" s="26">
        <v>346510.266</v>
      </c>
      <c r="J838" s="26">
        <v>90672.221999999994</v>
      </c>
      <c r="K838" s="26">
        <v>55396.463000000003</v>
      </c>
      <c r="L838" s="28">
        <v>26.167254161526099</v>
      </c>
    </row>
    <row r="839" spans="2:12" ht="11.1" customHeight="1" x14ac:dyDescent="0.2">
      <c r="B839" s="23"/>
      <c r="C839" s="24"/>
      <c r="D839" s="31" t="s">
        <v>33</v>
      </c>
      <c r="E839" s="26">
        <v>153</v>
      </c>
      <c r="F839" s="26">
        <v>22176</v>
      </c>
      <c r="G839" s="26">
        <v>3171.9229999999998</v>
      </c>
      <c r="H839" s="26">
        <v>58152.873</v>
      </c>
      <c r="I839" s="26">
        <v>341819.73</v>
      </c>
      <c r="J839" s="26">
        <v>94150.182000000001</v>
      </c>
      <c r="K839" s="26">
        <v>60369.508999999998</v>
      </c>
      <c r="L839" s="28">
        <v>27.543811470449601</v>
      </c>
    </row>
    <row r="840" spans="2:12" ht="11.1" customHeight="1" x14ac:dyDescent="0.2">
      <c r="B840" s="23"/>
      <c r="C840" s="24"/>
      <c r="D840" s="31" t="s">
        <v>34</v>
      </c>
      <c r="E840" s="26">
        <v>153</v>
      </c>
      <c r="F840" s="26">
        <v>22235</v>
      </c>
      <c r="G840" s="26">
        <v>2919.73</v>
      </c>
      <c r="H840" s="26">
        <v>58018.883999999998</v>
      </c>
      <c r="I840" s="26">
        <v>314310.21899999998</v>
      </c>
      <c r="J840" s="26">
        <v>85195.899000000005</v>
      </c>
      <c r="K840" s="26">
        <v>57223.913999999997</v>
      </c>
      <c r="L840" s="28">
        <v>27.105672628480502</v>
      </c>
    </row>
    <row r="841" spans="2:12" ht="11.1" customHeight="1" x14ac:dyDescent="0.2">
      <c r="B841" s="23"/>
      <c r="C841" s="24"/>
      <c r="D841" s="31" t="s">
        <v>35</v>
      </c>
      <c r="E841" s="26">
        <v>153</v>
      </c>
      <c r="F841" s="26">
        <v>22263</v>
      </c>
      <c r="G841" s="26">
        <v>3278.5770000000002</v>
      </c>
      <c r="H841" s="26">
        <v>72274.444000000003</v>
      </c>
      <c r="I841" s="26">
        <v>370963.93800000002</v>
      </c>
      <c r="J841" s="26">
        <v>99766.512000000002</v>
      </c>
      <c r="K841" s="26">
        <v>64980.184999999998</v>
      </c>
      <c r="L841" s="28">
        <v>26.893857267603199</v>
      </c>
    </row>
    <row r="842" spans="2:12" ht="11.1" customHeight="1" x14ac:dyDescent="0.2">
      <c r="B842" s="23"/>
      <c r="C842" s="24"/>
      <c r="D842" s="31" t="s">
        <v>36</v>
      </c>
      <c r="E842" s="26">
        <v>152</v>
      </c>
      <c r="F842" s="26">
        <v>22113</v>
      </c>
      <c r="G842" s="26">
        <v>2602.3020000000001</v>
      </c>
      <c r="H842" s="26">
        <v>57651.63</v>
      </c>
      <c r="I842" s="26">
        <v>284952.185</v>
      </c>
      <c r="J842" s="26">
        <v>71957.607000000004</v>
      </c>
      <c r="K842" s="26">
        <v>41824.550000000003</v>
      </c>
      <c r="L842" s="28">
        <v>25.252519821878199</v>
      </c>
    </row>
    <row r="843" spans="2:12" ht="11.1" customHeight="1" x14ac:dyDescent="0.2">
      <c r="B843" s="23"/>
      <c r="C843" s="24"/>
      <c r="D843" s="33"/>
      <c r="E843" s="26"/>
      <c r="F843" s="26"/>
      <c r="G843" s="26"/>
      <c r="H843" s="26"/>
      <c r="I843" s="26"/>
      <c r="J843" s="27"/>
      <c r="K843" s="26"/>
      <c r="L843" s="28"/>
    </row>
    <row r="844" spans="2:12" ht="11.1" customHeight="1" x14ac:dyDescent="0.2">
      <c r="B844" s="23"/>
      <c r="C844" s="24"/>
      <c r="D844" s="25">
        <v>2017</v>
      </c>
      <c r="E844" s="26"/>
      <c r="F844" s="26"/>
      <c r="G844" s="26"/>
      <c r="H844" s="26"/>
      <c r="I844" s="26"/>
      <c r="J844" s="27"/>
      <c r="K844" s="26"/>
      <c r="L844" s="28"/>
    </row>
    <row r="845" spans="2:12" ht="11.1" customHeight="1" x14ac:dyDescent="0.2">
      <c r="B845" s="23"/>
      <c r="C845" s="24"/>
      <c r="D845" s="29" t="s">
        <v>24</v>
      </c>
      <c r="E845" s="26">
        <v>148.5</v>
      </c>
      <c r="F845" s="26">
        <v>22174.25</v>
      </c>
      <c r="G845" s="26">
        <v>12405.171</v>
      </c>
      <c r="H845" s="26">
        <v>235583.4</v>
      </c>
      <c r="I845" s="26">
        <v>1332841.2960000001</v>
      </c>
      <c r="J845" s="26">
        <v>385734.60600000003</v>
      </c>
      <c r="K845" s="26">
        <v>254802.18799999999</v>
      </c>
      <c r="L845" s="28">
        <v>28.940775406466699</v>
      </c>
    </row>
    <row r="846" spans="2:12" ht="6" customHeight="1" x14ac:dyDescent="0.2">
      <c r="B846" s="23"/>
      <c r="C846" s="24"/>
      <c r="D846" s="30"/>
      <c r="E846" s="26"/>
      <c r="F846" s="26"/>
      <c r="G846" s="26"/>
      <c r="H846" s="26"/>
      <c r="I846" s="26"/>
      <c r="J846" s="27"/>
      <c r="K846" s="26"/>
      <c r="L846" s="28"/>
    </row>
    <row r="847" spans="2:12" ht="11.1" customHeight="1" x14ac:dyDescent="0.2">
      <c r="B847" s="23"/>
      <c r="C847" s="24"/>
      <c r="D847" s="31" t="s">
        <v>25</v>
      </c>
      <c r="E847" s="26">
        <v>148</v>
      </c>
      <c r="F847" s="26">
        <v>22051</v>
      </c>
      <c r="G847" s="26">
        <v>3199.6030000000001</v>
      </c>
      <c r="H847" s="26">
        <v>57756.139000000003</v>
      </c>
      <c r="I847" s="26">
        <v>317881.83299999998</v>
      </c>
      <c r="J847" s="26">
        <v>92336.936000000002</v>
      </c>
      <c r="K847" s="26">
        <v>61258.866000000002</v>
      </c>
      <c r="L847" s="28">
        <v>29.047566238238002</v>
      </c>
    </row>
    <row r="848" spans="2:12" ht="11.1" customHeight="1" x14ac:dyDescent="0.2">
      <c r="B848" s="23"/>
      <c r="C848" s="24"/>
      <c r="D848" s="31" t="s">
        <v>26</v>
      </c>
      <c r="E848" s="26">
        <v>148</v>
      </c>
      <c r="F848" s="26">
        <v>22142</v>
      </c>
      <c r="G848" s="26">
        <v>3005.1990000000001</v>
      </c>
      <c r="H848" s="26">
        <v>58101.864999999998</v>
      </c>
      <c r="I848" s="26">
        <v>316766.15500000003</v>
      </c>
      <c r="J848" s="26">
        <v>92588.618000000002</v>
      </c>
      <c r="K848" s="26">
        <v>61628.027000000002</v>
      </c>
      <c r="L848" s="28">
        <v>29.229327861747102</v>
      </c>
    </row>
    <row r="849" spans="1:12" ht="11.1" customHeight="1" x14ac:dyDescent="0.2">
      <c r="B849" s="23"/>
      <c r="C849" s="24"/>
      <c r="D849" s="31" t="s">
        <v>27</v>
      </c>
      <c r="E849" s="26">
        <v>149</v>
      </c>
      <c r="F849" s="26">
        <v>22240</v>
      </c>
      <c r="G849" s="26">
        <v>3379.2330000000002</v>
      </c>
      <c r="H849" s="26">
        <v>60909.902999999998</v>
      </c>
      <c r="I849" s="26">
        <v>380485.17099999997</v>
      </c>
      <c r="J849" s="26">
        <v>108090.47</v>
      </c>
      <c r="K849" s="26">
        <v>73069.687999999995</v>
      </c>
      <c r="L849" s="28">
        <v>28.408589411228299</v>
      </c>
    </row>
    <row r="850" spans="1:12" ht="11.1" customHeight="1" x14ac:dyDescent="0.2">
      <c r="B850" s="23"/>
      <c r="C850" s="24"/>
      <c r="D850" s="31" t="s">
        <v>28</v>
      </c>
      <c r="E850" s="26">
        <v>149</v>
      </c>
      <c r="F850" s="26">
        <v>22264</v>
      </c>
      <c r="G850" s="26">
        <v>2821.136</v>
      </c>
      <c r="H850" s="26">
        <v>58815.493000000002</v>
      </c>
      <c r="I850" s="26">
        <v>317708.13699999999</v>
      </c>
      <c r="J850" s="26">
        <v>92718.581999999995</v>
      </c>
      <c r="K850" s="26">
        <v>58845.607000000004</v>
      </c>
      <c r="L850" s="28">
        <v>29.183571713178999</v>
      </c>
    </row>
    <row r="851" spans="1:12" ht="11.1" customHeight="1" x14ac:dyDescent="0.2">
      <c r="B851" s="23"/>
      <c r="C851" s="24"/>
      <c r="D851" s="32" t="s">
        <v>29</v>
      </c>
      <c r="E851" s="26"/>
      <c r="F851" s="26"/>
      <c r="G851" s="26"/>
      <c r="H851" s="26"/>
      <c r="I851" s="26"/>
      <c r="J851" s="26"/>
      <c r="K851" s="26"/>
      <c r="L851" s="28"/>
    </row>
    <row r="852" spans="1:12" ht="11.1" customHeight="1" x14ac:dyDescent="0.2">
      <c r="B852" s="23"/>
      <c r="C852" s="24"/>
      <c r="D852" s="31" t="s">
        <v>30</v>
      </c>
      <c r="E852" s="26"/>
      <c r="F852" s="26"/>
      <c r="G852" s="26"/>
      <c r="H852" s="26"/>
      <c r="I852" s="26"/>
      <c r="J852" s="26"/>
      <c r="K852" s="26"/>
      <c r="L852" s="28"/>
    </row>
    <row r="853" spans="1:12" ht="11.1" customHeight="1" x14ac:dyDescent="0.2">
      <c r="B853" s="23"/>
      <c r="C853" s="24"/>
      <c r="D853" s="31" t="s">
        <v>31</v>
      </c>
      <c r="E853" s="26"/>
      <c r="F853" s="26"/>
      <c r="G853" s="26"/>
      <c r="H853" s="26"/>
      <c r="I853" s="26"/>
      <c r="J853" s="26"/>
      <c r="K853" s="26"/>
      <c r="L853" s="28"/>
    </row>
    <row r="854" spans="1:12" ht="11.1" customHeight="1" x14ac:dyDescent="0.2">
      <c r="B854" s="23"/>
      <c r="C854" s="24"/>
      <c r="D854" s="31" t="s">
        <v>32</v>
      </c>
      <c r="E854" s="26"/>
      <c r="F854" s="26"/>
      <c r="G854" s="26"/>
      <c r="H854" s="26"/>
      <c r="I854" s="26"/>
      <c r="J854" s="26"/>
      <c r="K854" s="26"/>
      <c r="L854" s="28"/>
    </row>
    <row r="855" spans="1:12" ht="11.1" customHeight="1" x14ac:dyDescent="0.2">
      <c r="B855" s="23"/>
      <c r="C855" s="24"/>
      <c r="D855" s="31" t="s">
        <v>33</v>
      </c>
      <c r="E855" s="34"/>
      <c r="F855" s="34"/>
      <c r="G855" s="34"/>
      <c r="H855" s="34"/>
      <c r="I855" s="34"/>
      <c r="J855" s="26"/>
      <c r="K855" s="26"/>
      <c r="L855" s="28"/>
    </row>
    <row r="856" spans="1:12" ht="11.1" customHeight="1" x14ac:dyDescent="0.2">
      <c r="B856" s="23"/>
      <c r="C856" s="24"/>
      <c r="D856" s="31" t="s">
        <v>34</v>
      </c>
      <c r="E856" s="26"/>
      <c r="F856" s="26"/>
      <c r="G856" s="26"/>
      <c r="H856" s="26"/>
      <c r="I856" s="26"/>
      <c r="J856" s="26"/>
      <c r="K856" s="26"/>
      <c r="L856" s="28"/>
    </row>
    <row r="857" spans="1:12" ht="11.1" customHeight="1" x14ac:dyDescent="0.2">
      <c r="B857" s="23"/>
      <c r="C857" s="24"/>
      <c r="D857" s="31" t="s">
        <v>35</v>
      </c>
      <c r="E857" s="26"/>
      <c r="F857" s="26"/>
      <c r="G857" s="26"/>
      <c r="H857" s="26"/>
      <c r="I857" s="26"/>
      <c r="J857" s="26"/>
      <c r="K857" s="26"/>
      <c r="L857" s="28"/>
    </row>
    <row r="858" spans="1:12" ht="11.1" customHeight="1" x14ac:dyDescent="0.2">
      <c r="B858" s="23"/>
      <c r="C858" s="24"/>
      <c r="D858" s="31" t="s">
        <v>36</v>
      </c>
      <c r="E858" s="26"/>
      <c r="F858" s="26"/>
      <c r="G858" s="26"/>
      <c r="H858" s="26"/>
      <c r="I858" s="26"/>
      <c r="J858" s="26"/>
      <c r="K858" s="26"/>
      <c r="L858" s="28"/>
    </row>
    <row r="859" spans="1:12" ht="11.1" customHeight="1" x14ac:dyDescent="0.2"/>
    <row r="860" spans="1:12" ht="10.5" customHeight="1" x14ac:dyDescent="0.2">
      <c r="C860" s="40" t="s">
        <v>39</v>
      </c>
    </row>
    <row r="861" spans="1:12" ht="11.1" customHeight="1" x14ac:dyDescent="0.2">
      <c r="A861" s="352" t="s">
        <v>86</v>
      </c>
      <c r="B861" s="352"/>
      <c r="C861" s="352"/>
      <c r="D861" s="352"/>
      <c r="E861" s="352"/>
      <c r="F861" s="352"/>
      <c r="G861" s="352"/>
      <c r="H861" s="352"/>
      <c r="I861" s="352"/>
      <c r="J861" s="352"/>
      <c r="K861" s="352"/>
      <c r="L861" s="352"/>
    </row>
    <row r="862" spans="1:12" ht="11.1" customHeight="1" x14ac:dyDescent="0.2">
      <c r="A862" s="2"/>
      <c r="B862" s="2"/>
      <c r="C862" s="2"/>
      <c r="D862" s="2"/>
      <c r="E862" s="3"/>
      <c r="F862" s="3"/>
      <c r="G862" s="3"/>
      <c r="H862" s="3"/>
      <c r="I862" s="3"/>
      <c r="J862" s="1"/>
      <c r="K862" s="1"/>
      <c r="L862" s="4"/>
    </row>
    <row r="863" spans="1:12" ht="11.1" customHeight="1" x14ac:dyDescent="0.2">
      <c r="A863" s="352" t="s">
        <v>1</v>
      </c>
      <c r="B863" s="352"/>
      <c r="C863" s="352"/>
      <c r="D863" s="352"/>
      <c r="E863" s="352"/>
      <c r="F863" s="352"/>
      <c r="G863" s="352"/>
      <c r="H863" s="352"/>
      <c r="I863" s="352"/>
      <c r="J863" s="352"/>
      <c r="K863" s="352"/>
      <c r="L863" s="352"/>
    </row>
    <row r="864" spans="1:12" ht="11.1" customHeight="1" x14ac:dyDescent="0.2">
      <c r="A864" s="352" t="s">
        <v>2</v>
      </c>
      <c r="B864" s="352"/>
      <c r="C864" s="352"/>
      <c r="D864" s="352"/>
      <c r="E864" s="352"/>
      <c r="F864" s="352"/>
      <c r="G864" s="352"/>
      <c r="H864" s="352"/>
      <c r="I864" s="352"/>
      <c r="J864" s="352"/>
      <c r="K864" s="352"/>
      <c r="L864" s="352"/>
    </row>
    <row r="865" spans="1:12" s="8" customFormat="1" ht="18" customHeight="1" x14ac:dyDescent="0.2">
      <c r="A865" s="5"/>
      <c r="B865" s="5"/>
      <c r="C865" s="5"/>
      <c r="D865" s="5"/>
      <c r="E865" s="6"/>
      <c r="F865" s="6"/>
      <c r="G865" s="6"/>
      <c r="H865" s="6"/>
      <c r="I865" s="6"/>
      <c r="J865" s="1"/>
      <c r="K865" s="7"/>
      <c r="L865" s="4"/>
    </row>
    <row r="866" spans="1:12" ht="15" customHeight="1" x14ac:dyDescent="0.2">
      <c r="B866" s="331" t="s">
        <v>3</v>
      </c>
      <c r="C866" s="334" t="s">
        <v>4</v>
      </c>
      <c r="D866" s="337" t="s">
        <v>5</v>
      </c>
      <c r="E866" s="337" t="s">
        <v>6</v>
      </c>
      <c r="F866" s="334" t="s">
        <v>7</v>
      </c>
      <c r="G866" s="334" t="s">
        <v>8</v>
      </c>
      <c r="H866" s="334" t="s">
        <v>9</v>
      </c>
      <c r="I866" s="346" t="s">
        <v>10</v>
      </c>
      <c r="J866" s="348"/>
      <c r="K866" s="347"/>
      <c r="L866" s="349" t="s">
        <v>11</v>
      </c>
    </row>
    <row r="867" spans="1:12" ht="15" customHeight="1" x14ac:dyDescent="0.2">
      <c r="B867" s="332"/>
      <c r="C867" s="338"/>
      <c r="D867" s="335"/>
      <c r="E867" s="335"/>
      <c r="F867" s="338"/>
      <c r="G867" s="338"/>
      <c r="H867" s="338"/>
      <c r="I867" s="334" t="s">
        <v>12</v>
      </c>
      <c r="J867" s="346" t="s">
        <v>13</v>
      </c>
      <c r="K867" s="347"/>
      <c r="L867" s="350"/>
    </row>
    <row r="868" spans="1:12" ht="21" customHeight="1" x14ac:dyDescent="0.2">
      <c r="B868" s="332"/>
      <c r="C868" s="338"/>
      <c r="D868" s="335"/>
      <c r="E868" s="336"/>
      <c r="F868" s="339"/>
      <c r="G868" s="339"/>
      <c r="H868" s="339"/>
      <c r="I868" s="339"/>
      <c r="J868" s="9" t="s">
        <v>14</v>
      </c>
      <c r="K868" s="10" t="s">
        <v>15</v>
      </c>
      <c r="L868" s="351"/>
    </row>
    <row r="869" spans="1:12" ht="11.1" customHeight="1" x14ac:dyDescent="0.2">
      <c r="B869" s="333"/>
      <c r="C869" s="339"/>
      <c r="D869" s="336"/>
      <c r="E869" s="11" t="s">
        <v>16</v>
      </c>
      <c r="F869" s="11" t="s">
        <v>17</v>
      </c>
      <c r="G869" s="12" t="s">
        <v>18</v>
      </c>
      <c r="H869" s="346" t="s">
        <v>19</v>
      </c>
      <c r="I869" s="348"/>
      <c r="J869" s="348"/>
      <c r="K869" s="347"/>
      <c r="L869" s="13" t="s">
        <v>20</v>
      </c>
    </row>
    <row r="870" spans="1:12" ht="11.1" customHeight="1" x14ac:dyDescent="0.2">
      <c r="B870" s="14"/>
      <c r="C870" s="15"/>
      <c r="D870" s="15"/>
    </row>
    <row r="871" spans="1:12" ht="11.1" customHeight="1" x14ac:dyDescent="0.2">
      <c r="B871" s="16">
        <v>26</v>
      </c>
      <c r="C871" s="17" t="s">
        <v>47</v>
      </c>
      <c r="D871" s="18">
        <v>2005</v>
      </c>
      <c r="E871" s="19">
        <v>64.75</v>
      </c>
      <c r="F871" s="19">
        <v>9896.3333333333339</v>
      </c>
      <c r="G871" s="19">
        <v>16234.619000000001</v>
      </c>
      <c r="H871" s="19">
        <v>311477.19900000002</v>
      </c>
      <c r="I871" s="19">
        <v>3461916.7549999999</v>
      </c>
      <c r="J871" s="19">
        <v>1989935.3119999999</v>
      </c>
      <c r="K871" s="19">
        <v>1562282.696</v>
      </c>
      <c r="L871" s="20">
        <v>57.480738354726846</v>
      </c>
    </row>
    <row r="872" spans="1:12" ht="11.1" customHeight="1" x14ac:dyDescent="0.2">
      <c r="B872" s="39"/>
      <c r="C872" s="17" t="s">
        <v>87</v>
      </c>
      <c r="D872" s="18">
        <v>2010</v>
      </c>
      <c r="E872" s="19">
        <v>71.5</v>
      </c>
      <c r="F872" s="19">
        <v>11225.5</v>
      </c>
      <c r="G872" s="19">
        <v>18481.407999999999</v>
      </c>
      <c r="H872" s="19">
        <v>385888.69200000004</v>
      </c>
      <c r="I872" s="19">
        <v>2320870.9010000001</v>
      </c>
      <c r="J872" s="19">
        <v>877532.777</v>
      </c>
      <c r="K872" s="19">
        <v>355998.93900000001</v>
      </c>
      <c r="L872" s="20">
        <v>37.810495043989526</v>
      </c>
    </row>
    <row r="873" spans="1:12" ht="11.1" customHeight="1" x14ac:dyDescent="0.2">
      <c r="B873" s="39"/>
      <c r="C873" s="17" t="s">
        <v>88</v>
      </c>
      <c r="D873" s="18">
        <v>2015</v>
      </c>
      <c r="E873" s="19">
        <v>69.25</v>
      </c>
      <c r="F873" s="19">
        <v>12147.833333333299</v>
      </c>
      <c r="G873" s="19">
        <v>19775.341</v>
      </c>
      <c r="H873" s="19">
        <v>473975.03200000001</v>
      </c>
      <c r="I873" s="19">
        <v>2654354.5070000002</v>
      </c>
      <c r="J873" s="19">
        <v>1064372.3459999999</v>
      </c>
      <c r="K873" s="19">
        <v>366887.886</v>
      </c>
      <c r="L873" s="20">
        <v>40.099102934180898</v>
      </c>
    </row>
    <row r="874" spans="1:12" ht="11.1" customHeight="1" x14ac:dyDescent="0.2">
      <c r="B874" s="39"/>
      <c r="C874" s="17" t="s">
        <v>89</v>
      </c>
      <c r="D874" s="18">
        <v>2016</v>
      </c>
      <c r="E874" s="19">
        <v>71.75</v>
      </c>
      <c r="F874" s="19">
        <v>12249</v>
      </c>
      <c r="G874" s="19">
        <v>19946.614000000001</v>
      </c>
      <c r="H874" s="19">
        <v>497310.42499999999</v>
      </c>
      <c r="I874" s="19">
        <v>2821692.9509999999</v>
      </c>
      <c r="J874" s="19">
        <v>1208269.0830000001</v>
      </c>
      <c r="K874" s="19">
        <v>396893.071</v>
      </c>
      <c r="L874" s="20">
        <v>42.820714513667902</v>
      </c>
    </row>
    <row r="875" spans="1:12" ht="11.1" customHeight="1" x14ac:dyDescent="0.2">
      <c r="B875" s="23"/>
      <c r="C875" s="23"/>
      <c r="D875" s="24"/>
    </row>
    <row r="876" spans="1:12" ht="11.1" customHeight="1" x14ac:dyDescent="0.2">
      <c r="B876" s="23"/>
      <c r="C876" s="23"/>
      <c r="D876" s="25">
        <v>2016</v>
      </c>
      <c r="E876" s="26"/>
      <c r="F876" s="26"/>
      <c r="G876" s="26"/>
      <c r="H876" s="26"/>
      <c r="I876" s="26"/>
      <c r="J876" s="27"/>
      <c r="K876" s="26"/>
      <c r="L876" s="28"/>
    </row>
    <row r="877" spans="1:12" ht="11.1" customHeight="1" x14ac:dyDescent="0.2">
      <c r="B877" s="23"/>
      <c r="C877" s="23"/>
      <c r="D877" s="29" t="s">
        <v>24</v>
      </c>
      <c r="E877" s="26">
        <v>71.25</v>
      </c>
      <c r="F877" s="26">
        <v>12163</v>
      </c>
      <c r="G877" s="26">
        <v>6791.4750000000004</v>
      </c>
      <c r="H877" s="26">
        <v>158267.23199999999</v>
      </c>
      <c r="I877" s="26">
        <v>881228.34199999995</v>
      </c>
      <c r="J877" s="26">
        <v>331353.24400000001</v>
      </c>
      <c r="K877" s="26">
        <v>124228.353</v>
      </c>
      <c r="L877" s="28">
        <v>37.601292219900003</v>
      </c>
    </row>
    <row r="878" spans="1:12" ht="6" customHeight="1" x14ac:dyDescent="0.2">
      <c r="B878" s="23"/>
      <c r="C878" s="23"/>
      <c r="D878" s="30"/>
      <c r="E878" s="26"/>
      <c r="F878" s="26"/>
      <c r="G878" s="26"/>
      <c r="H878" s="26"/>
      <c r="I878" s="26"/>
      <c r="J878" s="27"/>
      <c r="K878" s="26"/>
      <c r="L878" s="28"/>
    </row>
    <row r="879" spans="1:12" ht="11.1" customHeight="1" x14ac:dyDescent="0.2">
      <c r="B879" s="23"/>
      <c r="C879" s="23"/>
      <c r="D879" s="31" t="s">
        <v>25</v>
      </c>
      <c r="E879" s="26">
        <v>69</v>
      </c>
      <c r="F879" s="26">
        <v>12028</v>
      </c>
      <c r="G879" s="26">
        <v>1653.482</v>
      </c>
      <c r="H879" s="26">
        <v>38171.281000000003</v>
      </c>
      <c r="I879" s="26">
        <v>201109.43900000001</v>
      </c>
      <c r="J879" s="26">
        <v>72011.817999999999</v>
      </c>
      <c r="K879" s="26">
        <v>26415.552</v>
      </c>
      <c r="L879" s="28">
        <v>35.807279040741598</v>
      </c>
    </row>
    <row r="880" spans="1:12" ht="11.1" customHeight="1" x14ac:dyDescent="0.2">
      <c r="B880" s="23"/>
      <c r="C880" s="23"/>
      <c r="D880" s="31" t="s">
        <v>26</v>
      </c>
      <c r="E880" s="26">
        <v>72</v>
      </c>
      <c r="F880" s="26">
        <v>12221</v>
      </c>
      <c r="G880" s="26">
        <v>1722.335</v>
      </c>
      <c r="H880" s="26">
        <v>38813.506000000001</v>
      </c>
      <c r="I880" s="26">
        <v>216504.14</v>
      </c>
      <c r="J880" s="26">
        <v>86599.827000000005</v>
      </c>
      <c r="K880" s="26">
        <v>30981.948</v>
      </c>
      <c r="L880" s="28">
        <v>39.9991552124592</v>
      </c>
    </row>
    <row r="881" spans="2:12" ht="11.1" customHeight="1" x14ac:dyDescent="0.2">
      <c r="B881" s="23"/>
      <c r="C881" s="23"/>
      <c r="D881" s="31" t="s">
        <v>27</v>
      </c>
      <c r="E881" s="26">
        <v>72</v>
      </c>
      <c r="F881" s="26">
        <v>12229</v>
      </c>
      <c r="G881" s="26">
        <v>1702.3610000000001</v>
      </c>
      <c r="H881" s="26">
        <v>39720.747000000003</v>
      </c>
      <c r="I881" s="26">
        <v>247773.04300000001</v>
      </c>
      <c r="J881" s="26">
        <v>94008.702000000005</v>
      </c>
      <c r="K881" s="26">
        <v>34400.237000000001</v>
      </c>
      <c r="L881" s="28">
        <v>37.941456770985397</v>
      </c>
    </row>
    <row r="882" spans="2:12" ht="11.1" customHeight="1" x14ac:dyDescent="0.2">
      <c r="B882" s="23"/>
      <c r="C882" s="23"/>
      <c r="D882" s="31" t="s">
        <v>28</v>
      </c>
      <c r="E882" s="26">
        <v>72</v>
      </c>
      <c r="F882" s="26">
        <v>12174</v>
      </c>
      <c r="G882" s="26">
        <v>1713.297</v>
      </c>
      <c r="H882" s="26">
        <v>41561.697999999997</v>
      </c>
      <c r="I882" s="26">
        <v>215841.72</v>
      </c>
      <c r="J882" s="26">
        <v>78732.896999999997</v>
      </c>
      <c r="K882" s="26">
        <v>32430.616000000002</v>
      </c>
      <c r="L882" s="28">
        <v>36.477144918971199</v>
      </c>
    </row>
    <row r="883" spans="2:12" ht="11.1" customHeight="1" x14ac:dyDescent="0.2">
      <c r="B883" s="23"/>
      <c r="C883" s="23"/>
      <c r="D883" s="32" t="s">
        <v>29</v>
      </c>
      <c r="E883" s="26">
        <v>72</v>
      </c>
      <c r="F883" s="26">
        <v>12231</v>
      </c>
      <c r="G883" s="26">
        <v>1606.5229999999999</v>
      </c>
      <c r="H883" s="26">
        <v>42983</v>
      </c>
      <c r="I883" s="26">
        <v>231399.32399999999</v>
      </c>
      <c r="J883" s="26">
        <v>104340.693</v>
      </c>
      <c r="K883" s="26">
        <v>38958.828000000001</v>
      </c>
      <c r="L883" s="28">
        <v>45.091183153153899</v>
      </c>
    </row>
    <row r="884" spans="2:12" ht="11.1" customHeight="1" x14ac:dyDescent="0.2">
      <c r="B884" s="23"/>
      <c r="C884" s="23"/>
      <c r="D884" s="31" t="s">
        <v>30</v>
      </c>
      <c r="E884" s="26">
        <v>72</v>
      </c>
      <c r="F884" s="26">
        <v>12253</v>
      </c>
      <c r="G884" s="26">
        <v>1739.8009999999999</v>
      </c>
      <c r="H884" s="26">
        <v>41283.786999999997</v>
      </c>
      <c r="I884" s="26">
        <v>257796.804</v>
      </c>
      <c r="J884" s="26">
        <v>115270.804</v>
      </c>
      <c r="K884" s="26">
        <v>44520.061999999998</v>
      </c>
      <c r="L884" s="28">
        <v>44.713821975853499</v>
      </c>
    </row>
    <row r="885" spans="2:12" ht="11.1" customHeight="1" x14ac:dyDescent="0.2">
      <c r="B885" s="23"/>
      <c r="C885" s="23"/>
      <c r="D885" s="31" t="s">
        <v>31</v>
      </c>
      <c r="E885" s="26">
        <v>72</v>
      </c>
      <c r="F885" s="26">
        <v>12232</v>
      </c>
      <c r="G885" s="26">
        <v>1556.902</v>
      </c>
      <c r="H885" s="26">
        <v>39540.533000000003</v>
      </c>
      <c r="I885" s="26">
        <v>228285.30499999999</v>
      </c>
      <c r="J885" s="26">
        <v>103531.754</v>
      </c>
      <c r="K885" s="26">
        <v>27812.156999999999</v>
      </c>
      <c r="L885" s="28">
        <v>45.351913475114003</v>
      </c>
    </row>
    <row r="886" spans="2:12" ht="11.1" customHeight="1" x14ac:dyDescent="0.2">
      <c r="B886" s="23"/>
      <c r="C886" s="23"/>
      <c r="D886" s="31" t="s">
        <v>32</v>
      </c>
      <c r="E886" s="26">
        <v>72</v>
      </c>
      <c r="F886" s="26">
        <v>12316</v>
      </c>
      <c r="G886" s="26">
        <v>1739.152</v>
      </c>
      <c r="H886" s="26">
        <v>39519.589999999997</v>
      </c>
      <c r="I886" s="26">
        <v>240872.95300000001</v>
      </c>
      <c r="J886" s="26">
        <v>106462.323</v>
      </c>
      <c r="K886" s="26">
        <v>30457.149000000001</v>
      </c>
      <c r="L886" s="28">
        <v>44.198537724573796</v>
      </c>
    </row>
    <row r="887" spans="2:12" ht="11.1" customHeight="1" x14ac:dyDescent="0.2">
      <c r="B887" s="23"/>
      <c r="C887" s="23"/>
      <c r="D887" s="31" t="s">
        <v>33</v>
      </c>
      <c r="E887" s="26">
        <v>72</v>
      </c>
      <c r="F887" s="26">
        <v>12344</v>
      </c>
      <c r="G887" s="26">
        <v>1735.1510000000001</v>
      </c>
      <c r="H887" s="26">
        <v>40313.932000000001</v>
      </c>
      <c r="I887" s="26">
        <v>278288.27299999999</v>
      </c>
      <c r="J887" s="26">
        <v>131907.95199999999</v>
      </c>
      <c r="K887" s="26">
        <v>36016.499000000003</v>
      </c>
      <c r="L887" s="28">
        <v>47.399752270552902</v>
      </c>
    </row>
    <row r="888" spans="2:12" ht="11.1" customHeight="1" x14ac:dyDescent="0.2">
      <c r="B888" s="23"/>
      <c r="C888" s="23"/>
      <c r="D888" s="31" t="s">
        <v>34</v>
      </c>
      <c r="E888" s="26">
        <v>72</v>
      </c>
      <c r="F888" s="26">
        <v>12332</v>
      </c>
      <c r="G888" s="26">
        <v>1567.8209999999999</v>
      </c>
      <c r="H888" s="26">
        <v>41652.142</v>
      </c>
      <c r="I888" s="26">
        <v>210167.13800000001</v>
      </c>
      <c r="J888" s="26">
        <v>91952.493000000002</v>
      </c>
      <c r="K888" s="26">
        <v>26694.597000000002</v>
      </c>
      <c r="L888" s="28">
        <v>43.752079356954503</v>
      </c>
    </row>
    <row r="889" spans="2:12" ht="11.1" customHeight="1" x14ac:dyDescent="0.2">
      <c r="B889" s="23"/>
      <c r="C889" s="23"/>
      <c r="D889" s="31" t="s">
        <v>35</v>
      </c>
      <c r="E889" s="26">
        <v>72</v>
      </c>
      <c r="F889" s="26">
        <v>12323</v>
      </c>
      <c r="G889" s="26">
        <v>1793.114</v>
      </c>
      <c r="H889" s="26">
        <v>47572.163999999997</v>
      </c>
      <c r="I889" s="26">
        <v>234875.891</v>
      </c>
      <c r="J889" s="26">
        <v>88709.896999999997</v>
      </c>
      <c r="K889" s="26">
        <v>31470.956999999999</v>
      </c>
      <c r="L889" s="28">
        <v>37.7688389482256</v>
      </c>
    </row>
    <row r="890" spans="2:12" ht="11.1" customHeight="1" x14ac:dyDescent="0.2">
      <c r="B890" s="23"/>
      <c r="C890" s="23"/>
      <c r="D890" s="31" t="s">
        <v>36</v>
      </c>
      <c r="E890" s="26">
        <v>72</v>
      </c>
      <c r="F890" s="26">
        <v>12305</v>
      </c>
      <c r="G890" s="26">
        <v>1416.675</v>
      </c>
      <c r="H890" s="26">
        <v>46178.044999999998</v>
      </c>
      <c r="I890" s="26">
        <v>258778.921</v>
      </c>
      <c r="J890" s="26">
        <v>134739.92300000001</v>
      </c>
      <c r="K890" s="26">
        <v>36734.468999999997</v>
      </c>
      <c r="L890" s="28">
        <v>52.0675804966356</v>
      </c>
    </row>
    <row r="891" spans="2:12" ht="11.1" customHeight="1" x14ac:dyDescent="0.2">
      <c r="B891" s="23"/>
      <c r="C891" s="23"/>
      <c r="D891" s="33"/>
      <c r="E891" s="26"/>
      <c r="F891" s="26"/>
      <c r="G891" s="26"/>
      <c r="H891" s="26"/>
      <c r="I891" s="26"/>
      <c r="J891" s="27"/>
      <c r="K891" s="26"/>
      <c r="L891" s="28"/>
    </row>
    <row r="892" spans="2:12" ht="11.1" customHeight="1" x14ac:dyDescent="0.2">
      <c r="B892" s="23"/>
      <c r="C892" s="23"/>
      <c r="D892" s="25">
        <v>2017</v>
      </c>
      <c r="E892" s="26"/>
      <c r="F892" s="26"/>
      <c r="G892" s="26"/>
      <c r="H892" s="26"/>
      <c r="I892" s="26"/>
      <c r="J892" s="27"/>
      <c r="K892" s="26"/>
      <c r="L892" s="28"/>
    </row>
    <row r="893" spans="2:12" ht="11.1" customHeight="1" x14ac:dyDescent="0.2">
      <c r="B893" s="23"/>
      <c r="C893" s="23"/>
      <c r="D893" s="29" t="s">
        <v>24</v>
      </c>
      <c r="E893" s="26">
        <v>73</v>
      </c>
      <c r="F893" s="26">
        <v>12373.75</v>
      </c>
      <c r="G893" s="26">
        <v>6900.23</v>
      </c>
      <c r="H893" s="26">
        <v>167576.247</v>
      </c>
      <c r="I893" s="26">
        <v>914170.39399999997</v>
      </c>
      <c r="J893" s="26">
        <v>375568.04200000002</v>
      </c>
      <c r="K893" s="26">
        <v>132551.44099999999</v>
      </c>
      <c r="L893" s="28">
        <v>41.082936448716403</v>
      </c>
    </row>
    <row r="894" spans="2:12" ht="6" customHeight="1" x14ac:dyDescent="0.2">
      <c r="B894" s="23"/>
      <c r="C894" s="23"/>
      <c r="D894" s="30"/>
      <c r="E894" s="26"/>
      <c r="F894" s="26"/>
      <c r="G894" s="26"/>
      <c r="H894" s="26"/>
      <c r="I894" s="26"/>
      <c r="J894" s="27"/>
      <c r="K894" s="26"/>
      <c r="L894" s="28"/>
    </row>
    <row r="895" spans="2:12" ht="11.1" customHeight="1" x14ac:dyDescent="0.2">
      <c r="B895" s="23"/>
      <c r="C895" s="23"/>
      <c r="D895" s="31" t="s">
        <v>25</v>
      </c>
      <c r="E895" s="26">
        <v>72</v>
      </c>
      <c r="F895" s="26">
        <v>12287</v>
      </c>
      <c r="G895" s="26">
        <v>1774.9380000000001</v>
      </c>
      <c r="H895" s="26">
        <v>42271.027000000002</v>
      </c>
      <c r="I895" s="26">
        <v>209518.88099999999</v>
      </c>
      <c r="J895" s="26">
        <v>76496.14</v>
      </c>
      <c r="K895" s="26">
        <v>32632.489000000001</v>
      </c>
      <c r="L895" s="28">
        <v>36.510380179054103</v>
      </c>
    </row>
    <row r="896" spans="2:12" ht="11.1" customHeight="1" x14ac:dyDescent="0.2">
      <c r="B896" s="23"/>
      <c r="C896" s="23"/>
      <c r="D896" s="31" t="s">
        <v>26</v>
      </c>
      <c r="E896" s="26">
        <v>74</v>
      </c>
      <c r="F896" s="26">
        <v>12451</v>
      </c>
      <c r="G896" s="26">
        <v>1674.0650000000001</v>
      </c>
      <c r="H896" s="26">
        <v>40557.283000000003</v>
      </c>
      <c r="I896" s="26">
        <v>210052.88399999999</v>
      </c>
      <c r="J896" s="26">
        <v>79132.222999999998</v>
      </c>
      <c r="K896" s="26">
        <v>29193.960999999999</v>
      </c>
      <c r="L896" s="28">
        <v>37.672523934496397</v>
      </c>
    </row>
    <row r="897" spans="2:12" ht="11.1" customHeight="1" x14ac:dyDescent="0.2">
      <c r="B897" s="23"/>
      <c r="C897" s="23"/>
      <c r="D897" s="31" t="s">
        <v>27</v>
      </c>
      <c r="E897" s="26">
        <v>73</v>
      </c>
      <c r="F897" s="26">
        <v>12383</v>
      </c>
      <c r="G897" s="26">
        <v>1873.672</v>
      </c>
      <c r="H897" s="26">
        <v>42090.247000000003</v>
      </c>
      <c r="I897" s="26">
        <v>287088.65700000001</v>
      </c>
      <c r="J897" s="26">
        <v>132248.03</v>
      </c>
      <c r="K897" s="26">
        <v>40067.413999999997</v>
      </c>
      <c r="L897" s="28">
        <v>46.065222980927501</v>
      </c>
    </row>
    <row r="898" spans="2:12" ht="11.1" customHeight="1" x14ac:dyDescent="0.2">
      <c r="B898" s="23"/>
      <c r="C898" s="23"/>
      <c r="D898" s="31" t="s">
        <v>28</v>
      </c>
      <c r="E898" s="26">
        <v>73</v>
      </c>
      <c r="F898" s="26">
        <v>12374</v>
      </c>
      <c r="G898" s="26">
        <v>1577.5550000000001</v>
      </c>
      <c r="H898" s="26">
        <v>42657.69</v>
      </c>
      <c r="I898" s="26">
        <v>207509.97200000001</v>
      </c>
      <c r="J898" s="26">
        <v>87691.649000000005</v>
      </c>
      <c r="K898" s="26">
        <v>30657.577000000001</v>
      </c>
      <c r="L898" s="28">
        <v>42.259004786526603</v>
      </c>
    </row>
    <row r="899" spans="2:12" ht="11.1" customHeight="1" x14ac:dyDescent="0.2">
      <c r="B899" s="23"/>
      <c r="C899" s="23"/>
      <c r="D899" s="32" t="s">
        <v>29</v>
      </c>
      <c r="E899" s="26"/>
      <c r="F899" s="26"/>
      <c r="G899" s="26"/>
      <c r="H899" s="26"/>
      <c r="I899" s="26"/>
      <c r="J899" s="26"/>
      <c r="K899" s="26"/>
      <c r="L899" s="28"/>
    </row>
    <row r="900" spans="2:12" ht="11.1" customHeight="1" x14ac:dyDescent="0.2">
      <c r="B900" s="23"/>
      <c r="C900" s="23"/>
      <c r="D900" s="31" t="s">
        <v>30</v>
      </c>
      <c r="E900" s="26"/>
      <c r="F900" s="26"/>
      <c r="G900" s="26"/>
      <c r="H900" s="26"/>
      <c r="I900" s="26"/>
      <c r="J900" s="26"/>
      <c r="K900" s="26"/>
      <c r="L900" s="28"/>
    </row>
    <row r="901" spans="2:12" ht="11.1" customHeight="1" x14ac:dyDescent="0.2">
      <c r="B901" s="23"/>
      <c r="C901" s="23"/>
      <c r="D901" s="31" t="s">
        <v>31</v>
      </c>
      <c r="E901" s="26"/>
      <c r="F901" s="26"/>
      <c r="G901" s="26"/>
      <c r="H901" s="26"/>
      <c r="I901" s="26"/>
      <c r="J901" s="26"/>
      <c r="K901" s="26"/>
      <c r="L901" s="28"/>
    </row>
    <row r="902" spans="2:12" ht="11.1" customHeight="1" x14ac:dyDescent="0.2">
      <c r="B902" s="23"/>
      <c r="C902" s="23"/>
      <c r="D902" s="31" t="s">
        <v>32</v>
      </c>
      <c r="E902" s="26"/>
      <c r="F902" s="26"/>
      <c r="G902" s="26"/>
      <c r="H902" s="26"/>
      <c r="I902" s="26"/>
      <c r="J902" s="26"/>
      <c r="K902" s="26"/>
      <c r="L902" s="28"/>
    </row>
    <row r="903" spans="2:12" ht="11.1" customHeight="1" x14ac:dyDescent="0.2">
      <c r="B903" s="23"/>
      <c r="C903" s="23"/>
      <c r="D903" s="31" t="s">
        <v>33</v>
      </c>
      <c r="E903" s="34"/>
      <c r="F903" s="34"/>
      <c r="G903" s="34"/>
      <c r="H903" s="34"/>
      <c r="I903" s="34"/>
      <c r="J903" s="26"/>
      <c r="K903" s="26"/>
      <c r="L903" s="28"/>
    </row>
    <row r="904" spans="2:12" ht="11.1" customHeight="1" x14ac:dyDescent="0.2">
      <c r="B904" s="23"/>
      <c r="C904" s="23"/>
      <c r="D904" s="31" t="s">
        <v>34</v>
      </c>
      <c r="E904" s="26"/>
      <c r="F904" s="26"/>
      <c r="G904" s="26"/>
      <c r="H904" s="26"/>
      <c r="I904" s="26"/>
      <c r="J904" s="26"/>
      <c r="K904" s="26"/>
      <c r="L904" s="28"/>
    </row>
    <row r="905" spans="2:12" ht="11.1" customHeight="1" x14ac:dyDescent="0.2">
      <c r="B905" s="23"/>
      <c r="C905" s="23"/>
      <c r="D905" s="31" t="s">
        <v>35</v>
      </c>
      <c r="E905" s="26"/>
      <c r="F905" s="26"/>
      <c r="G905" s="26"/>
      <c r="H905" s="26"/>
      <c r="I905" s="26"/>
      <c r="J905" s="26"/>
      <c r="K905" s="26"/>
      <c r="L905" s="28"/>
    </row>
    <row r="906" spans="2:12" ht="11.1" customHeight="1" x14ac:dyDescent="0.2">
      <c r="B906" s="23"/>
      <c r="C906" s="23"/>
      <c r="D906" s="31" t="s">
        <v>36</v>
      </c>
      <c r="E906" s="26"/>
      <c r="F906" s="26"/>
      <c r="G906" s="26"/>
      <c r="H906" s="26"/>
      <c r="I906" s="26"/>
      <c r="J906" s="26"/>
      <c r="K906" s="26"/>
      <c r="L906" s="28"/>
    </row>
    <row r="907" spans="2:12" ht="11.1" customHeight="1" x14ac:dyDescent="0.2">
      <c r="B907" s="23"/>
      <c r="C907" s="23"/>
      <c r="D907" s="35"/>
      <c r="E907" s="26"/>
      <c r="F907" s="26"/>
      <c r="G907" s="26"/>
      <c r="H907" s="26"/>
      <c r="I907" s="26"/>
      <c r="J907" s="27"/>
      <c r="K907" s="26"/>
      <c r="L907" s="28"/>
    </row>
    <row r="908" spans="2:12" ht="11.1" customHeight="1" x14ac:dyDescent="0.2">
      <c r="B908" s="23"/>
      <c r="C908" s="23"/>
      <c r="D908" s="35"/>
      <c r="E908" s="26"/>
      <c r="F908" s="26"/>
      <c r="G908" s="26"/>
      <c r="H908" s="26"/>
      <c r="I908" s="26"/>
      <c r="J908" s="27"/>
      <c r="K908" s="26"/>
      <c r="L908" s="36"/>
    </row>
    <row r="909" spans="2:12" ht="11.1" customHeight="1" x14ac:dyDescent="0.2">
      <c r="B909" s="16">
        <v>27</v>
      </c>
      <c r="C909" s="17" t="s">
        <v>47</v>
      </c>
      <c r="D909" s="18">
        <v>2005</v>
      </c>
      <c r="E909" s="26">
        <v>49.666666666666664</v>
      </c>
      <c r="F909" s="26">
        <v>8213.5833333333339</v>
      </c>
      <c r="G909" s="26">
        <v>13635.973</v>
      </c>
      <c r="H909" s="26">
        <v>220030.427</v>
      </c>
      <c r="I909" s="26">
        <v>1429618.48</v>
      </c>
      <c r="J909" s="26">
        <v>296228.08399999997</v>
      </c>
      <c r="K909" s="26">
        <v>172847.728</v>
      </c>
      <c r="L909" s="28">
        <v>20.720778875214314</v>
      </c>
    </row>
    <row r="910" spans="2:12" ht="11.1" customHeight="1" x14ac:dyDescent="0.2">
      <c r="B910" s="39"/>
      <c r="C910" s="17" t="s">
        <v>90</v>
      </c>
      <c r="D910" s="18">
        <v>2010</v>
      </c>
      <c r="E910" s="26">
        <v>50.333333333333336</v>
      </c>
      <c r="F910" s="26">
        <v>7970.25</v>
      </c>
      <c r="G910" s="26">
        <v>13027.081999999997</v>
      </c>
      <c r="H910" s="26">
        <v>240000.84399999995</v>
      </c>
      <c r="I910" s="26">
        <v>1426155.3450000002</v>
      </c>
      <c r="J910" s="26">
        <v>427841.42499999993</v>
      </c>
      <c r="K910" s="26">
        <v>177130.83599999995</v>
      </c>
      <c r="L910" s="28">
        <v>29.99963689088862</v>
      </c>
    </row>
    <row r="911" spans="2:12" ht="11.1" customHeight="1" x14ac:dyDescent="0.2">
      <c r="B911" s="39"/>
      <c r="C911" s="17" t="s">
        <v>91</v>
      </c>
      <c r="D911" s="18">
        <v>2015</v>
      </c>
      <c r="E911" s="19">
        <v>48.75</v>
      </c>
      <c r="F911" s="19">
        <v>9060</v>
      </c>
      <c r="G911" s="19">
        <v>14274.83</v>
      </c>
      <c r="H911" s="19">
        <v>320101.071</v>
      </c>
      <c r="I911" s="19">
        <v>1838635.453</v>
      </c>
      <c r="J911" s="19">
        <v>586903.75800000003</v>
      </c>
      <c r="K911" s="19">
        <v>207790.82500000001</v>
      </c>
      <c r="L911" s="20">
        <v>31.9206157502501</v>
      </c>
    </row>
    <row r="912" spans="2:12" ht="11.1" customHeight="1" x14ac:dyDescent="0.2">
      <c r="B912" s="23"/>
      <c r="D912" s="18">
        <v>2016</v>
      </c>
      <c r="E912" s="19">
        <v>45.75</v>
      </c>
      <c r="F912" s="19">
        <v>8394.0833333333303</v>
      </c>
      <c r="G912" s="19">
        <v>13202.146000000001</v>
      </c>
      <c r="H912" s="19">
        <v>306783.15399999998</v>
      </c>
      <c r="I912" s="19">
        <v>1763956.344</v>
      </c>
      <c r="J912" s="19">
        <v>613381.897</v>
      </c>
      <c r="K912" s="19">
        <v>192781.269</v>
      </c>
      <c r="L912" s="20">
        <v>34.773076957736798</v>
      </c>
    </row>
    <row r="913" spans="2:12" ht="11.1" customHeight="1" x14ac:dyDescent="0.2">
      <c r="B913" s="23"/>
      <c r="D913" s="24"/>
    </row>
    <row r="914" spans="2:12" ht="11.1" customHeight="1" x14ac:dyDescent="0.2">
      <c r="B914" s="23"/>
      <c r="D914" s="25">
        <v>2016</v>
      </c>
      <c r="E914" s="26"/>
      <c r="F914" s="26"/>
      <c r="G914" s="26"/>
      <c r="H914" s="26"/>
      <c r="I914" s="26"/>
      <c r="J914" s="27"/>
      <c r="K914" s="26"/>
      <c r="L914" s="28"/>
    </row>
    <row r="915" spans="2:12" ht="11.1" customHeight="1" x14ac:dyDescent="0.2">
      <c r="B915" s="23"/>
      <c r="C915" s="24"/>
      <c r="D915" s="29" t="s">
        <v>24</v>
      </c>
      <c r="E915" s="26">
        <v>45.25</v>
      </c>
      <c r="F915" s="26">
        <v>8297</v>
      </c>
      <c r="G915" s="26">
        <v>4552.5749999999998</v>
      </c>
      <c r="H915" s="26">
        <v>97055.051000000007</v>
      </c>
      <c r="I915" s="26">
        <v>584699.23600000003</v>
      </c>
      <c r="J915" s="26">
        <v>188525.421</v>
      </c>
      <c r="K915" s="26">
        <v>61390.65</v>
      </c>
      <c r="L915" s="28">
        <v>32.243144747327797</v>
      </c>
    </row>
    <row r="916" spans="2:12" ht="6" customHeight="1" x14ac:dyDescent="0.2">
      <c r="B916" s="23"/>
      <c r="C916" s="24"/>
      <c r="D916" s="30"/>
      <c r="E916" s="26"/>
      <c r="F916" s="26"/>
      <c r="G916" s="26"/>
      <c r="H916" s="26"/>
      <c r="I916" s="26"/>
      <c r="J916" s="27"/>
      <c r="K916" s="26"/>
      <c r="L916" s="28"/>
    </row>
    <row r="917" spans="2:12" ht="11.1" customHeight="1" x14ac:dyDescent="0.2">
      <c r="B917" s="23"/>
      <c r="C917" s="24"/>
      <c r="D917" s="31" t="s">
        <v>25</v>
      </c>
      <c r="E917" s="26">
        <v>46</v>
      </c>
      <c r="F917" s="26">
        <v>8406</v>
      </c>
      <c r="G917" s="26">
        <v>1145.7940000000001</v>
      </c>
      <c r="H917" s="26">
        <v>25507.293000000001</v>
      </c>
      <c r="I917" s="26">
        <v>141243.75700000001</v>
      </c>
      <c r="J917" s="26">
        <v>46751.381999999998</v>
      </c>
      <c r="K917" s="26">
        <v>15900.029</v>
      </c>
      <c r="L917" s="28">
        <v>33.099786491802298</v>
      </c>
    </row>
    <row r="918" spans="2:12" ht="11.1" customHeight="1" x14ac:dyDescent="0.2">
      <c r="B918" s="23"/>
      <c r="C918" s="24"/>
      <c r="D918" s="31" t="s">
        <v>26</v>
      </c>
      <c r="E918" s="26">
        <v>45</v>
      </c>
      <c r="F918" s="26">
        <v>8390</v>
      </c>
      <c r="G918" s="26">
        <v>1176.5340000000001</v>
      </c>
      <c r="H918" s="26">
        <v>24051.716</v>
      </c>
      <c r="I918" s="26">
        <v>150379.003</v>
      </c>
      <c r="J918" s="26">
        <v>52218.038</v>
      </c>
      <c r="K918" s="26">
        <v>16462.671999999999</v>
      </c>
      <c r="L918" s="28">
        <v>34.724287937990901</v>
      </c>
    </row>
    <row r="919" spans="2:12" ht="11.1" customHeight="1" x14ac:dyDescent="0.2">
      <c r="B919" s="23"/>
      <c r="C919" s="24"/>
      <c r="D919" s="31" t="s">
        <v>27</v>
      </c>
      <c r="E919" s="26">
        <v>45</v>
      </c>
      <c r="F919" s="26">
        <v>8192</v>
      </c>
      <c r="G919" s="26">
        <v>1108.4939999999999</v>
      </c>
      <c r="H919" s="26">
        <v>23215.018</v>
      </c>
      <c r="I919" s="26">
        <v>138853.47700000001</v>
      </c>
      <c r="J919" s="26">
        <v>43435.37</v>
      </c>
      <c r="K919" s="26">
        <v>14712.213</v>
      </c>
      <c r="L919" s="28">
        <v>31.281442091651801</v>
      </c>
    </row>
    <row r="920" spans="2:12" ht="11.1" customHeight="1" x14ac:dyDescent="0.2">
      <c r="B920" s="23"/>
      <c r="C920" s="24"/>
      <c r="D920" s="31" t="s">
        <v>28</v>
      </c>
      <c r="E920" s="26">
        <v>45</v>
      </c>
      <c r="F920" s="26">
        <v>8200</v>
      </c>
      <c r="G920" s="26">
        <v>1121.7529999999999</v>
      </c>
      <c r="H920" s="26">
        <v>24281.024000000001</v>
      </c>
      <c r="I920" s="26">
        <v>154222.99900000001</v>
      </c>
      <c r="J920" s="26">
        <v>46120.631000000001</v>
      </c>
      <c r="K920" s="26">
        <v>14315.736000000001</v>
      </c>
      <c r="L920" s="28">
        <v>29.9051576606937</v>
      </c>
    </row>
    <row r="921" spans="2:12" ht="11.1" customHeight="1" x14ac:dyDescent="0.2">
      <c r="B921" s="23"/>
      <c r="C921" s="24"/>
      <c r="D921" s="32" t="s">
        <v>29</v>
      </c>
      <c r="E921" s="26">
        <v>46</v>
      </c>
      <c r="F921" s="26">
        <v>8425</v>
      </c>
      <c r="G921" s="26">
        <v>1060.6010000000001</v>
      </c>
      <c r="H921" s="26">
        <v>26039.88</v>
      </c>
      <c r="I921" s="26">
        <v>151353.769</v>
      </c>
      <c r="J921" s="26">
        <v>59591.088000000003</v>
      </c>
      <c r="K921" s="26">
        <v>14144.308000000001</v>
      </c>
      <c r="L921" s="28">
        <v>39.372054223505998</v>
      </c>
    </row>
    <row r="922" spans="2:12" ht="11.1" customHeight="1" x14ac:dyDescent="0.2">
      <c r="B922" s="23"/>
      <c r="C922" s="24"/>
      <c r="D922" s="31" t="s">
        <v>30</v>
      </c>
      <c r="E922" s="26">
        <v>46</v>
      </c>
      <c r="F922" s="26">
        <v>8413</v>
      </c>
      <c r="G922" s="26">
        <v>1155.338</v>
      </c>
      <c r="H922" s="26">
        <v>27813.406999999999</v>
      </c>
      <c r="I922" s="26">
        <v>142076.742</v>
      </c>
      <c r="J922" s="26">
        <v>45439.262000000002</v>
      </c>
      <c r="K922" s="26">
        <v>15680.165999999999</v>
      </c>
      <c r="L922" s="28">
        <v>31.982195931829601</v>
      </c>
    </row>
    <row r="923" spans="2:12" ht="11.1" customHeight="1" x14ac:dyDescent="0.2">
      <c r="B923" s="23"/>
      <c r="C923" s="24"/>
      <c r="D923" s="31" t="s">
        <v>31</v>
      </c>
      <c r="E923" s="26">
        <v>46</v>
      </c>
      <c r="F923" s="26">
        <v>8428</v>
      </c>
      <c r="G923" s="26">
        <v>1038.923</v>
      </c>
      <c r="H923" s="26">
        <v>25400.984</v>
      </c>
      <c r="I923" s="26">
        <v>142248.22500000001</v>
      </c>
      <c r="J923" s="26">
        <v>47168.686000000002</v>
      </c>
      <c r="K923" s="26">
        <v>15091.518</v>
      </c>
      <c r="L923" s="28">
        <v>33.159419739683898</v>
      </c>
    </row>
    <row r="924" spans="2:12" ht="11.1" customHeight="1" x14ac:dyDescent="0.2">
      <c r="B924" s="23"/>
      <c r="C924" s="24"/>
      <c r="D924" s="31" t="s">
        <v>32</v>
      </c>
      <c r="E924" s="26">
        <v>46</v>
      </c>
      <c r="F924" s="26">
        <v>8446</v>
      </c>
      <c r="G924" s="26">
        <v>1138.3810000000001</v>
      </c>
      <c r="H924" s="26">
        <v>25307.897000000001</v>
      </c>
      <c r="I924" s="26">
        <v>147289.08799999999</v>
      </c>
      <c r="J924" s="26">
        <v>51988.044999999998</v>
      </c>
      <c r="K924" s="26">
        <v>13762.664000000001</v>
      </c>
      <c r="L924" s="28">
        <v>35.296603235128998</v>
      </c>
    </row>
    <row r="925" spans="2:12" ht="11.1" customHeight="1" x14ac:dyDescent="0.2">
      <c r="B925" s="23"/>
      <c r="C925" s="24"/>
      <c r="D925" s="31" t="s">
        <v>33</v>
      </c>
      <c r="E925" s="26">
        <v>46</v>
      </c>
      <c r="F925" s="26">
        <v>8455</v>
      </c>
      <c r="G925" s="26">
        <v>1140.325</v>
      </c>
      <c r="H925" s="26">
        <v>24651.795999999998</v>
      </c>
      <c r="I925" s="26">
        <v>167906.23499999999</v>
      </c>
      <c r="J925" s="26">
        <v>64040.639999999999</v>
      </c>
      <c r="K925" s="26">
        <v>16793.776999999998</v>
      </c>
      <c r="L925" s="28">
        <v>38.140715858467097</v>
      </c>
    </row>
    <row r="926" spans="2:12" ht="11.1" customHeight="1" x14ac:dyDescent="0.2">
      <c r="B926" s="23"/>
      <c r="C926" s="24"/>
      <c r="D926" s="31" t="s">
        <v>34</v>
      </c>
      <c r="E926" s="26">
        <v>46</v>
      </c>
      <c r="F926" s="26">
        <v>8456</v>
      </c>
      <c r="G926" s="26">
        <v>1030.7049999999999</v>
      </c>
      <c r="H926" s="26">
        <v>24750.991999999998</v>
      </c>
      <c r="I926" s="26">
        <v>140989.66</v>
      </c>
      <c r="J926" s="26">
        <v>48011.349000000002</v>
      </c>
      <c r="K926" s="26">
        <v>15624.144</v>
      </c>
      <c r="L926" s="28">
        <v>34.053099354945601</v>
      </c>
    </row>
    <row r="927" spans="2:12" ht="11.1" customHeight="1" x14ac:dyDescent="0.2">
      <c r="B927" s="23"/>
      <c r="C927" s="24"/>
      <c r="D927" s="31" t="s">
        <v>35</v>
      </c>
      <c r="E927" s="26">
        <v>46</v>
      </c>
      <c r="F927" s="26">
        <v>8488</v>
      </c>
      <c r="G927" s="26">
        <v>1196.7850000000001</v>
      </c>
      <c r="H927" s="26">
        <v>30688.14</v>
      </c>
      <c r="I927" s="26">
        <v>160601.818</v>
      </c>
      <c r="J927" s="26">
        <v>53104.125999999997</v>
      </c>
      <c r="K927" s="26">
        <v>16910.651999999998</v>
      </c>
      <c r="L927" s="28">
        <v>33.065706641004503</v>
      </c>
    </row>
    <row r="928" spans="2:12" ht="11.1" customHeight="1" x14ac:dyDescent="0.2">
      <c r="B928" s="23"/>
      <c r="C928" s="24"/>
      <c r="D928" s="31" t="s">
        <v>36</v>
      </c>
      <c r="E928" s="26">
        <v>46</v>
      </c>
      <c r="F928" s="26">
        <v>8430</v>
      </c>
      <c r="G928" s="26">
        <v>888.51300000000003</v>
      </c>
      <c r="H928" s="26">
        <v>25075.007000000001</v>
      </c>
      <c r="I928" s="26">
        <v>126791.571</v>
      </c>
      <c r="J928" s="26">
        <v>55513.279999999999</v>
      </c>
      <c r="K928" s="26">
        <v>23383.39</v>
      </c>
      <c r="L928" s="28">
        <v>43.783099745644797</v>
      </c>
    </row>
    <row r="929" spans="2:12" ht="11.1" customHeight="1" x14ac:dyDescent="0.2">
      <c r="B929" s="23"/>
      <c r="C929" s="24"/>
      <c r="D929" s="33"/>
      <c r="E929" s="26"/>
      <c r="F929" s="26"/>
      <c r="G929" s="26"/>
      <c r="H929" s="26"/>
      <c r="I929" s="26"/>
      <c r="J929" s="27"/>
      <c r="K929" s="26"/>
      <c r="L929" s="28"/>
    </row>
    <row r="930" spans="2:12" ht="11.1" customHeight="1" x14ac:dyDescent="0.2">
      <c r="B930" s="23"/>
      <c r="C930" s="24"/>
      <c r="D930" s="25">
        <v>2017</v>
      </c>
      <c r="E930" s="26"/>
      <c r="F930" s="26"/>
      <c r="G930" s="26"/>
      <c r="H930" s="26"/>
      <c r="I930" s="26"/>
      <c r="J930" s="27"/>
      <c r="K930" s="26"/>
      <c r="L930" s="28"/>
    </row>
    <row r="931" spans="2:12" ht="11.1" customHeight="1" x14ac:dyDescent="0.2">
      <c r="B931" s="23"/>
      <c r="C931" s="24"/>
      <c r="D931" s="29" t="s">
        <v>24</v>
      </c>
      <c r="E931" s="26">
        <v>46.5</v>
      </c>
      <c r="F931" s="26">
        <v>8616.25</v>
      </c>
      <c r="G931" s="26">
        <v>4576.2529999999997</v>
      </c>
      <c r="H931" s="26">
        <v>103708.15399999999</v>
      </c>
      <c r="I931" s="26">
        <v>609280.72699999996</v>
      </c>
      <c r="J931" s="26">
        <v>210049.64499999999</v>
      </c>
      <c r="K931" s="26">
        <v>68981.129000000001</v>
      </c>
      <c r="L931" s="28">
        <v>34.4750187707808</v>
      </c>
    </row>
    <row r="932" spans="2:12" ht="6" customHeight="1" x14ac:dyDescent="0.2">
      <c r="B932" s="23"/>
      <c r="C932" s="24"/>
      <c r="D932" s="30"/>
      <c r="E932" s="26"/>
      <c r="F932" s="26"/>
      <c r="G932" s="26"/>
      <c r="H932" s="26"/>
      <c r="I932" s="26"/>
      <c r="J932" s="27"/>
      <c r="K932" s="26"/>
      <c r="L932" s="28"/>
    </row>
    <row r="933" spans="2:12" ht="11.1" customHeight="1" x14ac:dyDescent="0.2">
      <c r="B933" s="23"/>
      <c r="C933" s="24"/>
      <c r="D933" s="31" t="s">
        <v>25</v>
      </c>
      <c r="E933" s="26">
        <v>45</v>
      </c>
      <c r="F933" s="26">
        <v>8297</v>
      </c>
      <c r="G933" s="26">
        <v>1125.81</v>
      </c>
      <c r="H933" s="26">
        <v>25912.84</v>
      </c>
      <c r="I933" s="26">
        <v>127810.098</v>
      </c>
      <c r="J933" s="26">
        <v>43501.311999999998</v>
      </c>
      <c r="K933" s="26">
        <v>15543.683999999999</v>
      </c>
      <c r="L933" s="28">
        <v>34.035895974354098</v>
      </c>
    </row>
    <row r="934" spans="2:12" ht="11.1" customHeight="1" x14ac:dyDescent="0.2">
      <c r="B934" s="23"/>
      <c r="C934" s="24"/>
      <c r="D934" s="31" t="s">
        <v>26</v>
      </c>
      <c r="E934" s="26">
        <v>47</v>
      </c>
      <c r="F934" s="26">
        <v>8688</v>
      </c>
      <c r="G934" s="26">
        <v>1129.1890000000001</v>
      </c>
      <c r="H934" s="26">
        <v>25257.333999999999</v>
      </c>
      <c r="I934" s="26">
        <v>153404.04399999999</v>
      </c>
      <c r="J934" s="26">
        <v>52424.387000000002</v>
      </c>
      <c r="K934" s="26">
        <v>17619.653999999999</v>
      </c>
      <c r="L934" s="28">
        <v>34.174058018965901</v>
      </c>
    </row>
    <row r="935" spans="2:12" ht="11.1" customHeight="1" x14ac:dyDescent="0.2">
      <c r="B935" s="23"/>
      <c r="C935" s="24"/>
      <c r="D935" s="31" t="s">
        <v>27</v>
      </c>
      <c r="E935" s="26">
        <v>47</v>
      </c>
      <c r="F935" s="26">
        <v>8724</v>
      </c>
      <c r="G935" s="26">
        <v>1285.038</v>
      </c>
      <c r="H935" s="26">
        <v>25790.735000000001</v>
      </c>
      <c r="I935" s="26">
        <v>182277.21900000001</v>
      </c>
      <c r="J935" s="26">
        <v>61973.214</v>
      </c>
      <c r="K935" s="26">
        <v>20276.452000000001</v>
      </c>
      <c r="L935" s="28">
        <v>33.999429188131302</v>
      </c>
    </row>
    <row r="936" spans="2:12" ht="11.1" customHeight="1" x14ac:dyDescent="0.2">
      <c r="B936" s="23"/>
      <c r="C936" s="24"/>
      <c r="D936" s="31" t="s">
        <v>28</v>
      </c>
      <c r="E936" s="26">
        <v>47</v>
      </c>
      <c r="F936" s="26">
        <v>8756</v>
      </c>
      <c r="G936" s="26">
        <v>1036.2159999999999</v>
      </c>
      <c r="H936" s="26">
        <v>26747.244999999999</v>
      </c>
      <c r="I936" s="26">
        <v>145789.36600000001</v>
      </c>
      <c r="J936" s="26">
        <v>52150.732000000004</v>
      </c>
      <c r="K936" s="26">
        <v>15541.339</v>
      </c>
      <c r="L936" s="28">
        <v>35.771286638286099</v>
      </c>
    </row>
    <row r="937" spans="2:12" ht="11.1" customHeight="1" x14ac:dyDescent="0.2">
      <c r="B937" s="23"/>
      <c r="C937" s="24"/>
      <c r="D937" s="32" t="s">
        <v>29</v>
      </c>
      <c r="E937" s="26"/>
      <c r="F937" s="26"/>
      <c r="G937" s="26"/>
      <c r="H937" s="26"/>
      <c r="I937" s="26"/>
      <c r="J937" s="26"/>
      <c r="K937" s="26"/>
      <c r="L937" s="28"/>
    </row>
    <row r="938" spans="2:12" ht="11.1" customHeight="1" x14ac:dyDescent="0.2">
      <c r="B938" s="23"/>
      <c r="C938" s="24"/>
      <c r="D938" s="31" t="s">
        <v>30</v>
      </c>
      <c r="E938" s="26"/>
      <c r="F938" s="26"/>
      <c r="G938" s="26"/>
      <c r="H938" s="26"/>
      <c r="I938" s="26"/>
      <c r="J938" s="26"/>
      <c r="K938" s="26"/>
      <c r="L938" s="28"/>
    </row>
    <row r="939" spans="2:12" ht="11.1" customHeight="1" x14ac:dyDescent="0.2">
      <c r="B939" s="23"/>
      <c r="C939" s="24"/>
      <c r="D939" s="31" t="s">
        <v>31</v>
      </c>
      <c r="E939" s="26"/>
      <c r="F939" s="26"/>
      <c r="G939" s="26"/>
      <c r="H939" s="26"/>
      <c r="I939" s="26"/>
      <c r="J939" s="26"/>
      <c r="K939" s="26"/>
      <c r="L939" s="28"/>
    </row>
    <row r="940" spans="2:12" ht="11.1" customHeight="1" x14ac:dyDescent="0.2">
      <c r="B940" s="23"/>
      <c r="C940" s="24"/>
      <c r="D940" s="31" t="s">
        <v>32</v>
      </c>
      <c r="E940" s="26"/>
      <c r="F940" s="26"/>
      <c r="G940" s="26"/>
      <c r="H940" s="26"/>
      <c r="I940" s="26"/>
      <c r="J940" s="26"/>
      <c r="K940" s="26"/>
      <c r="L940" s="28"/>
    </row>
    <row r="941" spans="2:12" ht="11.1" customHeight="1" x14ac:dyDescent="0.2">
      <c r="B941" s="23"/>
      <c r="C941" s="24"/>
      <c r="D941" s="31" t="s">
        <v>33</v>
      </c>
      <c r="E941" s="34"/>
      <c r="F941" s="34"/>
      <c r="G941" s="34"/>
      <c r="H941" s="34"/>
      <c r="I941" s="34"/>
      <c r="J941" s="26"/>
      <c r="K941" s="26"/>
      <c r="L941" s="28"/>
    </row>
    <row r="942" spans="2:12" ht="11.1" customHeight="1" x14ac:dyDescent="0.2">
      <c r="B942" s="23"/>
      <c r="C942" s="24"/>
      <c r="D942" s="31" t="s">
        <v>34</v>
      </c>
      <c r="E942" s="26"/>
      <c r="F942" s="26"/>
      <c r="G942" s="26"/>
      <c r="H942" s="26"/>
      <c r="I942" s="26"/>
      <c r="J942" s="26"/>
      <c r="K942" s="26"/>
      <c r="L942" s="28"/>
    </row>
    <row r="943" spans="2:12" ht="11.1" customHeight="1" x14ac:dyDescent="0.2">
      <c r="B943" s="23"/>
      <c r="C943" s="24"/>
      <c r="D943" s="31" t="s">
        <v>35</v>
      </c>
      <c r="E943" s="26"/>
      <c r="F943" s="26"/>
      <c r="G943" s="26"/>
      <c r="H943" s="26"/>
      <c r="I943" s="26"/>
      <c r="J943" s="26"/>
      <c r="K943" s="26"/>
      <c r="L943" s="28"/>
    </row>
    <row r="944" spans="2:12" ht="11.1" customHeight="1" x14ac:dyDescent="0.2">
      <c r="B944" s="23"/>
      <c r="C944" s="24"/>
      <c r="D944" s="31" t="s">
        <v>36</v>
      </c>
      <c r="E944" s="26"/>
      <c r="F944" s="26"/>
      <c r="G944" s="26"/>
      <c r="H944" s="26"/>
      <c r="I944" s="26"/>
      <c r="J944" s="26"/>
      <c r="K944" s="26"/>
      <c r="L944" s="28"/>
    </row>
    <row r="945" spans="1:12" ht="11.1" customHeight="1" x14ac:dyDescent="0.2"/>
    <row r="946" spans="1:12" ht="10.5" customHeight="1" x14ac:dyDescent="0.2">
      <c r="C946" s="40" t="s">
        <v>39</v>
      </c>
    </row>
    <row r="947" spans="1:12" ht="11.1" customHeight="1" x14ac:dyDescent="0.2">
      <c r="A947" s="352" t="s">
        <v>92</v>
      </c>
      <c r="B947" s="352"/>
      <c r="C947" s="352"/>
      <c r="D947" s="352"/>
      <c r="E947" s="352"/>
      <c r="F947" s="352"/>
      <c r="G947" s="352"/>
      <c r="H947" s="352"/>
      <c r="I947" s="352"/>
      <c r="J947" s="352"/>
      <c r="K947" s="352"/>
      <c r="L947" s="352"/>
    </row>
    <row r="948" spans="1:12" ht="11.1" customHeight="1" x14ac:dyDescent="0.2">
      <c r="A948" s="2"/>
      <c r="B948" s="2"/>
      <c r="C948" s="2"/>
      <c r="D948" s="2"/>
      <c r="E948" s="3"/>
      <c r="F948" s="3"/>
      <c r="G948" s="3"/>
      <c r="H948" s="3"/>
      <c r="I948" s="3"/>
      <c r="J948" s="1"/>
      <c r="K948" s="1"/>
      <c r="L948" s="4"/>
    </row>
    <row r="949" spans="1:12" ht="11.1" customHeight="1" x14ac:dyDescent="0.2">
      <c r="A949" s="352" t="s">
        <v>1</v>
      </c>
      <c r="B949" s="352"/>
      <c r="C949" s="352"/>
      <c r="D949" s="352"/>
      <c r="E949" s="352"/>
      <c r="F949" s="352"/>
      <c r="G949" s="352"/>
      <c r="H949" s="352"/>
      <c r="I949" s="352"/>
      <c r="J949" s="352"/>
      <c r="K949" s="352"/>
      <c r="L949" s="352"/>
    </row>
    <row r="950" spans="1:12" ht="11.1" customHeight="1" x14ac:dyDescent="0.2">
      <c r="A950" s="352" t="s">
        <v>2</v>
      </c>
      <c r="B950" s="352"/>
      <c r="C950" s="352"/>
      <c r="D950" s="352"/>
      <c r="E950" s="352"/>
      <c r="F950" s="352"/>
      <c r="G950" s="352"/>
      <c r="H950" s="352"/>
      <c r="I950" s="352"/>
      <c r="J950" s="352"/>
      <c r="K950" s="352"/>
      <c r="L950" s="352"/>
    </row>
    <row r="951" spans="1:12" s="8" customFormat="1" ht="18" customHeight="1" x14ac:dyDescent="0.2">
      <c r="A951" s="5"/>
      <c r="B951" s="5"/>
      <c r="C951" s="5"/>
      <c r="D951" s="5"/>
      <c r="E951" s="6"/>
      <c r="F951" s="6"/>
      <c r="G951" s="6"/>
      <c r="H951" s="6"/>
      <c r="I951" s="6"/>
      <c r="J951" s="1"/>
      <c r="K951" s="7"/>
      <c r="L951" s="4"/>
    </row>
    <row r="952" spans="1:12" ht="15" customHeight="1" x14ac:dyDescent="0.2">
      <c r="B952" s="331" t="s">
        <v>3</v>
      </c>
      <c r="C952" s="334" t="s">
        <v>4</v>
      </c>
      <c r="D952" s="337" t="s">
        <v>5</v>
      </c>
      <c r="E952" s="337" t="s">
        <v>6</v>
      </c>
      <c r="F952" s="334" t="s">
        <v>7</v>
      </c>
      <c r="G952" s="334" t="s">
        <v>8</v>
      </c>
      <c r="H952" s="334" t="s">
        <v>9</v>
      </c>
      <c r="I952" s="346" t="s">
        <v>10</v>
      </c>
      <c r="J952" s="348"/>
      <c r="K952" s="347"/>
      <c r="L952" s="349" t="s">
        <v>11</v>
      </c>
    </row>
    <row r="953" spans="1:12" ht="15" customHeight="1" x14ac:dyDescent="0.2">
      <c r="B953" s="332"/>
      <c r="C953" s="338"/>
      <c r="D953" s="335"/>
      <c r="E953" s="335"/>
      <c r="F953" s="338"/>
      <c r="G953" s="338"/>
      <c r="H953" s="338"/>
      <c r="I953" s="334" t="s">
        <v>12</v>
      </c>
      <c r="J953" s="346" t="s">
        <v>13</v>
      </c>
      <c r="K953" s="347"/>
      <c r="L953" s="350"/>
    </row>
    <row r="954" spans="1:12" ht="21" customHeight="1" x14ac:dyDescent="0.2">
      <c r="B954" s="332"/>
      <c r="C954" s="338"/>
      <c r="D954" s="335"/>
      <c r="E954" s="336"/>
      <c r="F954" s="339"/>
      <c r="G954" s="339"/>
      <c r="H954" s="339"/>
      <c r="I954" s="339"/>
      <c r="J954" s="9" t="s">
        <v>14</v>
      </c>
      <c r="K954" s="10" t="s">
        <v>15</v>
      </c>
      <c r="L954" s="351"/>
    </row>
    <row r="955" spans="1:12" ht="11.1" customHeight="1" x14ac:dyDescent="0.2">
      <c r="B955" s="333"/>
      <c r="C955" s="339"/>
      <c r="D955" s="336"/>
      <c r="E955" s="11" t="s">
        <v>16</v>
      </c>
      <c r="F955" s="11" t="s">
        <v>17</v>
      </c>
      <c r="G955" s="12" t="s">
        <v>18</v>
      </c>
      <c r="H955" s="346" t="s">
        <v>19</v>
      </c>
      <c r="I955" s="348"/>
      <c r="J955" s="348"/>
      <c r="K955" s="347"/>
      <c r="L955" s="13" t="s">
        <v>20</v>
      </c>
    </row>
    <row r="956" spans="1:12" ht="11.1" customHeight="1" x14ac:dyDescent="0.2">
      <c r="B956" s="14"/>
      <c r="C956" s="15"/>
      <c r="D956" s="15"/>
    </row>
    <row r="957" spans="1:12" ht="11.1" customHeight="1" x14ac:dyDescent="0.2">
      <c r="B957" s="16">
        <v>28</v>
      </c>
      <c r="C957" s="17" t="s">
        <v>93</v>
      </c>
      <c r="D957" s="18">
        <v>2005</v>
      </c>
      <c r="E957" s="19">
        <v>87.666666666666671</v>
      </c>
      <c r="F957" s="19">
        <v>12195.25</v>
      </c>
      <c r="G957" s="19">
        <v>20574.107</v>
      </c>
      <c r="H957" s="19">
        <v>340456.24400000001</v>
      </c>
      <c r="I957" s="19">
        <v>1678119.9029999999</v>
      </c>
      <c r="J957" s="19">
        <v>595779.38699999999</v>
      </c>
      <c r="K957" s="19">
        <v>252904.07399999999</v>
      </c>
      <c r="L957" s="20">
        <v>35.502790112608537</v>
      </c>
    </row>
    <row r="958" spans="1:12" ht="11.1" customHeight="1" x14ac:dyDescent="0.2">
      <c r="B958" s="21"/>
      <c r="C958" s="22"/>
      <c r="D958" s="18">
        <v>2010</v>
      </c>
      <c r="E958" s="19">
        <v>93.916666666666671</v>
      </c>
      <c r="F958" s="19">
        <v>13781.666666666666</v>
      </c>
      <c r="G958" s="19">
        <v>22575.136999999999</v>
      </c>
      <c r="H958" s="19">
        <v>415568.386</v>
      </c>
      <c r="I958" s="19">
        <v>2061874.3829999999</v>
      </c>
      <c r="J958" s="19">
        <v>727333.16799999995</v>
      </c>
      <c r="K958" s="19">
        <v>429668.07799999998</v>
      </c>
      <c r="L958" s="20">
        <v>35.275338497670255</v>
      </c>
    </row>
    <row r="959" spans="1:12" ht="11.1" customHeight="1" x14ac:dyDescent="0.2">
      <c r="B959" s="23"/>
      <c r="C959" s="23"/>
      <c r="D959" s="18">
        <v>2015</v>
      </c>
      <c r="E959" s="19">
        <v>99</v>
      </c>
      <c r="F959" s="19">
        <v>15329.416666666701</v>
      </c>
      <c r="G959" s="19">
        <v>25322.788</v>
      </c>
      <c r="H959" s="19">
        <v>546575.51800000004</v>
      </c>
      <c r="I959" s="19">
        <v>2661357.7280000001</v>
      </c>
      <c r="J959" s="19">
        <v>1071098.281</v>
      </c>
      <c r="K959" s="19">
        <v>447772.304</v>
      </c>
      <c r="L959" s="20">
        <v>40.246309984224702</v>
      </c>
    </row>
    <row r="960" spans="1:12" ht="11.1" customHeight="1" x14ac:dyDescent="0.2">
      <c r="B960" s="23"/>
      <c r="C960" s="23"/>
      <c r="D960" s="18">
        <v>2016</v>
      </c>
      <c r="E960" s="19">
        <v>96.5833333333333</v>
      </c>
      <c r="F960" s="19">
        <v>15338.833333333299</v>
      </c>
      <c r="G960" s="19">
        <v>25359.191999999999</v>
      </c>
      <c r="H960" s="19">
        <v>557806.18000000005</v>
      </c>
      <c r="I960" s="19">
        <v>2682451.2689999999</v>
      </c>
      <c r="J960" s="19">
        <v>1141445.0460000001</v>
      </c>
      <c r="K960" s="19">
        <v>519305.734</v>
      </c>
      <c r="L960" s="20">
        <v>42.552312475951297</v>
      </c>
    </row>
    <row r="961" spans="2:12" ht="11.1" customHeight="1" x14ac:dyDescent="0.2">
      <c r="B961" s="23"/>
      <c r="C961" s="23"/>
      <c r="D961" s="24"/>
    </row>
    <row r="962" spans="2:12" ht="11.1" customHeight="1" x14ac:dyDescent="0.2">
      <c r="B962" s="23"/>
      <c r="C962" s="23"/>
      <c r="D962" s="25">
        <v>2016</v>
      </c>
      <c r="E962" s="26"/>
      <c r="F962" s="26"/>
      <c r="G962" s="26"/>
      <c r="H962" s="26"/>
      <c r="I962" s="26"/>
      <c r="J962" s="27"/>
      <c r="K962" s="26"/>
      <c r="L962" s="28"/>
    </row>
    <row r="963" spans="2:12" ht="11.1" customHeight="1" x14ac:dyDescent="0.2">
      <c r="B963" s="23"/>
      <c r="C963" s="23"/>
      <c r="D963" s="29" t="s">
        <v>24</v>
      </c>
      <c r="E963" s="26">
        <v>96.25</v>
      </c>
      <c r="F963" s="26">
        <v>15332.75</v>
      </c>
      <c r="G963" s="26">
        <v>8642.8619999999992</v>
      </c>
      <c r="H963" s="26">
        <v>180363.22200000001</v>
      </c>
      <c r="I963" s="26">
        <v>858258.61699999997</v>
      </c>
      <c r="J963" s="26">
        <v>355161.00400000002</v>
      </c>
      <c r="K963" s="26">
        <v>164579.75200000001</v>
      </c>
      <c r="L963" s="28">
        <v>41.381583239029702</v>
      </c>
    </row>
    <row r="964" spans="2:12" ht="6" customHeight="1" x14ac:dyDescent="0.2">
      <c r="B964" s="23"/>
      <c r="C964" s="23"/>
      <c r="D964" s="30"/>
      <c r="E964" s="26"/>
      <c r="F964" s="26"/>
      <c r="G964" s="26"/>
      <c r="H964" s="26"/>
      <c r="I964" s="26"/>
      <c r="J964" s="27"/>
      <c r="K964" s="26"/>
      <c r="L964" s="28"/>
    </row>
    <row r="965" spans="2:12" ht="11.1" customHeight="1" x14ac:dyDescent="0.2">
      <c r="B965" s="23"/>
      <c r="C965" s="23"/>
      <c r="D965" s="31" t="s">
        <v>25</v>
      </c>
      <c r="E965" s="26">
        <v>97</v>
      </c>
      <c r="F965" s="26">
        <v>15381</v>
      </c>
      <c r="G965" s="26">
        <v>2125.067</v>
      </c>
      <c r="H965" s="26">
        <v>45930.889000000003</v>
      </c>
      <c r="I965" s="26">
        <v>176338.58799999999</v>
      </c>
      <c r="J965" s="26">
        <v>67902.771999999997</v>
      </c>
      <c r="K965" s="26">
        <v>31453.962</v>
      </c>
      <c r="L965" s="28">
        <v>38.507040784516199</v>
      </c>
    </row>
    <row r="966" spans="2:12" ht="11.1" customHeight="1" x14ac:dyDescent="0.2">
      <c r="B966" s="23"/>
      <c r="C966" s="23"/>
      <c r="D966" s="31" t="s">
        <v>26</v>
      </c>
      <c r="E966" s="26">
        <v>96</v>
      </c>
      <c r="F966" s="26">
        <v>15312</v>
      </c>
      <c r="G966" s="26">
        <v>2170.9209999999998</v>
      </c>
      <c r="H966" s="26">
        <v>43913.917000000001</v>
      </c>
      <c r="I966" s="26">
        <v>207135.77</v>
      </c>
      <c r="J966" s="26">
        <v>86480.008000000002</v>
      </c>
      <c r="K966" s="26">
        <v>41778.536999999997</v>
      </c>
      <c r="L966" s="28">
        <v>41.750397818783298</v>
      </c>
    </row>
    <row r="967" spans="2:12" ht="11.1" customHeight="1" x14ac:dyDescent="0.2">
      <c r="B967" s="23"/>
      <c r="C967" s="23"/>
      <c r="D967" s="31" t="s">
        <v>27</v>
      </c>
      <c r="E967" s="26">
        <v>96</v>
      </c>
      <c r="F967" s="26">
        <v>15311</v>
      </c>
      <c r="G967" s="26">
        <v>2164.2530000000002</v>
      </c>
      <c r="H967" s="26">
        <v>45362.328999999998</v>
      </c>
      <c r="I967" s="26">
        <v>244668.23</v>
      </c>
      <c r="J967" s="26">
        <v>100684.003</v>
      </c>
      <c r="K967" s="26">
        <v>49967.182999999997</v>
      </c>
      <c r="L967" s="28">
        <v>41.151236921932998</v>
      </c>
    </row>
    <row r="968" spans="2:12" ht="11.1" customHeight="1" x14ac:dyDescent="0.2">
      <c r="B968" s="23"/>
      <c r="C968" s="23"/>
      <c r="D968" s="31" t="s">
        <v>28</v>
      </c>
      <c r="E968" s="26">
        <v>96</v>
      </c>
      <c r="F968" s="26">
        <v>15327</v>
      </c>
      <c r="G968" s="26">
        <v>2182.6210000000001</v>
      </c>
      <c r="H968" s="26">
        <v>45156.087</v>
      </c>
      <c r="I968" s="26">
        <v>230116.02900000001</v>
      </c>
      <c r="J968" s="26">
        <v>100094.22100000001</v>
      </c>
      <c r="K968" s="26">
        <v>41380.07</v>
      </c>
      <c r="L968" s="28">
        <v>43.497283277037603</v>
      </c>
    </row>
    <row r="969" spans="2:12" ht="11.1" customHeight="1" x14ac:dyDescent="0.2">
      <c r="B969" s="23"/>
      <c r="C969" s="23"/>
      <c r="D969" s="32" t="s">
        <v>29</v>
      </c>
      <c r="E969" s="26">
        <v>97</v>
      </c>
      <c r="F969" s="26">
        <v>15263</v>
      </c>
      <c r="G969" s="26">
        <v>2027.6859999999999</v>
      </c>
      <c r="H969" s="26">
        <v>46743.360000000001</v>
      </c>
      <c r="I969" s="26">
        <v>213925.72700000001</v>
      </c>
      <c r="J969" s="26">
        <v>91502.857000000004</v>
      </c>
      <c r="K969" s="26">
        <v>39834.271999999997</v>
      </c>
      <c r="L969" s="28">
        <v>42.773189687465702</v>
      </c>
    </row>
    <row r="970" spans="2:12" ht="11.1" customHeight="1" x14ac:dyDescent="0.2">
      <c r="B970" s="23"/>
      <c r="C970" s="23"/>
      <c r="D970" s="31" t="s">
        <v>30</v>
      </c>
      <c r="E970" s="26">
        <v>97</v>
      </c>
      <c r="F970" s="26">
        <v>15281</v>
      </c>
      <c r="G970" s="26">
        <v>2214.297</v>
      </c>
      <c r="H970" s="26">
        <v>47708.94</v>
      </c>
      <c r="I970" s="26">
        <v>254245.64799999999</v>
      </c>
      <c r="J970" s="26">
        <v>108857.959</v>
      </c>
      <c r="K970" s="26">
        <v>47409.544999999998</v>
      </c>
      <c r="L970" s="28">
        <v>42.816055990071497</v>
      </c>
    </row>
    <row r="971" spans="2:12" ht="11.1" customHeight="1" x14ac:dyDescent="0.2">
      <c r="B971" s="23"/>
      <c r="C971" s="23"/>
      <c r="D971" s="31" t="s">
        <v>31</v>
      </c>
      <c r="E971" s="26">
        <v>97</v>
      </c>
      <c r="F971" s="26">
        <v>15297</v>
      </c>
      <c r="G971" s="26">
        <v>1995.0329999999999</v>
      </c>
      <c r="H971" s="26">
        <v>45564.237000000001</v>
      </c>
      <c r="I971" s="26">
        <v>221072.217</v>
      </c>
      <c r="J971" s="26">
        <v>102249.859</v>
      </c>
      <c r="K971" s="26">
        <v>44895.771999999997</v>
      </c>
      <c r="L971" s="28">
        <v>46.2517906535492</v>
      </c>
    </row>
    <row r="972" spans="2:12" ht="11.1" customHeight="1" x14ac:dyDescent="0.2">
      <c r="B972" s="23"/>
      <c r="C972" s="23"/>
      <c r="D972" s="31" t="s">
        <v>32</v>
      </c>
      <c r="E972" s="26">
        <v>97</v>
      </c>
      <c r="F972" s="26">
        <v>15381</v>
      </c>
      <c r="G972" s="26">
        <v>2192.759</v>
      </c>
      <c r="H972" s="26">
        <v>44819.498</v>
      </c>
      <c r="I972" s="26">
        <v>227439.66500000001</v>
      </c>
      <c r="J972" s="26">
        <v>98118.486999999994</v>
      </c>
      <c r="K972" s="26">
        <v>41767.430999999997</v>
      </c>
      <c r="L972" s="28">
        <v>43.140446500393899</v>
      </c>
    </row>
    <row r="973" spans="2:12" ht="11.1" customHeight="1" x14ac:dyDescent="0.2">
      <c r="B973" s="23"/>
      <c r="C973" s="23"/>
      <c r="D973" s="31" t="s">
        <v>33</v>
      </c>
      <c r="E973" s="26">
        <v>97</v>
      </c>
      <c r="F973" s="26">
        <v>15395</v>
      </c>
      <c r="G973" s="26">
        <v>2208.451</v>
      </c>
      <c r="H973" s="26">
        <v>44525.875999999997</v>
      </c>
      <c r="I973" s="26">
        <v>253769.671</v>
      </c>
      <c r="J973" s="26">
        <v>114184.417</v>
      </c>
      <c r="K973" s="26">
        <v>51560.214</v>
      </c>
      <c r="L973" s="28">
        <v>44.995296936015698</v>
      </c>
    </row>
    <row r="974" spans="2:12" ht="11.1" customHeight="1" x14ac:dyDescent="0.2">
      <c r="B974" s="23"/>
      <c r="C974" s="23"/>
      <c r="D974" s="31" t="s">
        <v>34</v>
      </c>
      <c r="E974" s="26">
        <v>97</v>
      </c>
      <c r="F974" s="26">
        <v>15413</v>
      </c>
      <c r="G974" s="26">
        <v>2002.1579999999999</v>
      </c>
      <c r="H974" s="26">
        <v>45301.231</v>
      </c>
      <c r="I974" s="26">
        <v>198069.856</v>
      </c>
      <c r="J974" s="26">
        <v>87047.264999999999</v>
      </c>
      <c r="K974" s="26">
        <v>43841.697999999997</v>
      </c>
      <c r="L974" s="28">
        <v>43.947760026644303</v>
      </c>
    </row>
    <row r="975" spans="2:12" ht="11.1" customHeight="1" x14ac:dyDescent="0.2">
      <c r="B975" s="23"/>
      <c r="C975" s="23"/>
      <c r="D975" s="31" t="s">
        <v>35</v>
      </c>
      <c r="E975" s="26">
        <v>96</v>
      </c>
      <c r="F975" s="26">
        <v>15367</v>
      </c>
      <c r="G975" s="26">
        <v>2243.444</v>
      </c>
      <c r="H975" s="26">
        <v>56099.574000000001</v>
      </c>
      <c r="I975" s="26">
        <v>232620.25200000001</v>
      </c>
      <c r="J975" s="26">
        <v>88813.782000000007</v>
      </c>
      <c r="K975" s="26">
        <v>46868.231</v>
      </c>
      <c r="L975" s="28">
        <v>38.179729080510199</v>
      </c>
    </row>
    <row r="976" spans="2:12" ht="11.1" customHeight="1" x14ac:dyDescent="0.2">
      <c r="B976" s="23"/>
      <c r="C976" s="23"/>
      <c r="D976" s="31" t="s">
        <v>36</v>
      </c>
      <c r="E976" s="26">
        <v>96</v>
      </c>
      <c r="F976" s="26">
        <v>15338</v>
      </c>
      <c r="G976" s="26">
        <v>1832.502</v>
      </c>
      <c r="H976" s="26">
        <v>46680.241999999998</v>
      </c>
      <c r="I976" s="26">
        <v>223049.61600000001</v>
      </c>
      <c r="J976" s="26">
        <v>95509.415999999997</v>
      </c>
      <c r="K976" s="26">
        <v>38548.819000000003</v>
      </c>
      <c r="L976" s="28">
        <v>42.8198074100249</v>
      </c>
    </row>
    <row r="977" spans="2:12" ht="11.1" customHeight="1" x14ac:dyDescent="0.2">
      <c r="B977" s="23"/>
      <c r="C977" s="23"/>
      <c r="D977" s="33"/>
      <c r="E977" s="26"/>
      <c r="F977" s="26"/>
      <c r="G977" s="26"/>
      <c r="H977" s="26"/>
      <c r="I977" s="26"/>
      <c r="J977" s="27"/>
      <c r="K977" s="26"/>
      <c r="L977" s="28"/>
    </row>
    <row r="978" spans="2:12" ht="11.1" customHeight="1" x14ac:dyDescent="0.2">
      <c r="B978" s="23"/>
      <c r="C978" s="23"/>
      <c r="D978" s="25">
        <v>2017</v>
      </c>
      <c r="E978" s="26"/>
      <c r="F978" s="26"/>
      <c r="G978" s="26"/>
      <c r="H978" s="26"/>
      <c r="I978" s="26"/>
      <c r="J978" s="27"/>
      <c r="K978" s="26"/>
      <c r="L978" s="28"/>
    </row>
    <row r="979" spans="2:12" ht="11.1" customHeight="1" x14ac:dyDescent="0.2">
      <c r="B979" s="23"/>
      <c r="C979" s="23"/>
      <c r="D979" s="29" t="s">
        <v>24</v>
      </c>
      <c r="E979" s="26">
        <v>97.5</v>
      </c>
      <c r="F979" s="26">
        <v>15470</v>
      </c>
      <c r="G979" s="26">
        <v>8645.8349999999991</v>
      </c>
      <c r="H979" s="26">
        <v>188074.247</v>
      </c>
      <c r="I979" s="26">
        <v>906284.46299999999</v>
      </c>
      <c r="J979" s="26">
        <v>414494.48200000002</v>
      </c>
      <c r="K979" s="26">
        <v>213456.484</v>
      </c>
      <c r="L979" s="28">
        <v>45.735582912668796</v>
      </c>
    </row>
    <row r="980" spans="2:12" ht="6" customHeight="1" x14ac:dyDescent="0.2">
      <c r="B980" s="23"/>
      <c r="C980" s="23"/>
      <c r="D980" s="30"/>
      <c r="E980" s="26"/>
      <c r="F980" s="26"/>
      <c r="G980" s="26"/>
      <c r="H980" s="26"/>
      <c r="I980" s="26"/>
      <c r="J980" s="27"/>
      <c r="K980" s="26"/>
      <c r="L980" s="28"/>
    </row>
    <row r="981" spans="2:12" ht="11.1" customHeight="1" x14ac:dyDescent="0.2">
      <c r="B981" s="23"/>
      <c r="C981" s="23"/>
      <c r="D981" s="31" t="s">
        <v>25</v>
      </c>
      <c r="E981" s="26">
        <v>96</v>
      </c>
      <c r="F981" s="26">
        <v>15374</v>
      </c>
      <c r="G981" s="26">
        <v>2225.9490000000001</v>
      </c>
      <c r="H981" s="26">
        <v>46250.021000000001</v>
      </c>
      <c r="I981" s="26">
        <v>197941.802</v>
      </c>
      <c r="J981" s="26">
        <v>85568.504000000001</v>
      </c>
      <c r="K981" s="26">
        <v>48888.057000000001</v>
      </c>
      <c r="L981" s="28">
        <v>43.229122467016801</v>
      </c>
    </row>
    <row r="982" spans="2:12" ht="11.1" customHeight="1" x14ac:dyDescent="0.2">
      <c r="B982" s="23"/>
      <c r="C982" s="23"/>
      <c r="D982" s="31" t="s">
        <v>26</v>
      </c>
      <c r="E982" s="26">
        <v>98</v>
      </c>
      <c r="F982" s="26">
        <v>15497</v>
      </c>
      <c r="G982" s="26">
        <v>2109.2269999999999</v>
      </c>
      <c r="H982" s="26">
        <v>45496.59</v>
      </c>
      <c r="I982" s="26">
        <v>209783.96</v>
      </c>
      <c r="J982" s="26">
        <v>93967.383000000002</v>
      </c>
      <c r="K982" s="26">
        <v>43660.406999999999</v>
      </c>
      <c r="L982" s="28">
        <v>44.792453627055203</v>
      </c>
    </row>
    <row r="983" spans="2:12" ht="11.1" customHeight="1" x14ac:dyDescent="0.2">
      <c r="B983" s="23"/>
      <c r="C983" s="23"/>
      <c r="D983" s="31" t="s">
        <v>27</v>
      </c>
      <c r="E983" s="26">
        <v>98</v>
      </c>
      <c r="F983" s="26">
        <v>15539</v>
      </c>
      <c r="G983" s="26">
        <v>2354.7779999999998</v>
      </c>
      <c r="H983" s="26">
        <v>49212.368999999999</v>
      </c>
      <c r="I983" s="26">
        <v>282291.39399999997</v>
      </c>
      <c r="J983" s="26">
        <v>133661.829</v>
      </c>
      <c r="K983" s="26">
        <v>64453.834999999999</v>
      </c>
      <c r="L983" s="28">
        <v>47.348885527838704</v>
      </c>
    </row>
    <row r="984" spans="2:12" ht="11.1" customHeight="1" x14ac:dyDescent="0.2">
      <c r="B984" s="23"/>
      <c r="C984" s="23"/>
      <c r="D984" s="31" t="s">
        <v>28</v>
      </c>
      <c r="E984" s="26">
        <v>98</v>
      </c>
      <c r="F984" s="26">
        <v>15470</v>
      </c>
      <c r="G984" s="26">
        <v>1955.8810000000001</v>
      </c>
      <c r="H984" s="26">
        <v>47115.267</v>
      </c>
      <c r="I984" s="26">
        <v>216267.307</v>
      </c>
      <c r="J984" s="26">
        <v>101296.766</v>
      </c>
      <c r="K984" s="26">
        <v>56454.184999999998</v>
      </c>
      <c r="L984" s="28">
        <v>46.8386865334204</v>
      </c>
    </row>
    <row r="985" spans="2:12" ht="11.1" customHeight="1" x14ac:dyDescent="0.2">
      <c r="B985" s="23"/>
      <c r="C985" s="23"/>
      <c r="D985" s="32" t="s">
        <v>29</v>
      </c>
      <c r="E985" s="26"/>
      <c r="F985" s="26"/>
      <c r="G985" s="26"/>
      <c r="H985" s="26"/>
      <c r="I985" s="26"/>
      <c r="J985" s="26"/>
      <c r="K985" s="26"/>
      <c r="L985" s="28"/>
    </row>
    <row r="986" spans="2:12" ht="11.1" customHeight="1" x14ac:dyDescent="0.2">
      <c r="B986" s="23"/>
      <c r="C986" s="23"/>
      <c r="D986" s="31" t="s">
        <v>30</v>
      </c>
      <c r="E986" s="26"/>
      <c r="F986" s="26"/>
      <c r="G986" s="26"/>
      <c r="H986" s="26"/>
      <c r="I986" s="26"/>
      <c r="J986" s="26"/>
      <c r="K986" s="26"/>
      <c r="L986" s="28"/>
    </row>
    <row r="987" spans="2:12" ht="11.1" customHeight="1" x14ac:dyDescent="0.2">
      <c r="B987" s="23"/>
      <c r="C987" s="23"/>
      <c r="D987" s="31" t="s">
        <v>31</v>
      </c>
      <c r="E987" s="26"/>
      <c r="F987" s="26"/>
      <c r="G987" s="26"/>
      <c r="H987" s="26"/>
      <c r="I987" s="26"/>
      <c r="J987" s="26"/>
      <c r="K987" s="26"/>
      <c r="L987" s="28"/>
    </row>
    <row r="988" spans="2:12" ht="11.1" customHeight="1" x14ac:dyDescent="0.2">
      <c r="B988" s="23"/>
      <c r="C988" s="23"/>
      <c r="D988" s="31" t="s">
        <v>32</v>
      </c>
      <c r="E988" s="26"/>
      <c r="F988" s="26"/>
      <c r="G988" s="26"/>
      <c r="H988" s="26"/>
      <c r="I988" s="26"/>
      <c r="J988" s="26"/>
      <c r="K988" s="26"/>
      <c r="L988" s="28"/>
    </row>
    <row r="989" spans="2:12" ht="11.1" customHeight="1" x14ac:dyDescent="0.2">
      <c r="B989" s="23"/>
      <c r="C989" s="23"/>
      <c r="D989" s="31" t="s">
        <v>33</v>
      </c>
      <c r="E989" s="34"/>
      <c r="F989" s="34"/>
      <c r="G989" s="34"/>
      <c r="H989" s="34"/>
      <c r="I989" s="34"/>
      <c r="J989" s="26"/>
      <c r="K989" s="26"/>
      <c r="L989" s="28"/>
    </row>
    <row r="990" spans="2:12" ht="11.1" customHeight="1" x14ac:dyDescent="0.2">
      <c r="B990" s="23"/>
      <c r="C990" s="23"/>
      <c r="D990" s="31" t="s">
        <v>34</v>
      </c>
      <c r="E990" s="26"/>
      <c r="F990" s="26"/>
      <c r="G990" s="26"/>
      <c r="H990" s="26"/>
      <c r="I990" s="26"/>
      <c r="J990" s="26"/>
      <c r="K990" s="26"/>
      <c r="L990" s="28"/>
    </row>
    <row r="991" spans="2:12" ht="11.1" customHeight="1" x14ac:dyDescent="0.2">
      <c r="B991" s="23"/>
      <c r="C991" s="23"/>
      <c r="D991" s="31" t="s">
        <v>35</v>
      </c>
      <c r="E991" s="26"/>
      <c r="F991" s="26"/>
      <c r="G991" s="26"/>
      <c r="H991" s="26"/>
      <c r="I991" s="26"/>
      <c r="J991" s="26"/>
      <c r="K991" s="26"/>
      <c r="L991" s="28"/>
    </row>
    <row r="992" spans="2:12" ht="11.1" customHeight="1" x14ac:dyDescent="0.2">
      <c r="B992" s="23"/>
      <c r="C992" s="23"/>
      <c r="D992" s="31" t="s">
        <v>36</v>
      </c>
      <c r="E992" s="26"/>
      <c r="F992" s="26"/>
      <c r="G992" s="26"/>
      <c r="H992" s="26"/>
      <c r="I992" s="26"/>
      <c r="J992" s="26"/>
      <c r="K992" s="26"/>
      <c r="L992" s="28"/>
    </row>
    <row r="993" spans="2:12" ht="11.1" customHeight="1" x14ac:dyDescent="0.2">
      <c r="B993" s="23"/>
      <c r="C993" s="23"/>
      <c r="D993" s="35"/>
      <c r="E993" s="26"/>
      <c r="F993" s="26"/>
      <c r="G993" s="26"/>
      <c r="H993" s="26"/>
      <c r="I993" s="26"/>
      <c r="J993" s="27"/>
      <c r="K993" s="26"/>
      <c r="L993" s="28"/>
    </row>
    <row r="994" spans="2:12" ht="11.1" customHeight="1" x14ac:dyDescent="0.2">
      <c r="B994" s="23"/>
      <c r="C994" s="23"/>
      <c r="D994" s="35"/>
      <c r="E994" s="26"/>
      <c r="F994" s="26"/>
      <c r="G994" s="26"/>
      <c r="H994" s="26"/>
      <c r="I994" s="26"/>
      <c r="J994" s="27"/>
      <c r="K994" s="26"/>
      <c r="L994" s="36"/>
    </row>
    <row r="995" spans="2:12" ht="11.1" customHeight="1" x14ac:dyDescent="0.2">
      <c r="B995" s="16">
        <v>29</v>
      </c>
      <c r="C995" s="17" t="s">
        <v>47</v>
      </c>
      <c r="D995" s="18">
        <v>2005</v>
      </c>
      <c r="E995" s="26">
        <v>55.583333333333336</v>
      </c>
      <c r="F995" s="26">
        <v>11799.916666666666</v>
      </c>
      <c r="G995" s="26">
        <v>18385.491000000002</v>
      </c>
      <c r="H995" s="26">
        <v>326651.43099999998</v>
      </c>
      <c r="I995" s="26">
        <v>2836804.1529999999</v>
      </c>
      <c r="J995" s="26">
        <v>985699.64500000002</v>
      </c>
      <c r="K995" s="26">
        <v>720285.33100000001</v>
      </c>
      <c r="L995" s="28">
        <v>34.746834530596516</v>
      </c>
    </row>
    <row r="996" spans="2:12" ht="11.1" customHeight="1" x14ac:dyDescent="0.2">
      <c r="B996" s="39"/>
      <c r="C996" s="42" t="s">
        <v>94</v>
      </c>
      <c r="D996" s="18">
        <v>2010</v>
      </c>
      <c r="E996" s="26">
        <v>59.416666666666664</v>
      </c>
      <c r="F996" s="26">
        <v>13768.416666666666</v>
      </c>
      <c r="G996" s="26">
        <v>20360.413</v>
      </c>
      <c r="H996" s="26">
        <v>415442.56599999999</v>
      </c>
      <c r="I996" s="26">
        <v>3815514.2949999995</v>
      </c>
      <c r="J996" s="26">
        <v>1366978.3369999998</v>
      </c>
      <c r="K996" s="26">
        <v>912154.39800000028</v>
      </c>
      <c r="L996" s="28">
        <v>35.826843547443715</v>
      </c>
    </row>
    <row r="997" spans="2:12" ht="11.1" customHeight="1" x14ac:dyDescent="0.2">
      <c r="B997" s="39"/>
      <c r="C997" s="42" t="s">
        <v>95</v>
      </c>
      <c r="D997" s="18">
        <v>2015</v>
      </c>
      <c r="E997" s="19">
        <v>51.8333333333333</v>
      </c>
      <c r="F997" s="19">
        <v>16156.333333333299</v>
      </c>
      <c r="G997" s="19">
        <v>25176.664000000001</v>
      </c>
      <c r="H997" s="19">
        <v>610823.40599999996</v>
      </c>
      <c r="I997" s="19">
        <v>4596525.602</v>
      </c>
      <c r="J997" s="19">
        <v>1390680.6440000001</v>
      </c>
      <c r="K997" s="19">
        <v>788288.75199999998</v>
      </c>
      <c r="L997" s="20">
        <v>30.255039662890098</v>
      </c>
    </row>
    <row r="998" spans="2:12" ht="11.1" customHeight="1" x14ac:dyDescent="0.2">
      <c r="B998" s="23"/>
      <c r="D998" s="18">
        <v>2016</v>
      </c>
      <c r="E998" s="19">
        <v>50.75</v>
      </c>
      <c r="F998" s="19">
        <v>16434.666666666701</v>
      </c>
      <c r="G998" s="19">
        <v>25691.364000000001</v>
      </c>
      <c r="H998" s="19">
        <v>647379.02500000002</v>
      </c>
      <c r="I998" s="19">
        <v>4871983.7520000003</v>
      </c>
      <c r="J998" s="19">
        <v>1456523.8729999999</v>
      </c>
      <c r="K998" s="19">
        <v>893586.49199999997</v>
      </c>
      <c r="L998" s="20">
        <v>29.895909903272599</v>
      </c>
    </row>
    <row r="999" spans="2:12" ht="11.1" customHeight="1" x14ac:dyDescent="0.2">
      <c r="B999" s="23"/>
      <c r="D999" s="24"/>
    </row>
    <row r="1000" spans="2:12" ht="11.1" customHeight="1" x14ac:dyDescent="0.2">
      <c r="B1000" s="23"/>
      <c r="D1000" s="25">
        <v>2016</v>
      </c>
      <c r="E1000" s="26"/>
      <c r="F1000" s="26"/>
      <c r="G1000" s="26"/>
      <c r="H1000" s="26"/>
      <c r="I1000" s="26"/>
      <c r="J1000" s="27"/>
      <c r="K1000" s="26"/>
      <c r="L1000" s="28"/>
    </row>
    <row r="1001" spans="2:12" ht="11.1" customHeight="1" x14ac:dyDescent="0.2">
      <c r="B1001" s="23"/>
      <c r="C1001" s="24"/>
      <c r="D1001" s="29" t="s">
        <v>24</v>
      </c>
      <c r="E1001" s="26">
        <v>51.5</v>
      </c>
      <c r="F1001" s="26">
        <v>16429.5</v>
      </c>
      <c r="G1001" s="26">
        <v>9085.5139999999992</v>
      </c>
      <c r="H1001" s="26">
        <v>208430.96599999999</v>
      </c>
      <c r="I1001" s="26">
        <v>1748130.987</v>
      </c>
      <c r="J1001" s="26">
        <v>562787.64</v>
      </c>
      <c r="K1001" s="26">
        <v>321917.85100000002</v>
      </c>
      <c r="L1001" s="28">
        <v>32.1936768002614</v>
      </c>
    </row>
    <row r="1002" spans="2:12" ht="6" customHeight="1" x14ac:dyDescent="0.2">
      <c r="B1002" s="23"/>
      <c r="C1002" s="24"/>
      <c r="D1002" s="30"/>
      <c r="E1002" s="26"/>
      <c r="F1002" s="26"/>
      <c r="G1002" s="26"/>
      <c r="H1002" s="26"/>
      <c r="I1002" s="26"/>
      <c r="J1002" s="27"/>
      <c r="K1002" s="26"/>
      <c r="L1002" s="28"/>
    </row>
    <row r="1003" spans="2:12" ht="11.1" customHeight="1" x14ac:dyDescent="0.2">
      <c r="B1003" s="23"/>
      <c r="C1003" s="24"/>
      <c r="D1003" s="31" t="s">
        <v>25</v>
      </c>
      <c r="E1003" s="26">
        <v>51</v>
      </c>
      <c r="F1003" s="26">
        <v>16397</v>
      </c>
      <c r="G1003" s="26">
        <v>2246.5920000000001</v>
      </c>
      <c r="H1003" s="26">
        <v>50343.152999999998</v>
      </c>
      <c r="I1003" s="26">
        <v>378132.30699999997</v>
      </c>
      <c r="J1003" s="26">
        <v>131617.48300000001</v>
      </c>
      <c r="K1003" s="26">
        <v>70597.383000000002</v>
      </c>
      <c r="L1003" s="28">
        <v>34.807256762644201</v>
      </c>
    </row>
    <row r="1004" spans="2:12" ht="11.1" customHeight="1" x14ac:dyDescent="0.2">
      <c r="B1004" s="23"/>
      <c r="C1004" s="24"/>
      <c r="D1004" s="31" t="s">
        <v>26</v>
      </c>
      <c r="E1004" s="26">
        <v>52</v>
      </c>
      <c r="F1004" s="26">
        <v>16463</v>
      </c>
      <c r="G1004" s="26">
        <v>2291.0129999999999</v>
      </c>
      <c r="H1004" s="26">
        <v>50178.428999999996</v>
      </c>
      <c r="I1004" s="26">
        <v>454472.38199999998</v>
      </c>
      <c r="J1004" s="26">
        <v>153752.875</v>
      </c>
      <c r="K1004" s="26">
        <v>81854.649000000005</v>
      </c>
      <c r="L1004" s="28">
        <v>33.8310711694688</v>
      </c>
    </row>
    <row r="1005" spans="2:12" ht="11.1" customHeight="1" x14ac:dyDescent="0.2">
      <c r="B1005" s="23"/>
      <c r="C1005" s="24"/>
      <c r="D1005" s="31" t="s">
        <v>27</v>
      </c>
      <c r="E1005" s="26">
        <v>52</v>
      </c>
      <c r="F1005" s="26">
        <v>16496</v>
      </c>
      <c r="G1005" s="26">
        <v>2233.8679999999999</v>
      </c>
      <c r="H1005" s="26">
        <v>54388.336000000003</v>
      </c>
      <c r="I1005" s="26">
        <v>456378.68099999998</v>
      </c>
      <c r="J1005" s="26">
        <v>139724.639</v>
      </c>
      <c r="K1005" s="26">
        <v>85614.002999999997</v>
      </c>
      <c r="L1005" s="28">
        <v>30.6159434734858</v>
      </c>
    </row>
    <row r="1006" spans="2:12" ht="11.1" customHeight="1" x14ac:dyDescent="0.2">
      <c r="B1006" s="23"/>
      <c r="C1006" s="24"/>
      <c r="D1006" s="31" t="s">
        <v>28</v>
      </c>
      <c r="E1006" s="26">
        <v>51</v>
      </c>
      <c r="F1006" s="26">
        <v>16362</v>
      </c>
      <c r="G1006" s="26">
        <v>2314.0410000000002</v>
      </c>
      <c r="H1006" s="26">
        <v>53521.048000000003</v>
      </c>
      <c r="I1006" s="26">
        <v>459147.61700000003</v>
      </c>
      <c r="J1006" s="26">
        <v>137692.64300000001</v>
      </c>
      <c r="K1006" s="26">
        <v>83851.816000000006</v>
      </c>
      <c r="L1006" s="28">
        <v>29.988752615044099</v>
      </c>
    </row>
    <row r="1007" spans="2:12" ht="11.1" customHeight="1" x14ac:dyDescent="0.2">
      <c r="B1007" s="23"/>
      <c r="C1007" s="24"/>
      <c r="D1007" s="32" t="s">
        <v>29</v>
      </c>
      <c r="E1007" s="26">
        <v>51</v>
      </c>
      <c r="F1007" s="26">
        <v>16438</v>
      </c>
      <c r="G1007" s="26">
        <v>2105.1799999999998</v>
      </c>
      <c r="H1007" s="26">
        <v>55252.834999999999</v>
      </c>
      <c r="I1007" s="26">
        <v>412988.277</v>
      </c>
      <c r="J1007" s="26">
        <v>129701.86</v>
      </c>
      <c r="K1007" s="26">
        <v>76412.928</v>
      </c>
      <c r="L1007" s="28">
        <v>31.405700167126099</v>
      </c>
    </row>
    <row r="1008" spans="2:12" ht="11.1" customHeight="1" x14ac:dyDescent="0.2">
      <c r="B1008" s="23"/>
      <c r="C1008" s="24"/>
      <c r="D1008" s="31" t="s">
        <v>30</v>
      </c>
      <c r="E1008" s="26">
        <v>51</v>
      </c>
      <c r="F1008" s="26">
        <v>16474</v>
      </c>
      <c r="G1008" s="26">
        <v>2307.1019999999999</v>
      </c>
      <c r="H1008" s="26">
        <v>60420.61</v>
      </c>
      <c r="I1008" s="26">
        <v>451463.283</v>
      </c>
      <c r="J1008" s="26">
        <v>142606.92800000001</v>
      </c>
      <c r="K1008" s="26">
        <v>81951.173999999999</v>
      </c>
      <c r="L1008" s="28">
        <v>31.587713413230102</v>
      </c>
    </row>
    <row r="1009" spans="2:12" ht="11.1" customHeight="1" x14ac:dyDescent="0.2">
      <c r="B1009" s="23"/>
      <c r="C1009" s="24"/>
      <c r="D1009" s="31" t="s">
        <v>31</v>
      </c>
      <c r="E1009" s="26">
        <v>51</v>
      </c>
      <c r="F1009" s="26">
        <v>16480</v>
      </c>
      <c r="G1009" s="26">
        <v>2030.9760000000001</v>
      </c>
      <c r="H1009" s="26">
        <v>54325.455000000002</v>
      </c>
      <c r="I1009" s="26">
        <v>382465.78399999999</v>
      </c>
      <c r="J1009" s="26">
        <v>122952.15</v>
      </c>
      <c r="K1009" s="26">
        <v>62659.987999999998</v>
      </c>
      <c r="L1009" s="28">
        <v>32.147228626339</v>
      </c>
    </row>
    <row r="1010" spans="2:12" ht="11.1" customHeight="1" x14ac:dyDescent="0.2">
      <c r="B1010" s="23"/>
      <c r="C1010" s="24"/>
      <c r="D1010" s="31" t="s">
        <v>32</v>
      </c>
      <c r="E1010" s="26">
        <v>50</v>
      </c>
      <c r="F1010" s="26">
        <v>16333</v>
      </c>
      <c r="G1010" s="26">
        <v>2054.163</v>
      </c>
      <c r="H1010" s="26">
        <v>50479.56</v>
      </c>
      <c r="I1010" s="26">
        <v>332823.95</v>
      </c>
      <c r="J1010" s="26">
        <v>81519.577000000005</v>
      </c>
      <c r="K1010" s="26">
        <v>53892.337</v>
      </c>
      <c r="L1010" s="28">
        <v>24.4933025402769</v>
      </c>
    </row>
    <row r="1011" spans="2:12" ht="11.1" customHeight="1" x14ac:dyDescent="0.2">
      <c r="B1011" s="23"/>
      <c r="C1011" s="24"/>
      <c r="D1011" s="31" t="s">
        <v>33</v>
      </c>
      <c r="E1011" s="26">
        <v>50</v>
      </c>
      <c r="F1011" s="26">
        <v>16428</v>
      </c>
      <c r="G1011" s="26">
        <v>2181.62</v>
      </c>
      <c r="H1011" s="26">
        <v>50109.366000000002</v>
      </c>
      <c r="I1011" s="26">
        <v>406081.05699999997</v>
      </c>
      <c r="J1011" s="26">
        <v>106774.66800000001</v>
      </c>
      <c r="K1011" s="26">
        <v>76836.966</v>
      </c>
      <c r="L1011" s="28">
        <v>26.293929785550201</v>
      </c>
    </row>
    <row r="1012" spans="2:12" ht="11.1" customHeight="1" x14ac:dyDescent="0.2">
      <c r="B1012" s="23"/>
      <c r="C1012" s="24"/>
      <c r="D1012" s="31" t="s">
        <v>34</v>
      </c>
      <c r="E1012" s="26">
        <v>50</v>
      </c>
      <c r="F1012" s="26">
        <v>16452</v>
      </c>
      <c r="G1012" s="26">
        <v>2003.0129999999999</v>
      </c>
      <c r="H1012" s="26">
        <v>52125.968000000001</v>
      </c>
      <c r="I1012" s="26">
        <v>385142.34100000001</v>
      </c>
      <c r="J1012" s="26">
        <v>98232.129000000001</v>
      </c>
      <c r="K1012" s="26">
        <v>70809.881999999998</v>
      </c>
      <c r="L1012" s="28">
        <v>25.505408921009799</v>
      </c>
    </row>
    <row r="1013" spans="2:12" ht="11.1" customHeight="1" x14ac:dyDescent="0.2">
      <c r="B1013" s="23"/>
      <c r="C1013" s="24"/>
      <c r="D1013" s="31" t="s">
        <v>35</v>
      </c>
      <c r="E1013" s="26">
        <v>50</v>
      </c>
      <c r="F1013" s="26">
        <v>16501</v>
      </c>
      <c r="G1013" s="26">
        <v>2236.547</v>
      </c>
      <c r="H1013" s="26">
        <v>59909.078000000001</v>
      </c>
      <c r="I1013" s="26">
        <v>427530.19</v>
      </c>
      <c r="J1013" s="26">
        <v>115106.822</v>
      </c>
      <c r="K1013" s="26">
        <v>83145.482999999993</v>
      </c>
      <c r="L1013" s="28">
        <v>26.923671051160198</v>
      </c>
    </row>
    <row r="1014" spans="2:12" ht="11.1" customHeight="1" x14ac:dyDescent="0.2">
      <c r="B1014" s="23"/>
      <c r="C1014" s="24"/>
      <c r="D1014" s="31" t="s">
        <v>36</v>
      </c>
      <c r="E1014" s="26">
        <v>50</v>
      </c>
      <c r="F1014" s="26">
        <v>16392</v>
      </c>
      <c r="G1014" s="26">
        <v>1687.249</v>
      </c>
      <c r="H1014" s="26">
        <v>56325.186999999998</v>
      </c>
      <c r="I1014" s="26">
        <v>325357.88299999997</v>
      </c>
      <c r="J1014" s="26">
        <v>96842.099000000002</v>
      </c>
      <c r="K1014" s="26">
        <v>65959.883000000002</v>
      </c>
      <c r="L1014" s="28">
        <v>29.764792574581602</v>
      </c>
    </row>
    <row r="1015" spans="2:12" ht="11.1" customHeight="1" x14ac:dyDescent="0.2">
      <c r="B1015" s="23"/>
      <c r="C1015" s="24"/>
      <c r="D1015" s="33"/>
      <c r="E1015" s="26"/>
      <c r="F1015" s="26"/>
      <c r="G1015" s="26"/>
      <c r="H1015" s="26"/>
      <c r="I1015" s="26"/>
      <c r="J1015" s="27"/>
      <c r="K1015" s="26"/>
      <c r="L1015" s="28"/>
    </row>
    <row r="1016" spans="2:12" ht="11.1" customHeight="1" x14ac:dyDescent="0.2">
      <c r="B1016" s="23"/>
      <c r="C1016" s="24"/>
      <c r="D1016" s="25">
        <v>2017</v>
      </c>
      <c r="E1016" s="26"/>
      <c r="F1016" s="26"/>
      <c r="G1016" s="26"/>
      <c r="H1016" s="26"/>
      <c r="I1016" s="26"/>
      <c r="J1016" s="27"/>
      <c r="K1016" s="26"/>
      <c r="L1016" s="28"/>
    </row>
    <row r="1017" spans="2:12" ht="11.1" customHeight="1" x14ac:dyDescent="0.2">
      <c r="B1017" s="23"/>
      <c r="C1017" s="24"/>
      <c r="D1017" s="29" t="s">
        <v>24</v>
      </c>
      <c r="E1017" s="26">
        <v>51.75</v>
      </c>
      <c r="F1017" s="26">
        <v>16525.5</v>
      </c>
      <c r="G1017" s="26">
        <v>9009.4670000000006</v>
      </c>
      <c r="H1017" s="26">
        <v>210433.98800000001</v>
      </c>
      <c r="I1017" s="26">
        <v>1741544.429</v>
      </c>
      <c r="J1017" s="26">
        <v>563289.16299999994</v>
      </c>
      <c r="K1017" s="26">
        <v>351929.489</v>
      </c>
      <c r="L1017" s="28">
        <v>32.344231569414603</v>
      </c>
    </row>
    <row r="1018" spans="2:12" ht="6" customHeight="1" x14ac:dyDescent="0.2">
      <c r="B1018" s="23"/>
      <c r="C1018" s="24"/>
      <c r="D1018" s="30"/>
      <c r="E1018" s="26"/>
      <c r="F1018" s="26"/>
      <c r="G1018" s="26"/>
      <c r="H1018" s="26"/>
      <c r="I1018" s="26"/>
      <c r="J1018" s="27"/>
      <c r="K1018" s="26"/>
      <c r="L1018" s="28"/>
    </row>
    <row r="1019" spans="2:12" ht="11.1" customHeight="1" x14ac:dyDescent="0.2">
      <c r="B1019" s="23"/>
      <c r="C1019" s="24"/>
      <c r="D1019" s="31" t="s">
        <v>25</v>
      </c>
      <c r="E1019" s="26">
        <v>51</v>
      </c>
      <c r="F1019" s="26">
        <v>16488</v>
      </c>
      <c r="G1019" s="26">
        <v>2314.3090000000002</v>
      </c>
      <c r="H1019" s="26">
        <v>52133.580999999998</v>
      </c>
      <c r="I1019" s="26">
        <v>409722.82699999999</v>
      </c>
      <c r="J1019" s="26">
        <v>138559.929</v>
      </c>
      <c r="K1019" s="26">
        <v>80352.962</v>
      </c>
      <c r="L1019" s="28">
        <v>33.817966651879999</v>
      </c>
    </row>
    <row r="1020" spans="2:12" ht="11.1" customHeight="1" x14ac:dyDescent="0.2">
      <c r="B1020" s="23"/>
      <c r="C1020" s="24"/>
      <c r="D1020" s="31" t="s">
        <v>26</v>
      </c>
      <c r="E1020" s="26">
        <v>52</v>
      </c>
      <c r="F1020" s="26">
        <v>16580</v>
      </c>
      <c r="G1020" s="26">
        <v>2210.4169999999999</v>
      </c>
      <c r="H1020" s="26">
        <v>52043.785000000003</v>
      </c>
      <c r="I1020" s="26">
        <v>411783.14399999997</v>
      </c>
      <c r="J1020" s="26">
        <v>128775.412</v>
      </c>
      <c r="K1020" s="26">
        <v>81873.788</v>
      </c>
      <c r="L1020" s="28">
        <v>31.272628293886701</v>
      </c>
    </row>
    <row r="1021" spans="2:12" ht="11.1" customHeight="1" x14ac:dyDescent="0.2">
      <c r="B1021" s="23"/>
      <c r="C1021" s="24"/>
      <c r="D1021" s="31" t="s">
        <v>27</v>
      </c>
      <c r="E1021" s="26">
        <v>52</v>
      </c>
      <c r="F1021" s="26">
        <v>16523</v>
      </c>
      <c r="G1021" s="26">
        <v>2446.5300000000002</v>
      </c>
      <c r="H1021" s="26">
        <v>53639.667999999998</v>
      </c>
      <c r="I1021" s="26">
        <v>529997.723</v>
      </c>
      <c r="J1021" s="26">
        <v>178757.85399999999</v>
      </c>
      <c r="K1021" s="26">
        <v>113967.986</v>
      </c>
      <c r="L1021" s="28">
        <v>33.7280418844365</v>
      </c>
    </row>
    <row r="1022" spans="2:12" ht="11.1" customHeight="1" x14ac:dyDescent="0.2">
      <c r="B1022" s="23"/>
      <c r="C1022" s="24"/>
      <c r="D1022" s="31" t="s">
        <v>28</v>
      </c>
      <c r="E1022" s="26">
        <v>52</v>
      </c>
      <c r="F1022" s="26">
        <v>16511</v>
      </c>
      <c r="G1022" s="26">
        <v>2038.211</v>
      </c>
      <c r="H1022" s="26">
        <v>52616.953999999998</v>
      </c>
      <c r="I1022" s="26">
        <v>390040.73499999999</v>
      </c>
      <c r="J1022" s="26">
        <v>117195.96799999999</v>
      </c>
      <c r="K1022" s="26">
        <v>75734.752999999997</v>
      </c>
      <c r="L1022" s="28">
        <v>30.0471098230291</v>
      </c>
    </row>
    <row r="1023" spans="2:12" ht="11.1" customHeight="1" x14ac:dyDescent="0.2">
      <c r="B1023" s="23"/>
      <c r="C1023" s="24"/>
      <c r="D1023" s="32" t="s">
        <v>29</v>
      </c>
      <c r="E1023" s="26"/>
      <c r="F1023" s="26"/>
      <c r="G1023" s="26"/>
      <c r="H1023" s="26"/>
      <c r="I1023" s="26"/>
      <c r="J1023" s="26"/>
      <c r="K1023" s="26"/>
      <c r="L1023" s="28"/>
    </row>
    <row r="1024" spans="2:12" ht="11.1" customHeight="1" x14ac:dyDescent="0.2">
      <c r="B1024" s="23"/>
      <c r="C1024" s="24"/>
      <c r="D1024" s="31" t="s">
        <v>30</v>
      </c>
      <c r="E1024" s="26"/>
      <c r="F1024" s="26"/>
      <c r="G1024" s="26"/>
      <c r="H1024" s="26"/>
      <c r="I1024" s="26"/>
      <c r="J1024" s="26"/>
      <c r="K1024" s="26"/>
      <c r="L1024" s="28"/>
    </row>
    <row r="1025" spans="1:12" ht="11.1" customHeight="1" x14ac:dyDescent="0.2">
      <c r="B1025" s="23"/>
      <c r="C1025" s="24"/>
      <c r="D1025" s="31" t="s">
        <v>31</v>
      </c>
      <c r="E1025" s="26"/>
      <c r="F1025" s="26"/>
      <c r="G1025" s="26"/>
      <c r="H1025" s="26"/>
      <c r="I1025" s="26"/>
      <c r="J1025" s="26"/>
      <c r="K1025" s="26"/>
      <c r="L1025" s="28"/>
    </row>
    <row r="1026" spans="1:12" ht="11.1" customHeight="1" x14ac:dyDescent="0.2">
      <c r="B1026" s="23"/>
      <c r="C1026" s="24"/>
      <c r="D1026" s="31" t="s">
        <v>32</v>
      </c>
      <c r="E1026" s="26"/>
      <c r="F1026" s="26"/>
      <c r="G1026" s="26"/>
      <c r="H1026" s="26"/>
      <c r="I1026" s="26"/>
      <c r="J1026" s="26"/>
      <c r="K1026" s="26"/>
      <c r="L1026" s="28"/>
    </row>
    <row r="1027" spans="1:12" ht="11.1" customHeight="1" x14ac:dyDescent="0.2">
      <c r="B1027" s="23"/>
      <c r="C1027" s="24"/>
      <c r="D1027" s="31" t="s">
        <v>33</v>
      </c>
      <c r="E1027" s="34"/>
      <c r="F1027" s="34"/>
      <c r="G1027" s="34"/>
      <c r="H1027" s="34"/>
      <c r="I1027" s="34"/>
      <c r="J1027" s="26"/>
      <c r="K1027" s="26"/>
      <c r="L1027" s="28"/>
    </row>
    <row r="1028" spans="1:12" ht="11.1" customHeight="1" x14ac:dyDescent="0.2">
      <c r="B1028" s="23"/>
      <c r="C1028" s="24"/>
      <c r="D1028" s="31" t="s">
        <v>34</v>
      </c>
      <c r="E1028" s="26"/>
      <c r="F1028" s="26"/>
      <c r="G1028" s="26"/>
      <c r="H1028" s="26"/>
      <c r="I1028" s="26"/>
      <c r="J1028" s="26"/>
      <c r="K1028" s="26"/>
      <c r="L1028" s="28"/>
    </row>
    <row r="1029" spans="1:12" ht="11.1" customHeight="1" x14ac:dyDescent="0.2">
      <c r="B1029" s="23"/>
      <c r="C1029" s="24"/>
      <c r="D1029" s="31" t="s">
        <v>35</v>
      </c>
      <c r="E1029" s="26"/>
      <c r="F1029" s="26"/>
      <c r="G1029" s="26"/>
      <c r="H1029" s="26"/>
      <c r="I1029" s="26"/>
      <c r="J1029" s="26"/>
      <c r="K1029" s="26"/>
      <c r="L1029" s="28"/>
    </row>
    <row r="1030" spans="1:12" ht="11.1" customHeight="1" x14ac:dyDescent="0.2">
      <c r="B1030" s="23"/>
      <c r="C1030" s="24"/>
      <c r="D1030" s="31" t="s">
        <v>36</v>
      </c>
      <c r="E1030" s="26"/>
      <c r="F1030" s="26"/>
      <c r="G1030" s="26"/>
      <c r="H1030" s="26"/>
      <c r="I1030" s="26"/>
      <c r="J1030" s="26"/>
      <c r="K1030" s="26"/>
      <c r="L1030" s="28"/>
    </row>
    <row r="1031" spans="1:12" ht="11.1" customHeight="1" x14ac:dyDescent="0.2"/>
    <row r="1032" spans="1:12" ht="10.5" customHeight="1" x14ac:dyDescent="0.2">
      <c r="C1032" s="40" t="s">
        <v>39</v>
      </c>
    </row>
    <row r="1033" spans="1:12" ht="11.1" customHeight="1" x14ac:dyDescent="0.2">
      <c r="A1033" s="352" t="s">
        <v>96</v>
      </c>
      <c r="B1033" s="352"/>
      <c r="C1033" s="352"/>
      <c r="D1033" s="352"/>
      <c r="E1033" s="352"/>
      <c r="F1033" s="352"/>
      <c r="G1033" s="352"/>
      <c r="H1033" s="352"/>
      <c r="I1033" s="352"/>
      <c r="J1033" s="352"/>
      <c r="K1033" s="352"/>
      <c r="L1033" s="352"/>
    </row>
    <row r="1034" spans="1:12" ht="11.1" customHeight="1" x14ac:dyDescent="0.2">
      <c r="A1034" s="2"/>
      <c r="B1034" s="2"/>
      <c r="C1034" s="2"/>
      <c r="D1034" s="2"/>
      <c r="E1034" s="3"/>
      <c r="F1034" s="3"/>
      <c r="G1034" s="3"/>
      <c r="H1034" s="3"/>
      <c r="I1034" s="3"/>
      <c r="J1034" s="1"/>
      <c r="K1034" s="1"/>
      <c r="L1034" s="4"/>
    </row>
    <row r="1035" spans="1:12" ht="11.1" customHeight="1" x14ac:dyDescent="0.2">
      <c r="A1035" s="352" t="s">
        <v>1</v>
      </c>
      <c r="B1035" s="352"/>
      <c r="C1035" s="352"/>
      <c r="D1035" s="352"/>
      <c r="E1035" s="352"/>
      <c r="F1035" s="352"/>
      <c r="G1035" s="352"/>
      <c r="H1035" s="352"/>
      <c r="I1035" s="352"/>
      <c r="J1035" s="352"/>
      <c r="K1035" s="352"/>
      <c r="L1035" s="352"/>
    </row>
    <row r="1036" spans="1:12" ht="11.1" customHeight="1" x14ac:dyDescent="0.2">
      <c r="A1036" s="352" t="s">
        <v>2</v>
      </c>
      <c r="B1036" s="352"/>
      <c r="C1036" s="352"/>
      <c r="D1036" s="352"/>
      <c r="E1036" s="352"/>
      <c r="F1036" s="352"/>
      <c r="G1036" s="352"/>
      <c r="H1036" s="352"/>
      <c r="I1036" s="352"/>
      <c r="J1036" s="352"/>
      <c r="K1036" s="352"/>
      <c r="L1036" s="352"/>
    </row>
    <row r="1037" spans="1:12" s="8" customFormat="1" ht="18" customHeight="1" x14ac:dyDescent="0.2">
      <c r="A1037" s="5"/>
      <c r="B1037" s="5"/>
      <c r="C1037" s="5"/>
      <c r="D1037" s="5"/>
      <c r="E1037" s="6"/>
      <c r="F1037" s="6"/>
      <c r="G1037" s="6"/>
      <c r="H1037" s="6"/>
      <c r="I1037" s="6"/>
      <c r="J1037" s="1"/>
      <c r="K1037" s="7"/>
      <c r="L1037" s="4"/>
    </row>
    <row r="1038" spans="1:12" ht="15" customHeight="1" x14ac:dyDescent="0.2">
      <c r="B1038" s="331" t="s">
        <v>3</v>
      </c>
      <c r="C1038" s="334" t="s">
        <v>4</v>
      </c>
      <c r="D1038" s="337" t="s">
        <v>5</v>
      </c>
      <c r="E1038" s="337" t="s">
        <v>6</v>
      </c>
      <c r="F1038" s="334" t="s">
        <v>7</v>
      </c>
      <c r="G1038" s="334" t="s">
        <v>8</v>
      </c>
      <c r="H1038" s="334" t="s">
        <v>9</v>
      </c>
      <c r="I1038" s="346" t="s">
        <v>10</v>
      </c>
      <c r="J1038" s="348"/>
      <c r="K1038" s="347"/>
      <c r="L1038" s="349" t="s">
        <v>11</v>
      </c>
    </row>
    <row r="1039" spans="1:12" ht="15" customHeight="1" x14ac:dyDescent="0.2">
      <c r="B1039" s="332"/>
      <c r="C1039" s="338"/>
      <c r="D1039" s="335"/>
      <c r="E1039" s="335"/>
      <c r="F1039" s="338"/>
      <c r="G1039" s="338"/>
      <c r="H1039" s="338"/>
      <c r="I1039" s="334" t="s">
        <v>12</v>
      </c>
      <c r="J1039" s="346" t="s">
        <v>13</v>
      </c>
      <c r="K1039" s="347"/>
      <c r="L1039" s="350"/>
    </row>
    <row r="1040" spans="1:12" ht="21" customHeight="1" x14ac:dyDescent="0.2">
      <c r="B1040" s="332"/>
      <c r="C1040" s="338"/>
      <c r="D1040" s="335"/>
      <c r="E1040" s="336"/>
      <c r="F1040" s="339"/>
      <c r="G1040" s="339"/>
      <c r="H1040" s="339"/>
      <c r="I1040" s="339"/>
      <c r="J1040" s="9" t="s">
        <v>14</v>
      </c>
      <c r="K1040" s="10" t="s">
        <v>15</v>
      </c>
      <c r="L1040" s="351"/>
    </row>
    <row r="1041" spans="2:12" ht="11.1" customHeight="1" x14ac:dyDescent="0.2">
      <c r="B1041" s="333"/>
      <c r="C1041" s="339"/>
      <c r="D1041" s="336"/>
      <c r="E1041" s="11" t="s">
        <v>16</v>
      </c>
      <c r="F1041" s="11" t="s">
        <v>17</v>
      </c>
      <c r="G1041" s="12" t="s">
        <v>18</v>
      </c>
      <c r="H1041" s="346" t="s">
        <v>19</v>
      </c>
      <c r="I1041" s="348"/>
      <c r="J1041" s="348"/>
      <c r="K1041" s="347"/>
      <c r="L1041" s="13" t="s">
        <v>20</v>
      </c>
    </row>
    <row r="1042" spans="2:12" ht="11.1" customHeight="1" x14ac:dyDescent="0.2">
      <c r="B1042" s="14"/>
      <c r="C1042" s="15"/>
      <c r="D1042" s="15"/>
    </row>
    <row r="1043" spans="2:12" ht="11.1" customHeight="1" x14ac:dyDescent="0.2">
      <c r="B1043" s="16">
        <v>30</v>
      </c>
      <c r="C1043" s="42" t="s">
        <v>97</v>
      </c>
      <c r="D1043" s="18">
        <v>2005</v>
      </c>
      <c r="E1043" s="19">
        <v>4.75</v>
      </c>
      <c r="F1043" s="19">
        <v>468.58333333333331</v>
      </c>
      <c r="G1043" s="19">
        <v>767.57500000000005</v>
      </c>
      <c r="H1043" s="19">
        <v>10411.304</v>
      </c>
      <c r="I1043" s="19">
        <v>41798.718999999997</v>
      </c>
      <c r="J1043" s="41" t="s">
        <v>21</v>
      </c>
      <c r="K1043" s="41" t="s">
        <v>21</v>
      </c>
      <c r="L1043" s="41" t="s">
        <v>21</v>
      </c>
    </row>
    <row r="1044" spans="2:12" ht="11.1" customHeight="1" x14ac:dyDescent="0.2">
      <c r="B1044" s="21"/>
      <c r="C1044" s="22"/>
      <c r="D1044" s="18">
        <v>2010</v>
      </c>
      <c r="E1044" s="19">
        <v>3</v>
      </c>
      <c r="F1044" s="19">
        <v>224.08333333333334</v>
      </c>
      <c r="G1044" s="19">
        <v>354.61999999999995</v>
      </c>
      <c r="H1044" s="41" t="s">
        <v>21</v>
      </c>
      <c r="I1044" s="41" t="s">
        <v>21</v>
      </c>
      <c r="J1044" s="41" t="s">
        <v>21</v>
      </c>
      <c r="K1044" s="41" t="s">
        <v>21</v>
      </c>
      <c r="L1044" s="41" t="s">
        <v>21</v>
      </c>
    </row>
    <row r="1045" spans="2:12" ht="11.1" customHeight="1" x14ac:dyDescent="0.2">
      <c r="B1045" s="23"/>
      <c r="C1045" s="23"/>
      <c r="D1045" s="18">
        <v>2015</v>
      </c>
      <c r="E1045" s="19">
        <v>2</v>
      </c>
      <c r="F1045" s="41" t="s">
        <v>21</v>
      </c>
      <c r="G1045" s="41" t="s">
        <v>21</v>
      </c>
      <c r="H1045" s="41" t="s">
        <v>21</v>
      </c>
      <c r="I1045" s="41" t="s">
        <v>21</v>
      </c>
      <c r="J1045" s="41" t="s">
        <v>21</v>
      </c>
      <c r="K1045" s="41" t="s">
        <v>21</v>
      </c>
      <c r="L1045" s="41" t="s">
        <v>21</v>
      </c>
    </row>
    <row r="1046" spans="2:12" ht="11.1" customHeight="1" x14ac:dyDescent="0.2">
      <c r="B1046" s="23"/>
      <c r="C1046" s="23"/>
      <c r="D1046" s="18">
        <v>2016</v>
      </c>
      <c r="E1046" s="45">
        <v>1</v>
      </c>
      <c r="F1046" s="41" t="s">
        <v>21</v>
      </c>
      <c r="G1046" s="41" t="s">
        <v>21</v>
      </c>
      <c r="H1046" s="41" t="s">
        <v>21</v>
      </c>
      <c r="I1046" s="41" t="s">
        <v>21</v>
      </c>
      <c r="J1046" s="41" t="s">
        <v>21</v>
      </c>
      <c r="K1046" s="41" t="s">
        <v>21</v>
      </c>
      <c r="L1046" s="41" t="s">
        <v>21</v>
      </c>
    </row>
    <row r="1047" spans="2:12" ht="11.1" customHeight="1" x14ac:dyDescent="0.2">
      <c r="B1047" s="23"/>
      <c r="C1047" s="23"/>
      <c r="D1047" s="24"/>
    </row>
    <row r="1048" spans="2:12" ht="11.1" customHeight="1" x14ac:dyDescent="0.2">
      <c r="B1048" s="23"/>
      <c r="C1048" s="23"/>
      <c r="D1048" s="25">
        <v>2016</v>
      </c>
      <c r="E1048" s="26"/>
      <c r="F1048" s="26"/>
      <c r="G1048" s="26"/>
      <c r="H1048" s="26"/>
      <c r="I1048" s="26"/>
      <c r="J1048" s="27"/>
      <c r="K1048" s="26"/>
      <c r="L1048" s="28"/>
    </row>
    <row r="1049" spans="2:12" ht="11.1" customHeight="1" x14ac:dyDescent="0.2">
      <c r="B1049" s="23"/>
      <c r="C1049" s="23"/>
      <c r="D1049" s="29" t="s">
        <v>24</v>
      </c>
      <c r="E1049" s="45">
        <v>1</v>
      </c>
      <c r="F1049" s="41" t="s">
        <v>21</v>
      </c>
      <c r="G1049" s="41" t="s">
        <v>21</v>
      </c>
      <c r="H1049" s="41" t="s">
        <v>21</v>
      </c>
      <c r="I1049" s="41" t="s">
        <v>21</v>
      </c>
      <c r="J1049" s="41" t="s">
        <v>21</v>
      </c>
      <c r="K1049" s="41" t="s">
        <v>21</v>
      </c>
      <c r="L1049" s="41" t="s">
        <v>21</v>
      </c>
    </row>
    <row r="1050" spans="2:12" ht="6" customHeight="1" x14ac:dyDescent="0.2">
      <c r="B1050" s="23"/>
      <c r="C1050" s="23"/>
      <c r="D1050" s="30"/>
      <c r="E1050" s="45"/>
      <c r="F1050" s="45"/>
      <c r="G1050" s="45"/>
      <c r="H1050" s="45"/>
      <c r="I1050" s="45"/>
      <c r="J1050" s="47"/>
      <c r="K1050" s="45"/>
      <c r="L1050" s="48"/>
    </row>
    <row r="1051" spans="2:12" ht="11.1" customHeight="1" x14ac:dyDescent="0.2">
      <c r="B1051" s="23"/>
      <c r="C1051" s="23"/>
      <c r="D1051" s="31" t="s">
        <v>25</v>
      </c>
      <c r="E1051" s="45">
        <v>1</v>
      </c>
      <c r="F1051" s="41" t="s">
        <v>21</v>
      </c>
      <c r="G1051" s="41" t="s">
        <v>21</v>
      </c>
      <c r="H1051" s="41" t="s">
        <v>21</v>
      </c>
      <c r="I1051" s="41" t="s">
        <v>21</v>
      </c>
      <c r="J1051" s="41" t="s">
        <v>21</v>
      </c>
      <c r="K1051" s="41" t="s">
        <v>21</v>
      </c>
      <c r="L1051" s="41" t="s">
        <v>21</v>
      </c>
    </row>
    <row r="1052" spans="2:12" ht="11.1" customHeight="1" x14ac:dyDescent="0.2">
      <c r="B1052" s="23"/>
      <c r="C1052" s="23"/>
      <c r="D1052" s="31" t="s">
        <v>26</v>
      </c>
      <c r="E1052" s="45">
        <v>1</v>
      </c>
      <c r="F1052" s="41" t="s">
        <v>21</v>
      </c>
      <c r="G1052" s="41" t="s">
        <v>21</v>
      </c>
      <c r="H1052" s="41" t="s">
        <v>21</v>
      </c>
      <c r="I1052" s="41" t="s">
        <v>21</v>
      </c>
      <c r="J1052" s="41" t="s">
        <v>21</v>
      </c>
      <c r="K1052" s="41" t="s">
        <v>21</v>
      </c>
      <c r="L1052" s="41" t="s">
        <v>21</v>
      </c>
    </row>
    <row r="1053" spans="2:12" ht="11.1" customHeight="1" x14ac:dyDescent="0.2">
      <c r="B1053" s="23"/>
      <c r="C1053" s="23"/>
      <c r="D1053" s="31" t="s">
        <v>27</v>
      </c>
      <c r="E1053" s="45">
        <v>1</v>
      </c>
      <c r="F1053" s="41" t="s">
        <v>21</v>
      </c>
      <c r="G1053" s="41" t="s">
        <v>21</v>
      </c>
      <c r="H1053" s="41" t="s">
        <v>21</v>
      </c>
      <c r="I1053" s="41" t="s">
        <v>21</v>
      </c>
      <c r="J1053" s="41" t="s">
        <v>21</v>
      </c>
      <c r="K1053" s="41" t="s">
        <v>21</v>
      </c>
      <c r="L1053" s="41" t="s">
        <v>21</v>
      </c>
    </row>
    <row r="1054" spans="2:12" ht="11.1" customHeight="1" x14ac:dyDescent="0.2">
      <c r="B1054" s="23"/>
      <c r="C1054" s="23"/>
      <c r="D1054" s="31" t="s">
        <v>28</v>
      </c>
      <c r="E1054" s="45">
        <v>1</v>
      </c>
      <c r="F1054" s="41" t="s">
        <v>21</v>
      </c>
      <c r="G1054" s="41" t="s">
        <v>21</v>
      </c>
      <c r="H1054" s="41" t="s">
        <v>21</v>
      </c>
      <c r="I1054" s="41" t="s">
        <v>21</v>
      </c>
      <c r="J1054" s="41" t="s">
        <v>21</v>
      </c>
      <c r="K1054" s="41" t="s">
        <v>21</v>
      </c>
      <c r="L1054" s="41" t="s">
        <v>21</v>
      </c>
    </row>
    <row r="1055" spans="2:12" ht="11.1" customHeight="1" x14ac:dyDescent="0.2">
      <c r="B1055" s="23"/>
      <c r="C1055" s="23"/>
      <c r="D1055" s="32" t="s">
        <v>29</v>
      </c>
      <c r="E1055" s="45">
        <v>1</v>
      </c>
      <c r="F1055" s="41" t="s">
        <v>21</v>
      </c>
      <c r="G1055" s="41" t="s">
        <v>21</v>
      </c>
      <c r="H1055" s="41" t="s">
        <v>21</v>
      </c>
      <c r="I1055" s="41" t="s">
        <v>21</v>
      </c>
      <c r="J1055" s="41" t="s">
        <v>21</v>
      </c>
      <c r="K1055" s="41" t="s">
        <v>21</v>
      </c>
      <c r="L1055" s="41" t="s">
        <v>21</v>
      </c>
    </row>
    <row r="1056" spans="2:12" ht="11.1" customHeight="1" x14ac:dyDescent="0.2">
      <c r="B1056" s="23"/>
      <c r="C1056" s="23"/>
      <c r="D1056" s="31" t="s">
        <v>30</v>
      </c>
      <c r="E1056" s="45">
        <v>1</v>
      </c>
      <c r="F1056" s="41" t="s">
        <v>21</v>
      </c>
      <c r="G1056" s="41" t="s">
        <v>21</v>
      </c>
      <c r="H1056" s="41" t="s">
        <v>21</v>
      </c>
      <c r="I1056" s="41" t="s">
        <v>21</v>
      </c>
      <c r="J1056" s="41" t="s">
        <v>21</v>
      </c>
      <c r="K1056" s="41" t="s">
        <v>21</v>
      </c>
      <c r="L1056" s="41" t="s">
        <v>21</v>
      </c>
    </row>
    <row r="1057" spans="2:12" ht="11.1" customHeight="1" x14ac:dyDescent="0.2">
      <c r="B1057" s="23"/>
      <c r="C1057" s="23"/>
      <c r="D1057" s="31" t="s">
        <v>31</v>
      </c>
      <c r="E1057" s="45">
        <v>1</v>
      </c>
      <c r="F1057" s="41" t="s">
        <v>21</v>
      </c>
      <c r="G1057" s="41" t="s">
        <v>21</v>
      </c>
      <c r="H1057" s="41" t="s">
        <v>21</v>
      </c>
      <c r="I1057" s="41" t="s">
        <v>21</v>
      </c>
      <c r="J1057" s="41" t="s">
        <v>21</v>
      </c>
      <c r="K1057" s="41" t="s">
        <v>21</v>
      </c>
      <c r="L1057" s="41" t="s">
        <v>21</v>
      </c>
    </row>
    <row r="1058" spans="2:12" ht="11.1" customHeight="1" x14ac:dyDescent="0.2">
      <c r="B1058" s="23"/>
      <c r="C1058" s="23"/>
      <c r="D1058" s="31" t="s">
        <v>32</v>
      </c>
      <c r="E1058" s="45">
        <v>1</v>
      </c>
      <c r="F1058" s="41" t="s">
        <v>21</v>
      </c>
      <c r="G1058" s="41" t="s">
        <v>21</v>
      </c>
      <c r="H1058" s="41" t="s">
        <v>21</v>
      </c>
      <c r="I1058" s="41" t="s">
        <v>21</v>
      </c>
      <c r="J1058" s="41" t="s">
        <v>21</v>
      </c>
      <c r="K1058" s="41" t="s">
        <v>21</v>
      </c>
      <c r="L1058" s="41" t="s">
        <v>21</v>
      </c>
    </row>
    <row r="1059" spans="2:12" ht="11.1" customHeight="1" x14ac:dyDescent="0.2">
      <c r="B1059" s="23"/>
      <c r="C1059" s="23"/>
      <c r="D1059" s="31" t="s">
        <v>33</v>
      </c>
      <c r="E1059" s="45">
        <v>1</v>
      </c>
      <c r="F1059" s="41" t="s">
        <v>21</v>
      </c>
      <c r="G1059" s="41" t="s">
        <v>21</v>
      </c>
      <c r="H1059" s="41" t="s">
        <v>21</v>
      </c>
      <c r="I1059" s="41" t="s">
        <v>21</v>
      </c>
      <c r="J1059" s="41" t="s">
        <v>21</v>
      </c>
      <c r="K1059" s="41" t="s">
        <v>21</v>
      </c>
      <c r="L1059" s="41" t="s">
        <v>21</v>
      </c>
    </row>
    <row r="1060" spans="2:12" ht="11.1" customHeight="1" x14ac:dyDescent="0.2">
      <c r="B1060" s="23"/>
      <c r="C1060" s="23"/>
      <c r="D1060" s="31" t="s">
        <v>34</v>
      </c>
      <c r="E1060" s="45">
        <v>1</v>
      </c>
      <c r="F1060" s="41" t="s">
        <v>21</v>
      </c>
      <c r="G1060" s="41" t="s">
        <v>21</v>
      </c>
      <c r="H1060" s="41" t="s">
        <v>21</v>
      </c>
      <c r="I1060" s="41" t="s">
        <v>21</v>
      </c>
      <c r="J1060" s="41" t="s">
        <v>21</v>
      </c>
      <c r="K1060" s="41" t="s">
        <v>21</v>
      </c>
      <c r="L1060" s="41" t="s">
        <v>21</v>
      </c>
    </row>
    <row r="1061" spans="2:12" ht="11.1" customHeight="1" x14ac:dyDescent="0.2">
      <c r="B1061" s="23"/>
      <c r="C1061" s="23"/>
      <c r="D1061" s="31" t="s">
        <v>35</v>
      </c>
      <c r="E1061" s="45">
        <v>1</v>
      </c>
      <c r="F1061" s="41" t="s">
        <v>21</v>
      </c>
      <c r="G1061" s="41" t="s">
        <v>21</v>
      </c>
      <c r="H1061" s="41" t="s">
        <v>21</v>
      </c>
      <c r="I1061" s="41" t="s">
        <v>21</v>
      </c>
      <c r="J1061" s="41" t="s">
        <v>21</v>
      </c>
      <c r="K1061" s="41" t="s">
        <v>21</v>
      </c>
      <c r="L1061" s="41" t="s">
        <v>21</v>
      </c>
    </row>
    <row r="1062" spans="2:12" ht="11.1" customHeight="1" x14ac:dyDescent="0.2">
      <c r="B1062" s="23"/>
      <c r="C1062" s="23"/>
      <c r="D1062" s="31" t="s">
        <v>36</v>
      </c>
      <c r="E1062" s="45">
        <v>1</v>
      </c>
      <c r="F1062" s="41" t="s">
        <v>21</v>
      </c>
      <c r="G1062" s="41" t="s">
        <v>21</v>
      </c>
      <c r="H1062" s="41" t="s">
        <v>21</v>
      </c>
      <c r="I1062" s="41" t="s">
        <v>21</v>
      </c>
      <c r="J1062" s="41" t="s">
        <v>21</v>
      </c>
      <c r="K1062" s="41" t="s">
        <v>21</v>
      </c>
      <c r="L1062" s="41" t="s">
        <v>21</v>
      </c>
    </row>
    <row r="1063" spans="2:12" ht="11.1" customHeight="1" x14ac:dyDescent="0.2">
      <c r="B1063" s="23"/>
      <c r="C1063" s="23"/>
      <c r="D1063" s="33"/>
      <c r="E1063" s="26"/>
      <c r="F1063" s="26"/>
      <c r="G1063" s="26"/>
      <c r="H1063" s="26"/>
      <c r="I1063" s="26"/>
      <c r="J1063" s="27"/>
      <c r="K1063" s="26"/>
      <c r="L1063" s="28"/>
    </row>
    <row r="1064" spans="2:12" ht="11.1" customHeight="1" x14ac:dyDescent="0.2">
      <c r="B1064" s="23"/>
      <c r="C1064" s="23"/>
      <c r="D1064" s="25">
        <v>2017</v>
      </c>
      <c r="E1064" s="26"/>
      <c r="F1064" s="26"/>
      <c r="G1064" s="26"/>
      <c r="H1064" s="26"/>
      <c r="I1064" s="26"/>
      <c r="J1064" s="27"/>
      <c r="K1064" s="26"/>
      <c r="L1064" s="28"/>
    </row>
    <row r="1065" spans="2:12" ht="11.1" customHeight="1" x14ac:dyDescent="0.2">
      <c r="B1065" s="23"/>
      <c r="C1065" s="23"/>
      <c r="D1065" s="29" t="s">
        <v>24</v>
      </c>
      <c r="E1065" s="45">
        <v>1</v>
      </c>
      <c r="F1065" s="41" t="s">
        <v>21</v>
      </c>
      <c r="G1065" s="41" t="s">
        <v>21</v>
      </c>
      <c r="H1065" s="41" t="s">
        <v>21</v>
      </c>
      <c r="I1065" s="41" t="s">
        <v>21</v>
      </c>
      <c r="J1065" s="41" t="s">
        <v>21</v>
      </c>
      <c r="K1065" s="41" t="s">
        <v>21</v>
      </c>
      <c r="L1065" s="41" t="s">
        <v>21</v>
      </c>
    </row>
    <row r="1066" spans="2:12" ht="6" customHeight="1" x14ac:dyDescent="0.2">
      <c r="B1066" s="23"/>
      <c r="C1066" s="23"/>
      <c r="D1066" s="30"/>
      <c r="E1066" s="26"/>
      <c r="F1066" s="26"/>
      <c r="G1066" s="26"/>
      <c r="H1066" s="26"/>
      <c r="I1066" s="26"/>
      <c r="J1066" s="27"/>
      <c r="K1066" s="26"/>
      <c r="L1066" s="28"/>
    </row>
    <row r="1067" spans="2:12" ht="11.1" customHeight="1" x14ac:dyDescent="0.2">
      <c r="B1067" s="23"/>
      <c r="C1067" s="23"/>
      <c r="D1067" s="31" t="s">
        <v>25</v>
      </c>
      <c r="E1067" s="45">
        <v>1</v>
      </c>
      <c r="F1067" s="41" t="s">
        <v>21</v>
      </c>
      <c r="G1067" s="41" t="s">
        <v>21</v>
      </c>
      <c r="H1067" s="41" t="s">
        <v>21</v>
      </c>
      <c r="I1067" s="41" t="s">
        <v>21</v>
      </c>
      <c r="J1067" s="41" t="s">
        <v>21</v>
      </c>
      <c r="K1067" s="41" t="s">
        <v>21</v>
      </c>
      <c r="L1067" s="41" t="s">
        <v>21</v>
      </c>
    </row>
    <row r="1068" spans="2:12" ht="11.1" customHeight="1" x14ac:dyDescent="0.2">
      <c r="B1068" s="23"/>
      <c r="C1068" s="23"/>
      <c r="D1068" s="31" t="s">
        <v>26</v>
      </c>
      <c r="E1068" s="45">
        <v>1</v>
      </c>
      <c r="F1068" s="41" t="s">
        <v>21</v>
      </c>
      <c r="G1068" s="41" t="s">
        <v>21</v>
      </c>
      <c r="H1068" s="41" t="s">
        <v>21</v>
      </c>
      <c r="I1068" s="41" t="s">
        <v>21</v>
      </c>
      <c r="J1068" s="41" t="s">
        <v>21</v>
      </c>
      <c r="K1068" s="41" t="s">
        <v>21</v>
      </c>
      <c r="L1068" s="41" t="s">
        <v>21</v>
      </c>
    </row>
    <row r="1069" spans="2:12" ht="11.1" customHeight="1" x14ac:dyDescent="0.2">
      <c r="B1069" s="23"/>
      <c r="C1069" s="23"/>
      <c r="D1069" s="31" t="s">
        <v>27</v>
      </c>
      <c r="E1069" s="45">
        <v>1</v>
      </c>
      <c r="F1069" s="41" t="s">
        <v>21</v>
      </c>
      <c r="G1069" s="41" t="s">
        <v>21</v>
      </c>
      <c r="H1069" s="41" t="s">
        <v>21</v>
      </c>
      <c r="I1069" s="41" t="s">
        <v>21</v>
      </c>
      <c r="J1069" s="41" t="s">
        <v>21</v>
      </c>
      <c r="K1069" s="41" t="s">
        <v>21</v>
      </c>
      <c r="L1069" s="41" t="s">
        <v>21</v>
      </c>
    </row>
    <row r="1070" spans="2:12" ht="11.1" customHeight="1" x14ac:dyDescent="0.2">
      <c r="B1070" s="23"/>
      <c r="C1070" s="23"/>
      <c r="D1070" s="31" t="s">
        <v>28</v>
      </c>
      <c r="E1070" s="45">
        <v>1</v>
      </c>
      <c r="F1070" s="41" t="s">
        <v>21</v>
      </c>
      <c r="G1070" s="41" t="s">
        <v>21</v>
      </c>
      <c r="H1070" s="41" t="s">
        <v>21</v>
      </c>
      <c r="I1070" s="41" t="s">
        <v>21</v>
      </c>
      <c r="J1070" s="41" t="s">
        <v>21</v>
      </c>
      <c r="K1070" s="41" t="s">
        <v>21</v>
      </c>
      <c r="L1070" s="41" t="s">
        <v>21</v>
      </c>
    </row>
    <row r="1071" spans="2:12" ht="11.1" customHeight="1" x14ac:dyDescent="0.2">
      <c r="B1071" s="23"/>
      <c r="C1071" s="23"/>
      <c r="D1071" s="32" t="s">
        <v>29</v>
      </c>
      <c r="E1071" s="26"/>
      <c r="F1071" s="26"/>
      <c r="G1071" s="26"/>
      <c r="H1071" s="26"/>
      <c r="I1071" s="26"/>
      <c r="J1071" s="26"/>
      <c r="K1071" s="26"/>
      <c r="L1071" s="28"/>
    </row>
    <row r="1072" spans="2:12" ht="11.1" customHeight="1" x14ac:dyDescent="0.2">
      <c r="B1072" s="23"/>
      <c r="C1072" s="23"/>
      <c r="D1072" s="31" t="s">
        <v>30</v>
      </c>
      <c r="E1072" s="26"/>
      <c r="F1072" s="26"/>
      <c r="G1072" s="26"/>
      <c r="H1072" s="26"/>
      <c r="I1072" s="26"/>
      <c r="J1072" s="26"/>
      <c r="K1072" s="26"/>
      <c r="L1072" s="28"/>
    </row>
    <row r="1073" spans="2:12" ht="11.1" customHeight="1" x14ac:dyDescent="0.2">
      <c r="B1073" s="23"/>
      <c r="C1073" s="23"/>
      <c r="D1073" s="31" t="s">
        <v>31</v>
      </c>
      <c r="E1073" s="26"/>
      <c r="F1073" s="26"/>
      <c r="G1073" s="26"/>
      <c r="H1073" s="26"/>
      <c r="I1073" s="26"/>
      <c r="J1073" s="26"/>
      <c r="K1073" s="26"/>
      <c r="L1073" s="28"/>
    </row>
    <row r="1074" spans="2:12" ht="11.1" customHeight="1" x14ac:dyDescent="0.2">
      <c r="B1074" s="23"/>
      <c r="C1074" s="23"/>
      <c r="D1074" s="31" t="s">
        <v>32</v>
      </c>
      <c r="E1074" s="26"/>
      <c r="F1074" s="26"/>
      <c r="G1074" s="26"/>
      <c r="H1074" s="26"/>
      <c r="I1074" s="26"/>
      <c r="J1074" s="26"/>
      <c r="K1074" s="26"/>
      <c r="L1074" s="28"/>
    </row>
    <row r="1075" spans="2:12" ht="11.1" customHeight="1" x14ac:dyDescent="0.2">
      <c r="B1075" s="23"/>
      <c r="C1075" s="23"/>
      <c r="D1075" s="31" t="s">
        <v>33</v>
      </c>
      <c r="E1075" s="34"/>
      <c r="F1075" s="34"/>
      <c r="G1075" s="34"/>
      <c r="H1075" s="34"/>
      <c r="I1075" s="34"/>
      <c r="J1075" s="26"/>
      <c r="K1075" s="26"/>
      <c r="L1075" s="28"/>
    </row>
    <row r="1076" spans="2:12" ht="11.1" customHeight="1" x14ac:dyDescent="0.2">
      <c r="B1076" s="23"/>
      <c r="C1076" s="23"/>
      <c r="D1076" s="31" t="s">
        <v>34</v>
      </c>
      <c r="E1076" s="26"/>
      <c r="F1076" s="26"/>
      <c r="G1076" s="26"/>
      <c r="H1076" s="26"/>
      <c r="I1076" s="26"/>
      <c r="J1076" s="26"/>
      <c r="K1076" s="26"/>
      <c r="L1076" s="28"/>
    </row>
    <row r="1077" spans="2:12" ht="11.1" customHeight="1" x14ac:dyDescent="0.2">
      <c r="B1077" s="23"/>
      <c r="C1077" s="23"/>
      <c r="D1077" s="31" t="s">
        <v>35</v>
      </c>
      <c r="E1077" s="26"/>
      <c r="F1077" s="26"/>
      <c r="G1077" s="26"/>
      <c r="H1077" s="26"/>
      <c r="I1077" s="26"/>
      <c r="J1077" s="26"/>
      <c r="K1077" s="26"/>
      <c r="L1077" s="28"/>
    </row>
    <row r="1078" spans="2:12" ht="11.1" customHeight="1" x14ac:dyDescent="0.2">
      <c r="B1078" s="23"/>
      <c r="C1078" s="23"/>
      <c r="D1078" s="31" t="s">
        <v>36</v>
      </c>
      <c r="E1078" s="26"/>
      <c r="F1078" s="26"/>
      <c r="G1078" s="26"/>
      <c r="H1078" s="26"/>
      <c r="I1078" s="26"/>
      <c r="J1078" s="26"/>
      <c r="K1078" s="26"/>
      <c r="L1078" s="28"/>
    </row>
    <row r="1079" spans="2:12" ht="11.1" customHeight="1" x14ac:dyDescent="0.2">
      <c r="B1079" s="23"/>
      <c r="C1079" s="23"/>
      <c r="D1079" s="24"/>
      <c r="E1079" s="19"/>
      <c r="F1079" s="19"/>
      <c r="G1079" s="19"/>
      <c r="H1079" s="19"/>
      <c r="I1079" s="19"/>
      <c r="J1079" s="60"/>
      <c r="K1079" s="19"/>
      <c r="L1079" s="4"/>
    </row>
    <row r="1080" spans="2:12" ht="11.1" customHeight="1" x14ac:dyDescent="0.2">
      <c r="B1080" s="23"/>
      <c r="C1080" s="23"/>
      <c r="D1080" s="24"/>
      <c r="E1080" s="19"/>
      <c r="F1080" s="19"/>
      <c r="G1080" s="19"/>
      <c r="H1080" s="19"/>
      <c r="I1080" s="19"/>
      <c r="J1080" s="60"/>
      <c r="K1080" s="19"/>
      <c r="L1080" s="4"/>
    </row>
    <row r="1081" spans="2:12" ht="11.1" customHeight="1" x14ac:dyDescent="0.2">
      <c r="B1081" s="16">
        <v>31</v>
      </c>
      <c r="C1081" s="17" t="s">
        <v>98</v>
      </c>
      <c r="D1081" s="18">
        <v>2005</v>
      </c>
      <c r="E1081" s="19">
        <v>19</v>
      </c>
      <c r="F1081" s="19">
        <v>2476.6666666666665</v>
      </c>
      <c r="G1081" s="19">
        <v>3972.9110000000001</v>
      </c>
      <c r="H1081" s="19">
        <v>51195.455999999998</v>
      </c>
      <c r="I1081" s="19">
        <v>273220.717</v>
      </c>
      <c r="J1081" s="19">
        <v>40986.417999999998</v>
      </c>
      <c r="K1081" s="19">
        <v>35696.290999999997</v>
      </c>
      <c r="L1081" s="20">
        <v>15.001211639452654</v>
      </c>
    </row>
    <row r="1082" spans="2:12" ht="11.1" customHeight="1" x14ac:dyDescent="0.2">
      <c r="B1082" s="23"/>
      <c r="D1082" s="18">
        <v>2010</v>
      </c>
      <c r="E1082" s="19">
        <v>18.833333333333332</v>
      </c>
      <c r="F1082" s="19">
        <v>2105.9166666666665</v>
      </c>
      <c r="G1082" s="19">
        <v>3439.0099999999998</v>
      </c>
      <c r="H1082" s="19">
        <v>48954.276000000013</v>
      </c>
      <c r="I1082" s="19">
        <v>279699.66399999999</v>
      </c>
      <c r="J1082" s="19">
        <v>62187.900999999998</v>
      </c>
      <c r="K1082" s="19">
        <v>54397.037999999993</v>
      </c>
      <c r="L1082" s="20">
        <v>22.233813266218295</v>
      </c>
    </row>
    <row r="1083" spans="2:12" ht="11.1" customHeight="1" x14ac:dyDescent="0.2">
      <c r="B1083" s="23"/>
      <c r="D1083" s="18">
        <v>2015</v>
      </c>
      <c r="E1083" s="19">
        <v>15</v>
      </c>
      <c r="F1083" s="19">
        <v>1792.75</v>
      </c>
      <c r="G1083" s="19">
        <v>2931.712</v>
      </c>
      <c r="H1083" s="19">
        <v>45362.995999999999</v>
      </c>
      <c r="I1083" s="19">
        <v>258186.53099999999</v>
      </c>
      <c r="J1083" s="19">
        <v>26903.877</v>
      </c>
      <c r="K1083" s="41" t="s">
        <v>21</v>
      </c>
      <c r="L1083" s="20">
        <v>10.420325528135301</v>
      </c>
    </row>
    <row r="1084" spans="2:12" ht="11.1" customHeight="1" x14ac:dyDescent="0.2">
      <c r="B1084" s="23"/>
      <c r="D1084" s="18">
        <v>2016</v>
      </c>
      <c r="E1084" s="19">
        <v>13.25</v>
      </c>
      <c r="F1084" s="19">
        <v>1713.25</v>
      </c>
      <c r="G1084" s="19">
        <v>2813.2809999999999</v>
      </c>
      <c r="H1084" s="19">
        <v>43827.408000000003</v>
      </c>
      <c r="I1084" s="19">
        <v>246690.89199999999</v>
      </c>
      <c r="J1084" s="19">
        <v>24455.115000000002</v>
      </c>
      <c r="K1084" s="41" t="s">
        <v>21</v>
      </c>
      <c r="L1084" s="20">
        <v>9.9132622212902799</v>
      </c>
    </row>
    <row r="1085" spans="2:12" ht="11.1" customHeight="1" x14ac:dyDescent="0.2">
      <c r="B1085" s="23"/>
      <c r="D1085" s="24"/>
    </row>
    <row r="1086" spans="2:12" ht="11.1" customHeight="1" x14ac:dyDescent="0.2">
      <c r="B1086" s="23"/>
      <c r="D1086" s="25">
        <v>2016</v>
      </c>
      <c r="E1086" s="26"/>
      <c r="F1086" s="26"/>
      <c r="G1086" s="26"/>
      <c r="H1086" s="26"/>
      <c r="I1086" s="26"/>
      <c r="J1086" s="27"/>
      <c r="K1086" s="26"/>
      <c r="L1086" s="28"/>
    </row>
    <row r="1087" spans="2:12" ht="11.1" customHeight="1" x14ac:dyDescent="0.2">
      <c r="B1087" s="23"/>
      <c r="C1087" s="24"/>
      <c r="D1087" s="29" t="s">
        <v>24</v>
      </c>
      <c r="E1087" s="26">
        <v>13.75</v>
      </c>
      <c r="F1087" s="26">
        <v>1769.25</v>
      </c>
      <c r="G1087" s="26">
        <v>992.49800000000005</v>
      </c>
      <c r="H1087" s="26">
        <v>14334.367</v>
      </c>
      <c r="I1087" s="26">
        <v>88083.153000000006</v>
      </c>
      <c r="J1087" s="26">
        <v>8221.8799999999992</v>
      </c>
      <c r="K1087" s="41" t="s">
        <v>21</v>
      </c>
      <c r="L1087" s="28">
        <v>9.3342253540810507</v>
      </c>
    </row>
    <row r="1088" spans="2:12" ht="6" customHeight="1" x14ac:dyDescent="0.2">
      <c r="B1088" s="23"/>
      <c r="C1088" s="24"/>
      <c r="D1088" s="30"/>
      <c r="E1088" s="26"/>
      <c r="F1088" s="26"/>
      <c r="G1088" s="26"/>
      <c r="H1088" s="26"/>
      <c r="I1088" s="26"/>
      <c r="J1088" s="27"/>
      <c r="K1088" s="26"/>
      <c r="L1088" s="28"/>
    </row>
    <row r="1089" spans="2:12" ht="11.1" customHeight="1" x14ac:dyDescent="0.2">
      <c r="B1089" s="23"/>
      <c r="C1089" s="24"/>
      <c r="D1089" s="31" t="s">
        <v>25</v>
      </c>
      <c r="E1089" s="26">
        <v>14</v>
      </c>
      <c r="F1089" s="26">
        <v>1797</v>
      </c>
      <c r="G1089" s="26">
        <v>239.815</v>
      </c>
      <c r="H1089" s="26">
        <v>3520.8420000000001</v>
      </c>
      <c r="I1089" s="26">
        <v>19822.384999999998</v>
      </c>
      <c r="J1089" s="26">
        <v>1711.902</v>
      </c>
      <c r="K1089" s="26">
        <v>1306.3779999999999</v>
      </c>
      <c r="L1089" s="28">
        <v>8.6362059863129499</v>
      </c>
    </row>
    <row r="1090" spans="2:12" ht="11.1" customHeight="1" x14ac:dyDescent="0.2">
      <c r="B1090" s="23"/>
      <c r="C1090" s="24"/>
      <c r="D1090" s="31" t="s">
        <v>26</v>
      </c>
      <c r="E1090" s="26">
        <v>14</v>
      </c>
      <c r="F1090" s="26">
        <v>1778</v>
      </c>
      <c r="G1090" s="26">
        <v>255.68700000000001</v>
      </c>
      <c r="H1090" s="26">
        <v>3586.1019999999999</v>
      </c>
      <c r="I1090" s="26">
        <v>23998.351999999999</v>
      </c>
      <c r="J1090" s="26">
        <v>2310.1410000000001</v>
      </c>
      <c r="K1090" s="41" t="s">
        <v>21</v>
      </c>
      <c r="L1090" s="28">
        <v>9.6262485023971607</v>
      </c>
    </row>
    <row r="1091" spans="2:12" ht="11.1" customHeight="1" x14ac:dyDescent="0.2">
      <c r="B1091" s="23"/>
      <c r="C1091" s="24"/>
      <c r="D1091" s="31" t="s">
        <v>27</v>
      </c>
      <c r="E1091" s="26">
        <v>14</v>
      </c>
      <c r="F1091" s="26">
        <v>1780</v>
      </c>
      <c r="G1091" s="26">
        <v>255.083</v>
      </c>
      <c r="H1091" s="26">
        <v>3715.0790000000002</v>
      </c>
      <c r="I1091" s="26">
        <v>22855.159</v>
      </c>
      <c r="J1091" s="26">
        <v>2256.7330000000002</v>
      </c>
      <c r="K1091" s="41" t="s">
        <v>21</v>
      </c>
      <c r="L1091" s="28">
        <v>9.8740638820320594</v>
      </c>
    </row>
    <row r="1092" spans="2:12" ht="11.1" customHeight="1" x14ac:dyDescent="0.2">
      <c r="B1092" s="23"/>
      <c r="C1092" s="24"/>
      <c r="D1092" s="31" t="s">
        <v>28</v>
      </c>
      <c r="E1092" s="26">
        <v>13</v>
      </c>
      <c r="F1092" s="26">
        <v>1722</v>
      </c>
      <c r="G1092" s="26">
        <v>241.91300000000001</v>
      </c>
      <c r="H1092" s="26">
        <v>3512.3440000000001</v>
      </c>
      <c r="I1092" s="26">
        <v>21407.257000000001</v>
      </c>
      <c r="J1092" s="26">
        <v>1943.104</v>
      </c>
      <c r="K1092" s="41" t="s">
        <v>21</v>
      </c>
      <c r="L1092" s="28">
        <v>9.0768471644919302</v>
      </c>
    </row>
    <row r="1093" spans="2:12" ht="11.1" customHeight="1" x14ac:dyDescent="0.2">
      <c r="B1093" s="23"/>
      <c r="C1093" s="24"/>
      <c r="D1093" s="32" t="s">
        <v>29</v>
      </c>
      <c r="E1093" s="26">
        <v>13</v>
      </c>
      <c r="F1093" s="26">
        <v>1715</v>
      </c>
      <c r="G1093" s="26">
        <v>221.929</v>
      </c>
      <c r="H1093" s="26">
        <v>3582.3870000000002</v>
      </c>
      <c r="I1093" s="26">
        <v>17405.375</v>
      </c>
      <c r="J1093" s="26">
        <v>1746.01</v>
      </c>
      <c r="K1093" s="41" t="s">
        <v>21</v>
      </c>
      <c r="L1093" s="28">
        <v>10.031441436912401</v>
      </c>
    </row>
    <row r="1094" spans="2:12" ht="11.1" customHeight="1" x14ac:dyDescent="0.2">
      <c r="B1094" s="23"/>
      <c r="C1094" s="24"/>
      <c r="D1094" s="31" t="s">
        <v>30</v>
      </c>
      <c r="E1094" s="26">
        <v>13</v>
      </c>
      <c r="F1094" s="26">
        <v>1687</v>
      </c>
      <c r="G1094" s="26">
        <v>231.16499999999999</v>
      </c>
      <c r="H1094" s="26">
        <v>3766.5990000000002</v>
      </c>
      <c r="I1094" s="26">
        <v>20263.077000000001</v>
      </c>
      <c r="J1094" s="26">
        <v>2322.5</v>
      </c>
      <c r="K1094" s="41" t="s">
        <v>21</v>
      </c>
      <c r="L1094" s="28">
        <v>11.461734069312399</v>
      </c>
    </row>
    <row r="1095" spans="2:12" ht="11.1" customHeight="1" x14ac:dyDescent="0.2">
      <c r="B1095" s="23"/>
      <c r="C1095" s="24"/>
      <c r="D1095" s="31" t="s">
        <v>31</v>
      </c>
      <c r="E1095" s="26">
        <v>13</v>
      </c>
      <c r="F1095" s="26">
        <v>1674</v>
      </c>
      <c r="G1095" s="26">
        <v>198</v>
      </c>
      <c r="H1095" s="26">
        <v>3510.9560000000001</v>
      </c>
      <c r="I1095" s="26">
        <v>15622.964</v>
      </c>
      <c r="J1095" s="26">
        <v>1875.3710000000001</v>
      </c>
      <c r="K1095" s="41" t="s">
        <v>21</v>
      </c>
      <c r="L1095" s="28">
        <v>12.003938561210299</v>
      </c>
    </row>
    <row r="1096" spans="2:12" ht="11.1" customHeight="1" x14ac:dyDescent="0.2">
      <c r="B1096" s="23"/>
      <c r="C1096" s="24"/>
      <c r="D1096" s="31" t="s">
        <v>32</v>
      </c>
      <c r="E1096" s="26">
        <v>13</v>
      </c>
      <c r="F1096" s="26">
        <v>1674</v>
      </c>
      <c r="G1096" s="26">
        <v>232.10499999999999</v>
      </c>
      <c r="H1096" s="26">
        <v>3597.8580000000002</v>
      </c>
      <c r="I1096" s="26">
        <v>18617.544000000002</v>
      </c>
      <c r="J1096" s="26">
        <v>1866.6210000000001</v>
      </c>
      <c r="K1096" s="41" t="s">
        <v>21</v>
      </c>
      <c r="L1096" s="28">
        <v>10.026139860338199</v>
      </c>
    </row>
    <row r="1097" spans="2:12" ht="11.1" customHeight="1" x14ac:dyDescent="0.2">
      <c r="B1097" s="23"/>
      <c r="C1097" s="24"/>
      <c r="D1097" s="31" t="s">
        <v>33</v>
      </c>
      <c r="E1097" s="26">
        <v>13</v>
      </c>
      <c r="F1097" s="26">
        <v>1686</v>
      </c>
      <c r="G1097" s="26">
        <v>250.066</v>
      </c>
      <c r="H1097" s="26">
        <v>3584.355</v>
      </c>
      <c r="I1097" s="26">
        <v>21211.184000000001</v>
      </c>
      <c r="J1097" s="26">
        <v>2152.0120000000002</v>
      </c>
      <c r="K1097" s="41" t="s">
        <v>21</v>
      </c>
      <c r="L1097" s="28">
        <v>10.145647692274</v>
      </c>
    </row>
    <row r="1098" spans="2:12" ht="11.1" customHeight="1" x14ac:dyDescent="0.2">
      <c r="B1098" s="23"/>
      <c r="C1098" s="24"/>
      <c r="D1098" s="31" t="s">
        <v>34</v>
      </c>
      <c r="E1098" s="26">
        <v>13</v>
      </c>
      <c r="F1098" s="26">
        <v>1692</v>
      </c>
      <c r="G1098" s="26">
        <v>221.69399999999999</v>
      </c>
      <c r="H1098" s="26">
        <v>3540.873</v>
      </c>
      <c r="I1098" s="26">
        <v>20271.623</v>
      </c>
      <c r="J1098" s="26">
        <v>1812.777</v>
      </c>
      <c r="K1098" s="41" t="s">
        <v>21</v>
      </c>
      <c r="L1098" s="28">
        <v>8.9424364294856904</v>
      </c>
    </row>
    <row r="1099" spans="2:12" ht="11.1" customHeight="1" x14ac:dyDescent="0.2">
      <c r="B1099" s="23"/>
      <c r="C1099" s="24"/>
      <c r="D1099" s="31" t="s">
        <v>35</v>
      </c>
      <c r="E1099" s="26">
        <v>13</v>
      </c>
      <c r="F1099" s="26">
        <v>1680</v>
      </c>
      <c r="G1099" s="26">
        <v>254.88200000000001</v>
      </c>
      <c r="H1099" s="26">
        <v>4149.2340000000004</v>
      </c>
      <c r="I1099" s="26">
        <v>25950.147000000001</v>
      </c>
      <c r="J1099" s="26">
        <v>2248.64</v>
      </c>
      <c r="K1099" s="41" t="s">
        <v>21</v>
      </c>
      <c r="L1099" s="28">
        <v>8.6652302971540003</v>
      </c>
    </row>
    <row r="1100" spans="2:12" ht="11.1" customHeight="1" x14ac:dyDescent="0.2">
      <c r="B1100" s="23"/>
      <c r="C1100" s="24"/>
      <c r="D1100" s="31" t="s">
        <v>36</v>
      </c>
      <c r="E1100" s="26">
        <v>13</v>
      </c>
      <c r="F1100" s="26">
        <v>1674</v>
      </c>
      <c r="G1100" s="26">
        <v>210.94200000000001</v>
      </c>
      <c r="H1100" s="26">
        <v>3760.779</v>
      </c>
      <c r="I1100" s="26">
        <v>19265.825000000001</v>
      </c>
      <c r="J1100" s="26">
        <v>2209.3040000000001</v>
      </c>
      <c r="K1100" s="41" t="s">
        <v>21</v>
      </c>
      <c r="L1100" s="28">
        <v>11.4674767366567</v>
      </c>
    </row>
    <row r="1101" spans="2:12" ht="11.1" customHeight="1" x14ac:dyDescent="0.2">
      <c r="B1101" s="23"/>
      <c r="C1101" s="24"/>
      <c r="D1101" s="33"/>
      <c r="E1101" s="26"/>
      <c r="F1101" s="26"/>
      <c r="G1101" s="26"/>
      <c r="H1101" s="26"/>
      <c r="I1101" s="26"/>
      <c r="J1101" s="27"/>
      <c r="K1101" s="26"/>
      <c r="L1101" s="28"/>
    </row>
    <row r="1102" spans="2:12" ht="11.1" customHeight="1" x14ac:dyDescent="0.2">
      <c r="B1102" s="23"/>
      <c r="C1102" s="24"/>
      <c r="D1102" s="25">
        <v>2017</v>
      </c>
      <c r="E1102" s="26"/>
      <c r="F1102" s="26"/>
      <c r="G1102" s="26"/>
      <c r="H1102" s="26"/>
      <c r="I1102" s="26"/>
      <c r="J1102" s="27"/>
      <c r="K1102" s="26"/>
      <c r="L1102" s="28"/>
    </row>
    <row r="1103" spans="2:12" ht="11.1" customHeight="1" x14ac:dyDescent="0.2">
      <c r="B1103" s="23"/>
      <c r="C1103" s="24"/>
      <c r="D1103" s="29" t="s">
        <v>24</v>
      </c>
      <c r="E1103" s="26">
        <v>13</v>
      </c>
      <c r="F1103" s="26">
        <v>1734.25</v>
      </c>
      <c r="G1103" s="26">
        <v>959.56700000000001</v>
      </c>
      <c r="H1103" s="26">
        <v>15463.739</v>
      </c>
      <c r="I1103" s="26">
        <v>97883.091</v>
      </c>
      <c r="J1103" s="26">
        <v>16103.271000000001</v>
      </c>
      <c r="K1103" s="26">
        <v>9706.0229999999992</v>
      </c>
      <c r="L1103" s="28">
        <v>16.451535025595</v>
      </c>
    </row>
    <row r="1104" spans="2:12" ht="6" customHeight="1" x14ac:dyDescent="0.2">
      <c r="B1104" s="23"/>
      <c r="C1104" s="24"/>
      <c r="D1104" s="30"/>
      <c r="E1104" s="26"/>
      <c r="F1104" s="26"/>
      <c r="G1104" s="26"/>
      <c r="H1104" s="26"/>
      <c r="I1104" s="26"/>
      <c r="J1104" s="27"/>
      <c r="K1104" s="26"/>
      <c r="L1104" s="28"/>
    </row>
    <row r="1105" spans="1:12" ht="11.1" customHeight="1" x14ac:dyDescent="0.2">
      <c r="B1105" s="23"/>
      <c r="C1105" s="24"/>
      <c r="D1105" s="31" t="s">
        <v>25</v>
      </c>
      <c r="E1105" s="26">
        <v>13</v>
      </c>
      <c r="F1105" s="26">
        <v>1743</v>
      </c>
      <c r="G1105" s="26">
        <v>252.56100000000001</v>
      </c>
      <c r="H1105" s="26">
        <v>3955.7890000000002</v>
      </c>
      <c r="I1105" s="26">
        <v>24759.394</v>
      </c>
      <c r="J1105" s="26">
        <v>3616.6680000000001</v>
      </c>
      <c r="K1105" s="26">
        <v>1881.866</v>
      </c>
      <c r="L1105" s="28">
        <v>14.6072557349344</v>
      </c>
    </row>
    <row r="1106" spans="1:12" ht="11.1" customHeight="1" x14ac:dyDescent="0.2">
      <c r="B1106" s="23"/>
      <c r="C1106" s="24"/>
      <c r="D1106" s="31" t="s">
        <v>26</v>
      </c>
      <c r="E1106" s="26">
        <v>13</v>
      </c>
      <c r="F1106" s="26">
        <v>1751</v>
      </c>
      <c r="G1106" s="26">
        <v>236.19399999999999</v>
      </c>
      <c r="H1106" s="26">
        <v>3824.2040000000002</v>
      </c>
      <c r="I1106" s="26">
        <v>25651.488000000001</v>
      </c>
      <c r="J1106" s="26">
        <v>4590.9769999999999</v>
      </c>
      <c r="K1106" s="26">
        <v>2933.1640000000002</v>
      </c>
      <c r="L1106" s="28">
        <v>17.897507544201702</v>
      </c>
    </row>
    <row r="1107" spans="1:12" ht="11.1" customHeight="1" x14ac:dyDescent="0.2">
      <c r="B1107" s="23"/>
      <c r="C1107" s="24"/>
      <c r="D1107" s="31" t="s">
        <v>27</v>
      </c>
      <c r="E1107" s="26">
        <v>13</v>
      </c>
      <c r="F1107" s="26">
        <v>1729</v>
      </c>
      <c r="G1107" s="26">
        <v>264.31099999999998</v>
      </c>
      <c r="H1107" s="26">
        <v>3998.5419999999999</v>
      </c>
      <c r="I1107" s="26">
        <v>26041.435000000001</v>
      </c>
      <c r="J1107" s="26">
        <v>5181.9570000000003</v>
      </c>
      <c r="K1107" s="26">
        <v>3426.0219999999999</v>
      </c>
      <c r="L1107" s="28">
        <v>19.898891900542299</v>
      </c>
    </row>
    <row r="1108" spans="1:12" ht="11.1" customHeight="1" x14ac:dyDescent="0.2">
      <c r="B1108" s="23"/>
      <c r="C1108" s="24"/>
      <c r="D1108" s="31" t="s">
        <v>28</v>
      </c>
      <c r="E1108" s="26">
        <v>13</v>
      </c>
      <c r="F1108" s="26">
        <v>1714</v>
      </c>
      <c r="G1108" s="26">
        <v>206.501</v>
      </c>
      <c r="H1108" s="26">
        <v>3685.2040000000002</v>
      </c>
      <c r="I1108" s="26">
        <v>21430.774000000001</v>
      </c>
      <c r="J1108" s="26">
        <v>2713.6689999999999</v>
      </c>
      <c r="K1108" s="26">
        <v>1464.971</v>
      </c>
      <c r="L1108" s="28">
        <v>12.662487131822701</v>
      </c>
    </row>
    <row r="1109" spans="1:12" ht="11.1" customHeight="1" x14ac:dyDescent="0.2">
      <c r="B1109" s="23"/>
      <c r="C1109" s="24"/>
      <c r="D1109" s="32" t="s">
        <v>29</v>
      </c>
      <c r="E1109" s="26"/>
      <c r="F1109" s="26"/>
      <c r="G1109" s="26"/>
      <c r="H1109" s="26"/>
      <c r="I1109" s="26"/>
      <c r="J1109" s="26"/>
      <c r="K1109" s="26"/>
      <c r="L1109" s="28"/>
    </row>
    <row r="1110" spans="1:12" ht="11.1" customHeight="1" x14ac:dyDescent="0.2">
      <c r="B1110" s="23"/>
      <c r="C1110" s="24"/>
      <c r="D1110" s="31" t="s">
        <v>30</v>
      </c>
      <c r="E1110" s="26"/>
      <c r="F1110" s="26"/>
      <c r="G1110" s="26"/>
      <c r="H1110" s="26"/>
      <c r="I1110" s="26"/>
      <c r="J1110" s="26"/>
      <c r="K1110" s="26"/>
      <c r="L1110" s="28"/>
    </row>
    <row r="1111" spans="1:12" ht="11.1" customHeight="1" x14ac:dyDescent="0.2">
      <c r="B1111" s="23"/>
      <c r="C1111" s="24"/>
      <c r="D1111" s="31" t="s">
        <v>31</v>
      </c>
      <c r="E1111" s="26"/>
      <c r="F1111" s="26"/>
      <c r="G1111" s="26"/>
      <c r="H1111" s="26"/>
      <c r="I1111" s="26"/>
      <c r="J1111" s="26"/>
      <c r="K1111" s="26"/>
      <c r="L1111" s="28"/>
    </row>
    <row r="1112" spans="1:12" ht="11.1" customHeight="1" x14ac:dyDescent="0.2">
      <c r="B1112" s="23"/>
      <c r="C1112" s="24"/>
      <c r="D1112" s="31" t="s">
        <v>32</v>
      </c>
      <c r="E1112" s="26"/>
      <c r="F1112" s="26"/>
      <c r="G1112" s="26"/>
      <c r="H1112" s="26"/>
      <c r="I1112" s="26"/>
      <c r="J1112" s="26"/>
      <c r="K1112" s="26"/>
      <c r="L1112" s="28"/>
    </row>
    <row r="1113" spans="1:12" ht="11.1" customHeight="1" x14ac:dyDescent="0.2">
      <c r="B1113" s="23"/>
      <c r="C1113" s="24"/>
      <c r="D1113" s="31" t="s">
        <v>33</v>
      </c>
      <c r="E1113" s="34"/>
      <c r="F1113" s="34"/>
      <c r="G1113" s="34"/>
      <c r="H1113" s="34"/>
      <c r="I1113" s="34"/>
      <c r="J1113" s="26"/>
      <c r="K1113" s="26"/>
      <c r="L1113" s="28"/>
    </row>
    <row r="1114" spans="1:12" ht="11.1" customHeight="1" x14ac:dyDescent="0.2">
      <c r="B1114" s="23"/>
      <c r="C1114" s="24"/>
      <c r="D1114" s="31" t="s">
        <v>34</v>
      </c>
      <c r="E1114" s="26"/>
      <c r="F1114" s="26"/>
      <c r="G1114" s="26"/>
      <c r="H1114" s="26"/>
      <c r="I1114" s="26"/>
      <c r="J1114" s="26"/>
      <c r="K1114" s="26"/>
      <c r="L1114" s="28"/>
    </row>
    <row r="1115" spans="1:12" ht="11.1" customHeight="1" x14ac:dyDescent="0.2">
      <c r="B1115" s="23"/>
      <c r="C1115" s="24"/>
      <c r="D1115" s="31" t="s">
        <v>35</v>
      </c>
      <c r="E1115" s="26"/>
      <c r="F1115" s="26"/>
      <c r="G1115" s="26"/>
      <c r="H1115" s="26"/>
      <c r="I1115" s="26"/>
      <c r="J1115" s="26"/>
      <c r="K1115" s="26"/>
      <c r="L1115" s="28"/>
    </row>
    <row r="1116" spans="1:12" ht="11.1" customHeight="1" x14ac:dyDescent="0.2">
      <c r="B1116" s="23"/>
      <c r="C1116" s="24"/>
      <c r="D1116" s="31" t="s">
        <v>36</v>
      </c>
      <c r="E1116" s="26"/>
      <c r="F1116" s="26"/>
      <c r="G1116" s="26"/>
      <c r="H1116" s="26"/>
      <c r="I1116" s="26"/>
      <c r="J1116" s="26"/>
      <c r="K1116" s="26"/>
      <c r="L1116" s="28"/>
    </row>
    <row r="1117" spans="1:12" ht="11.1" customHeight="1" x14ac:dyDescent="0.2"/>
    <row r="1118" spans="1:12" ht="10.5" customHeight="1" x14ac:dyDescent="0.2">
      <c r="C1118" s="40" t="s">
        <v>39</v>
      </c>
    </row>
    <row r="1119" spans="1:12" ht="11.1" customHeight="1" x14ac:dyDescent="0.2">
      <c r="A1119" s="352" t="s">
        <v>99</v>
      </c>
      <c r="B1119" s="352"/>
      <c r="C1119" s="352"/>
      <c r="D1119" s="352"/>
      <c r="E1119" s="352"/>
      <c r="F1119" s="352"/>
      <c r="G1119" s="352"/>
      <c r="H1119" s="352"/>
      <c r="I1119" s="352"/>
      <c r="J1119" s="352"/>
      <c r="K1119" s="352"/>
      <c r="L1119" s="352"/>
    </row>
    <row r="1120" spans="1:12" ht="11.1" customHeight="1" x14ac:dyDescent="0.2">
      <c r="A1120" s="2"/>
      <c r="B1120" s="2"/>
      <c r="C1120" s="2"/>
      <c r="D1120" s="2"/>
      <c r="E1120" s="3"/>
      <c r="F1120" s="3"/>
      <c r="G1120" s="3"/>
      <c r="H1120" s="3"/>
      <c r="I1120" s="3"/>
      <c r="J1120" s="1"/>
      <c r="K1120" s="1"/>
      <c r="L1120" s="4"/>
    </row>
    <row r="1121" spans="1:12" ht="11.1" customHeight="1" x14ac:dyDescent="0.2">
      <c r="A1121" s="352" t="s">
        <v>1</v>
      </c>
      <c r="B1121" s="352"/>
      <c r="C1121" s="352"/>
      <c r="D1121" s="352"/>
      <c r="E1121" s="352"/>
      <c r="F1121" s="352"/>
      <c r="G1121" s="352"/>
      <c r="H1121" s="352"/>
      <c r="I1121" s="352"/>
      <c r="J1121" s="352"/>
      <c r="K1121" s="352"/>
      <c r="L1121" s="352"/>
    </row>
    <row r="1122" spans="1:12" ht="11.1" customHeight="1" x14ac:dyDescent="0.2">
      <c r="A1122" s="352" t="s">
        <v>2</v>
      </c>
      <c r="B1122" s="352"/>
      <c r="C1122" s="352"/>
      <c r="D1122" s="352"/>
      <c r="E1122" s="352"/>
      <c r="F1122" s="352"/>
      <c r="G1122" s="352"/>
      <c r="H1122" s="352"/>
      <c r="I1122" s="352"/>
      <c r="J1122" s="352"/>
      <c r="K1122" s="352"/>
      <c r="L1122" s="352"/>
    </row>
    <row r="1123" spans="1:12" s="8" customFormat="1" ht="18" customHeight="1" x14ac:dyDescent="0.2">
      <c r="A1123" s="5"/>
      <c r="B1123" s="5"/>
      <c r="C1123" s="5"/>
      <c r="D1123" s="5"/>
      <c r="E1123" s="6"/>
      <c r="F1123" s="6"/>
      <c r="G1123" s="6"/>
      <c r="H1123" s="6"/>
      <c r="I1123" s="6"/>
      <c r="J1123" s="1"/>
      <c r="K1123" s="7"/>
      <c r="L1123" s="4"/>
    </row>
    <row r="1124" spans="1:12" ht="15" customHeight="1" x14ac:dyDescent="0.2">
      <c r="B1124" s="331" t="s">
        <v>3</v>
      </c>
      <c r="C1124" s="334" t="s">
        <v>4</v>
      </c>
      <c r="D1124" s="337" t="s">
        <v>5</v>
      </c>
      <c r="E1124" s="337" t="s">
        <v>6</v>
      </c>
      <c r="F1124" s="334" t="s">
        <v>7</v>
      </c>
      <c r="G1124" s="334" t="s">
        <v>8</v>
      </c>
      <c r="H1124" s="334" t="s">
        <v>9</v>
      </c>
      <c r="I1124" s="346" t="s">
        <v>10</v>
      </c>
      <c r="J1124" s="348"/>
      <c r="K1124" s="347"/>
      <c r="L1124" s="349" t="s">
        <v>11</v>
      </c>
    </row>
    <row r="1125" spans="1:12" ht="15" customHeight="1" x14ac:dyDescent="0.2">
      <c r="B1125" s="332"/>
      <c r="C1125" s="338"/>
      <c r="D1125" s="335"/>
      <c r="E1125" s="335"/>
      <c r="F1125" s="338"/>
      <c r="G1125" s="338"/>
      <c r="H1125" s="338"/>
      <c r="I1125" s="334" t="s">
        <v>12</v>
      </c>
      <c r="J1125" s="346" t="s">
        <v>13</v>
      </c>
      <c r="K1125" s="347"/>
      <c r="L1125" s="350"/>
    </row>
    <row r="1126" spans="1:12" ht="21" customHeight="1" x14ac:dyDescent="0.2">
      <c r="B1126" s="332"/>
      <c r="C1126" s="338"/>
      <c r="D1126" s="335"/>
      <c r="E1126" s="336"/>
      <c r="F1126" s="339"/>
      <c r="G1126" s="339"/>
      <c r="H1126" s="339"/>
      <c r="I1126" s="339"/>
      <c r="J1126" s="9" t="s">
        <v>14</v>
      </c>
      <c r="K1126" s="10" t="s">
        <v>15</v>
      </c>
      <c r="L1126" s="351"/>
    </row>
    <row r="1127" spans="1:12" ht="11.1" customHeight="1" x14ac:dyDescent="0.2">
      <c r="B1127" s="333"/>
      <c r="C1127" s="339"/>
      <c r="D1127" s="336"/>
      <c r="E1127" s="11" t="s">
        <v>16</v>
      </c>
      <c r="F1127" s="11" t="s">
        <v>17</v>
      </c>
      <c r="G1127" s="12" t="s">
        <v>18</v>
      </c>
      <c r="H1127" s="346" t="s">
        <v>19</v>
      </c>
      <c r="I1127" s="348"/>
      <c r="J1127" s="348"/>
      <c r="K1127" s="347"/>
      <c r="L1127" s="13" t="s">
        <v>20</v>
      </c>
    </row>
    <row r="1128" spans="1:12" ht="11.1" customHeight="1" x14ac:dyDescent="0.2">
      <c r="B1128" s="14"/>
      <c r="C1128" s="15"/>
      <c r="D1128" s="15"/>
    </row>
    <row r="1129" spans="1:12" ht="11.1" customHeight="1" x14ac:dyDescent="0.2">
      <c r="B1129" s="16">
        <v>32</v>
      </c>
      <c r="C1129" s="42" t="s">
        <v>47</v>
      </c>
      <c r="D1129" s="18">
        <v>2005</v>
      </c>
      <c r="E1129" s="19">
        <v>29.25</v>
      </c>
      <c r="F1129" s="19">
        <v>3435.75</v>
      </c>
      <c r="G1129" s="19">
        <v>5827.7560000000003</v>
      </c>
      <c r="H1129" s="19">
        <v>86401.837</v>
      </c>
      <c r="I1129" s="19">
        <v>467818.33500000002</v>
      </c>
      <c r="J1129" s="19">
        <v>202584.49799999999</v>
      </c>
      <c r="K1129" s="19">
        <v>73487.186000000002</v>
      </c>
      <c r="L1129" s="20">
        <v>43.304095381383462</v>
      </c>
    </row>
    <row r="1130" spans="1:12" ht="11.1" customHeight="1" x14ac:dyDescent="0.2">
      <c r="B1130" s="16"/>
      <c r="C1130" s="42" t="s">
        <v>100</v>
      </c>
      <c r="D1130" s="18">
        <v>2010</v>
      </c>
      <c r="E1130" s="19">
        <v>25</v>
      </c>
      <c r="F1130" s="19">
        <v>3594.6666666666665</v>
      </c>
      <c r="G1130" s="19">
        <v>6031.2849999999999</v>
      </c>
      <c r="H1130" s="19">
        <v>107715.55500000001</v>
      </c>
      <c r="I1130" s="19">
        <v>554989.74300000002</v>
      </c>
      <c r="J1130" s="19">
        <v>270416.14800000004</v>
      </c>
      <c r="K1130" s="19">
        <v>90758.587000000014</v>
      </c>
      <c r="L1130" s="20">
        <v>48.724530752273751</v>
      </c>
    </row>
    <row r="1131" spans="1:12" ht="11.1" customHeight="1" x14ac:dyDescent="0.2">
      <c r="B1131" s="23"/>
      <c r="C1131" s="23"/>
      <c r="D1131" s="18">
        <v>2015</v>
      </c>
      <c r="E1131" s="19">
        <v>29</v>
      </c>
      <c r="F1131" s="19">
        <v>4238.0833333333303</v>
      </c>
      <c r="G1131" s="19">
        <v>6845.3789999999999</v>
      </c>
      <c r="H1131" s="19">
        <v>151607.92600000001</v>
      </c>
      <c r="I1131" s="19">
        <v>734425.12899999996</v>
      </c>
      <c r="J1131" s="19">
        <v>410612.57699999999</v>
      </c>
      <c r="K1131" s="19">
        <v>104384.639</v>
      </c>
      <c r="L1131" s="20">
        <v>55.909385556985796</v>
      </c>
    </row>
    <row r="1132" spans="1:12" ht="11.1" customHeight="1" x14ac:dyDescent="0.2">
      <c r="B1132" s="23"/>
      <c r="C1132" s="23"/>
      <c r="D1132" s="18">
        <v>2016</v>
      </c>
      <c r="E1132" s="19">
        <v>29.9166666666667</v>
      </c>
      <c r="F1132" s="19">
        <v>4285</v>
      </c>
      <c r="G1132" s="19">
        <v>6940.8209999999999</v>
      </c>
      <c r="H1132" s="19">
        <v>157657.00700000001</v>
      </c>
      <c r="I1132" s="19">
        <v>816884.53899999999</v>
      </c>
      <c r="J1132" s="19">
        <v>482282.011</v>
      </c>
      <c r="K1132" s="19">
        <v>99875.099000000002</v>
      </c>
      <c r="L1132" s="20">
        <v>59.039189502887602</v>
      </c>
    </row>
    <row r="1133" spans="1:12" ht="11.1" customHeight="1" x14ac:dyDescent="0.2">
      <c r="B1133" s="23"/>
      <c r="C1133" s="23"/>
      <c r="D1133" s="24"/>
    </row>
    <row r="1134" spans="1:12" ht="11.1" customHeight="1" x14ac:dyDescent="0.2">
      <c r="B1134" s="23"/>
      <c r="C1134" s="23"/>
      <c r="D1134" s="25">
        <v>2016</v>
      </c>
      <c r="E1134" s="26"/>
      <c r="F1134" s="26"/>
      <c r="G1134" s="26"/>
      <c r="H1134" s="26"/>
      <c r="I1134" s="26"/>
      <c r="J1134" s="27"/>
      <c r="K1134" s="26"/>
      <c r="L1134" s="28"/>
    </row>
    <row r="1135" spans="1:12" ht="11.1" customHeight="1" x14ac:dyDescent="0.2">
      <c r="B1135" s="23"/>
      <c r="C1135" s="23"/>
      <c r="D1135" s="29" t="s">
        <v>24</v>
      </c>
      <c r="E1135" s="26">
        <v>29.75</v>
      </c>
      <c r="F1135" s="26">
        <v>4248</v>
      </c>
      <c r="G1135" s="26">
        <v>2352.7330000000002</v>
      </c>
      <c r="H1135" s="26">
        <v>49658.474000000002</v>
      </c>
      <c r="I1135" s="26">
        <v>250382.29500000001</v>
      </c>
      <c r="J1135" s="26">
        <v>143882.149</v>
      </c>
      <c r="K1135" s="26">
        <v>38712.982000000004</v>
      </c>
      <c r="L1135" s="28">
        <v>57.464985293788402</v>
      </c>
    </row>
    <row r="1136" spans="1:12" ht="6" customHeight="1" x14ac:dyDescent="0.2">
      <c r="B1136" s="23"/>
      <c r="C1136" s="23"/>
      <c r="D1136" s="30"/>
      <c r="E1136" s="26"/>
      <c r="F1136" s="26"/>
      <c r="G1136" s="26"/>
      <c r="H1136" s="26"/>
      <c r="I1136" s="26"/>
      <c r="J1136" s="27"/>
      <c r="K1136" s="26"/>
      <c r="L1136" s="28"/>
    </row>
    <row r="1137" spans="2:12" ht="11.1" customHeight="1" x14ac:dyDescent="0.2">
      <c r="B1137" s="23"/>
      <c r="C1137" s="23"/>
      <c r="D1137" s="31" t="s">
        <v>25</v>
      </c>
      <c r="E1137" s="26">
        <v>29</v>
      </c>
      <c r="F1137" s="26">
        <v>4204</v>
      </c>
      <c r="G1137" s="26">
        <v>569.798</v>
      </c>
      <c r="H1137" s="26">
        <v>12280.602000000001</v>
      </c>
      <c r="I1137" s="26">
        <v>54667.349000000002</v>
      </c>
      <c r="J1137" s="26">
        <v>30903.080999999998</v>
      </c>
      <c r="K1137" s="26">
        <v>7931.0429999999997</v>
      </c>
      <c r="L1137" s="28">
        <v>56.529320637077198</v>
      </c>
    </row>
    <row r="1138" spans="2:12" ht="11.1" customHeight="1" x14ac:dyDescent="0.2">
      <c r="B1138" s="23"/>
      <c r="C1138" s="23"/>
      <c r="D1138" s="31" t="s">
        <v>26</v>
      </c>
      <c r="E1138" s="26">
        <v>30</v>
      </c>
      <c r="F1138" s="26">
        <v>4250</v>
      </c>
      <c r="G1138" s="26">
        <v>585.01300000000003</v>
      </c>
      <c r="H1138" s="26">
        <v>12367.494000000001</v>
      </c>
      <c r="I1138" s="26">
        <v>62555.644999999997</v>
      </c>
      <c r="J1138" s="26">
        <v>36570.794000000002</v>
      </c>
      <c r="K1138" s="26">
        <v>9745.4719999999998</v>
      </c>
      <c r="L1138" s="28">
        <v>58.461221205536297</v>
      </c>
    </row>
    <row r="1139" spans="2:12" ht="11.1" customHeight="1" x14ac:dyDescent="0.2">
      <c r="B1139" s="23"/>
      <c r="C1139" s="23"/>
      <c r="D1139" s="31" t="s">
        <v>27</v>
      </c>
      <c r="E1139" s="26">
        <v>30</v>
      </c>
      <c r="F1139" s="26">
        <v>4272</v>
      </c>
      <c r="G1139" s="26">
        <v>594.53200000000004</v>
      </c>
      <c r="H1139" s="26">
        <v>12331.933999999999</v>
      </c>
      <c r="I1139" s="26">
        <v>69400.138999999996</v>
      </c>
      <c r="J1139" s="26">
        <v>39295.294999999998</v>
      </c>
      <c r="K1139" s="26">
        <v>10532.092000000001</v>
      </c>
      <c r="L1139" s="28">
        <v>56.621349130150897</v>
      </c>
    </row>
    <row r="1140" spans="2:12" ht="11.1" customHeight="1" x14ac:dyDescent="0.2">
      <c r="B1140" s="23"/>
      <c r="C1140" s="23"/>
      <c r="D1140" s="31" t="s">
        <v>28</v>
      </c>
      <c r="E1140" s="26">
        <v>30</v>
      </c>
      <c r="F1140" s="26">
        <v>4266</v>
      </c>
      <c r="G1140" s="26">
        <v>603.39</v>
      </c>
      <c r="H1140" s="26">
        <v>12678.444</v>
      </c>
      <c r="I1140" s="26">
        <v>63759.161999999997</v>
      </c>
      <c r="J1140" s="26">
        <v>37112.978999999999</v>
      </c>
      <c r="K1140" s="26">
        <v>10504.375</v>
      </c>
      <c r="L1140" s="28">
        <v>58.208072119893899</v>
      </c>
    </row>
    <row r="1141" spans="2:12" ht="11.1" customHeight="1" x14ac:dyDescent="0.2">
      <c r="B1141" s="23"/>
      <c r="C1141" s="23"/>
      <c r="D1141" s="32" t="s">
        <v>29</v>
      </c>
      <c r="E1141" s="26">
        <v>30</v>
      </c>
      <c r="F1141" s="26">
        <v>4300</v>
      </c>
      <c r="G1141" s="26">
        <v>526.18600000000004</v>
      </c>
      <c r="H1141" s="26">
        <v>11776.71</v>
      </c>
      <c r="I1141" s="26">
        <v>61663.616000000002</v>
      </c>
      <c r="J1141" s="26">
        <v>35655.879000000001</v>
      </c>
      <c r="K1141" s="26">
        <v>7127.2560000000003</v>
      </c>
      <c r="L1141" s="28">
        <v>57.8232048538963</v>
      </c>
    </row>
    <row r="1142" spans="2:12" ht="11.1" customHeight="1" x14ac:dyDescent="0.2">
      <c r="B1142" s="23"/>
      <c r="C1142" s="23"/>
      <c r="D1142" s="31" t="s">
        <v>30</v>
      </c>
      <c r="E1142" s="26">
        <v>30</v>
      </c>
      <c r="F1142" s="26">
        <v>4287</v>
      </c>
      <c r="G1142" s="26">
        <v>610.25</v>
      </c>
      <c r="H1142" s="26">
        <v>13718.527</v>
      </c>
      <c r="I1142" s="26">
        <v>78790.722999999998</v>
      </c>
      <c r="J1142" s="26">
        <v>47895.444000000003</v>
      </c>
      <c r="K1142" s="26">
        <v>9993.0040000000008</v>
      </c>
      <c r="L1142" s="28">
        <v>60.788176800966802</v>
      </c>
    </row>
    <row r="1143" spans="2:12" ht="11.1" customHeight="1" x14ac:dyDescent="0.2">
      <c r="B1143" s="23"/>
      <c r="C1143" s="23"/>
      <c r="D1143" s="31" t="s">
        <v>31</v>
      </c>
      <c r="E1143" s="26">
        <v>30</v>
      </c>
      <c r="F1143" s="26">
        <v>4288</v>
      </c>
      <c r="G1143" s="26">
        <v>552.25699999999995</v>
      </c>
      <c r="H1143" s="26">
        <v>12237.182000000001</v>
      </c>
      <c r="I1143" s="26">
        <v>56089.146000000001</v>
      </c>
      <c r="J1143" s="26">
        <v>31114.058000000001</v>
      </c>
      <c r="K1143" s="26">
        <v>5187.6719999999996</v>
      </c>
      <c r="L1143" s="28">
        <v>55.472511562219204</v>
      </c>
    </row>
    <row r="1144" spans="2:12" ht="11.1" customHeight="1" x14ac:dyDescent="0.2">
      <c r="B1144" s="23"/>
      <c r="C1144" s="23"/>
      <c r="D1144" s="31" t="s">
        <v>32</v>
      </c>
      <c r="E1144" s="26">
        <v>30</v>
      </c>
      <c r="F1144" s="26">
        <v>4337</v>
      </c>
      <c r="G1144" s="26">
        <v>599.21100000000001</v>
      </c>
      <c r="H1144" s="26">
        <v>12474.413</v>
      </c>
      <c r="I1144" s="26">
        <v>71356.751000000004</v>
      </c>
      <c r="J1144" s="26">
        <v>44467.063000000002</v>
      </c>
      <c r="K1144" s="26">
        <v>6965.2060000000001</v>
      </c>
      <c r="L1144" s="28">
        <v>62.3165466151899</v>
      </c>
    </row>
    <row r="1145" spans="2:12" ht="11.1" customHeight="1" x14ac:dyDescent="0.2">
      <c r="B1145" s="23"/>
      <c r="C1145" s="23"/>
      <c r="D1145" s="31" t="s">
        <v>33</v>
      </c>
      <c r="E1145" s="26">
        <v>30</v>
      </c>
      <c r="F1145" s="26">
        <v>4317</v>
      </c>
      <c r="G1145" s="26">
        <v>612.21299999999997</v>
      </c>
      <c r="H1145" s="26">
        <v>12996.37</v>
      </c>
      <c r="I1145" s="26">
        <v>80029.913</v>
      </c>
      <c r="J1145" s="26">
        <v>48288.76</v>
      </c>
      <c r="K1145" s="26">
        <v>8972.8169999999991</v>
      </c>
      <c r="L1145" s="28">
        <v>60.338388722226902</v>
      </c>
    </row>
    <row r="1146" spans="2:12" ht="11.1" customHeight="1" x14ac:dyDescent="0.2">
      <c r="B1146" s="23"/>
      <c r="C1146" s="23"/>
      <c r="D1146" s="31" t="s">
        <v>34</v>
      </c>
      <c r="E1146" s="26">
        <v>30</v>
      </c>
      <c r="F1146" s="26">
        <v>4313</v>
      </c>
      <c r="G1146" s="26">
        <v>547.14400000000001</v>
      </c>
      <c r="H1146" s="26">
        <v>12438.789000000001</v>
      </c>
      <c r="I1146" s="26">
        <v>66699.635999999999</v>
      </c>
      <c r="J1146" s="26">
        <v>39930.855000000003</v>
      </c>
      <c r="K1146" s="26">
        <v>7311.0590000000002</v>
      </c>
      <c r="L1146" s="28">
        <v>59.8666760340341</v>
      </c>
    </row>
    <row r="1147" spans="2:12" ht="11.1" customHeight="1" x14ac:dyDescent="0.2">
      <c r="B1147" s="23"/>
      <c r="C1147" s="23"/>
      <c r="D1147" s="31" t="s">
        <v>35</v>
      </c>
      <c r="E1147" s="26">
        <v>30</v>
      </c>
      <c r="F1147" s="26">
        <v>4303</v>
      </c>
      <c r="G1147" s="26">
        <v>626.58500000000004</v>
      </c>
      <c r="H1147" s="26">
        <v>15032.963</v>
      </c>
      <c r="I1147" s="26">
        <v>72320.456000000006</v>
      </c>
      <c r="J1147" s="26">
        <v>41337.296999999999</v>
      </c>
      <c r="K1147" s="26">
        <v>8222.4500000000007</v>
      </c>
      <c r="L1147" s="28">
        <v>57.158512662032997</v>
      </c>
    </row>
    <row r="1148" spans="2:12" ht="11.1" customHeight="1" x14ac:dyDescent="0.2">
      <c r="B1148" s="23"/>
      <c r="C1148" s="23"/>
      <c r="D1148" s="31" t="s">
        <v>36</v>
      </c>
      <c r="E1148" s="26">
        <v>30</v>
      </c>
      <c r="F1148" s="26">
        <v>4283</v>
      </c>
      <c r="G1148" s="26">
        <v>514.24199999999996</v>
      </c>
      <c r="H1148" s="26">
        <v>17323.579000000002</v>
      </c>
      <c r="I1148" s="26">
        <v>79552.002999999997</v>
      </c>
      <c r="J1148" s="26">
        <v>49710.506000000001</v>
      </c>
      <c r="K1148" s="26">
        <v>7382.6530000000002</v>
      </c>
      <c r="L1148" s="28">
        <v>62.488063311240602</v>
      </c>
    </row>
    <row r="1149" spans="2:12" ht="11.1" customHeight="1" x14ac:dyDescent="0.2">
      <c r="B1149" s="23"/>
      <c r="C1149" s="23"/>
      <c r="D1149" s="33"/>
      <c r="E1149" s="26"/>
      <c r="F1149" s="26"/>
      <c r="G1149" s="26"/>
      <c r="H1149" s="26"/>
      <c r="I1149" s="26"/>
      <c r="J1149" s="27"/>
      <c r="K1149" s="26"/>
      <c r="L1149" s="28"/>
    </row>
    <row r="1150" spans="2:12" ht="11.1" customHeight="1" x14ac:dyDescent="0.2">
      <c r="B1150" s="23"/>
      <c r="C1150" s="23"/>
      <c r="D1150" s="25">
        <v>2017</v>
      </c>
      <c r="E1150" s="26"/>
      <c r="F1150" s="26"/>
      <c r="G1150" s="26"/>
      <c r="H1150" s="26"/>
      <c r="I1150" s="26"/>
      <c r="J1150" s="27"/>
      <c r="K1150" s="26"/>
      <c r="L1150" s="28"/>
    </row>
    <row r="1151" spans="2:12" ht="11.1" customHeight="1" x14ac:dyDescent="0.2">
      <c r="B1151" s="23"/>
      <c r="C1151" s="23"/>
      <c r="D1151" s="29" t="s">
        <v>24</v>
      </c>
      <c r="E1151" s="26">
        <v>30.5</v>
      </c>
      <c r="F1151" s="26">
        <v>4325</v>
      </c>
      <c r="G1151" s="26">
        <v>2385.933</v>
      </c>
      <c r="H1151" s="26">
        <v>51668.095000000001</v>
      </c>
      <c r="I1151" s="26">
        <v>266271.34999999998</v>
      </c>
      <c r="J1151" s="26">
        <v>155535.23800000001</v>
      </c>
      <c r="K1151" s="26">
        <v>29511.455999999998</v>
      </c>
      <c r="L1151" s="28">
        <v>58.412306844127201</v>
      </c>
    </row>
    <row r="1152" spans="2:12" ht="6" customHeight="1" x14ac:dyDescent="0.2">
      <c r="B1152" s="23"/>
      <c r="C1152" s="23"/>
      <c r="D1152" s="30"/>
      <c r="E1152" s="26"/>
      <c r="F1152" s="26"/>
      <c r="G1152" s="26"/>
      <c r="H1152" s="26"/>
      <c r="I1152" s="26"/>
      <c r="J1152" s="27"/>
      <c r="K1152" s="26"/>
      <c r="L1152" s="28"/>
    </row>
    <row r="1153" spans="2:12" ht="11.1" customHeight="1" x14ac:dyDescent="0.2">
      <c r="B1153" s="23"/>
      <c r="C1153" s="23"/>
      <c r="D1153" s="31" t="s">
        <v>25</v>
      </c>
      <c r="E1153" s="26">
        <v>30</v>
      </c>
      <c r="F1153" s="26">
        <v>4254</v>
      </c>
      <c r="G1153" s="26">
        <v>612.50199999999995</v>
      </c>
      <c r="H1153" s="26">
        <v>12563.833000000001</v>
      </c>
      <c r="I1153" s="26">
        <v>57271.536</v>
      </c>
      <c r="J1153" s="26">
        <v>31319.795999999998</v>
      </c>
      <c r="K1153" s="26">
        <v>7383.76</v>
      </c>
      <c r="L1153" s="28">
        <v>54.686495574345997</v>
      </c>
    </row>
    <row r="1154" spans="2:12" ht="11.1" customHeight="1" x14ac:dyDescent="0.2">
      <c r="B1154" s="23"/>
      <c r="C1154" s="23"/>
      <c r="D1154" s="31" t="s">
        <v>26</v>
      </c>
      <c r="E1154" s="26">
        <v>30</v>
      </c>
      <c r="F1154" s="26">
        <v>4280</v>
      </c>
      <c r="G1154" s="26">
        <v>579.66300000000001</v>
      </c>
      <c r="H1154" s="26">
        <v>12554.075999999999</v>
      </c>
      <c r="I1154" s="26">
        <v>63445.413</v>
      </c>
      <c r="J1154" s="26">
        <v>37333.978000000003</v>
      </c>
      <c r="K1154" s="26">
        <v>7852.9139999999998</v>
      </c>
      <c r="L1154" s="28">
        <v>58.844250883826703</v>
      </c>
    </row>
    <row r="1155" spans="2:12" ht="11.1" customHeight="1" x14ac:dyDescent="0.2">
      <c r="B1155" s="23"/>
      <c r="C1155" s="23"/>
      <c r="D1155" s="31" t="s">
        <v>27</v>
      </c>
      <c r="E1155" s="26">
        <v>31</v>
      </c>
      <c r="F1155" s="26">
        <v>4365</v>
      </c>
      <c r="G1155" s="26">
        <v>649.56100000000004</v>
      </c>
      <c r="H1155" s="26">
        <v>13208.18</v>
      </c>
      <c r="I1155" s="26">
        <v>82361.986000000004</v>
      </c>
      <c r="J1155" s="26">
        <v>49129.078999999998</v>
      </c>
      <c r="K1155" s="26">
        <v>8617.8209999999999</v>
      </c>
      <c r="L1155" s="28">
        <v>59.650187405631499</v>
      </c>
    </row>
    <row r="1156" spans="2:12" ht="11.1" customHeight="1" x14ac:dyDescent="0.2">
      <c r="B1156" s="23"/>
      <c r="C1156" s="23"/>
      <c r="D1156" s="31" t="s">
        <v>28</v>
      </c>
      <c r="E1156" s="26">
        <v>31</v>
      </c>
      <c r="F1156" s="26">
        <v>4401</v>
      </c>
      <c r="G1156" s="26">
        <v>544.20699999999999</v>
      </c>
      <c r="H1156" s="26">
        <v>13342.005999999999</v>
      </c>
      <c r="I1156" s="26">
        <v>63192.415000000001</v>
      </c>
      <c r="J1156" s="26">
        <v>37752.385000000002</v>
      </c>
      <c r="K1156" s="26">
        <v>5656.9610000000002</v>
      </c>
      <c r="L1156" s="28">
        <v>59.741956372453899</v>
      </c>
    </row>
    <row r="1157" spans="2:12" ht="11.1" customHeight="1" x14ac:dyDescent="0.2">
      <c r="B1157" s="23"/>
      <c r="C1157" s="23"/>
      <c r="D1157" s="32" t="s">
        <v>29</v>
      </c>
      <c r="E1157" s="26"/>
      <c r="F1157" s="26"/>
      <c r="G1157" s="26"/>
      <c r="H1157" s="26"/>
      <c r="I1157" s="26"/>
      <c r="J1157" s="26"/>
      <c r="K1157" s="26"/>
      <c r="L1157" s="28"/>
    </row>
    <row r="1158" spans="2:12" ht="11.1" customHeight="1" x14ac:dyDescent="0.2">
      <c r="B1158" s="23"/>
      <c r="C1158" s="23"/>
      <c r="D1158" s="31" t="s">
        <v>30</v>
      </c>
      <c r="E1158" s="26"/>
      <c r="F1158" s="26"/>
      <c r="G1158" s="26"/>
      <c r="H1158" s="26"/>
      <c r="I1158" s="26"/>
      <c r="J1158" s="26"/>
      <c r="K1158" s="26"/>
      <c r="L1158" s="28"/>
    </row>
    <row r="1159" spans="2:12" ht="11.1" customHeight="1" x14ac:dyDescent="0.2">
      <c r="B1159" s="23"/>
      <c r="C1159" s="23"/>
      <c r="D1159" s="31" t="s">
        <v>31</v>
      </c>
      <c r="E1159" s="26"/>
      <c r="F1159" s="26"/>
      <c r="G1159" s="26"/>
      <c r="H1159" s="26"/>
      <c r="I1159" s="26"/>
      <c r="J1159" s="26"/>
      <c r="K1159" s="26"/>
      <c r="L1159" s="28"/>
    </row>
    <row r="1160" spans="2:12" ht="11.1" customHeight="1" x14ac:dyDescent="0.2">
      <c r="B1160" s="23"/>
      <c r="C1160" s="23"/>
      <c r="D1160" s="31" t="s">
        <v>32</v>
      </c>
      <c r="E1160" s="26"/>
      <c r="F1160" s="26"/>
      <c r="G1160" s="26"/>
      <c r="H1160" s="26"/>
      <c r="I1160" s="26"/>
      <c r="J1160" s="26"/>
      <c r="K1160" s="26"/>
      <c r="L1160" s="28"/>
    </row>
    <row r="1161" spans="2:12" ht="11.1" customHeight="1" x14ac:dyDescent="0.2">
      <c r="B1161" s="23"/>
      <c r="C1161" s="23"/>
      <c r="D1161" s="31" t="s">
        <v>33</v>
      </c>
      <c r="E1161" s="34"/>
      <c r="F1161" s="34"/>
      <c r="G1161" s="34"/>
      <c r="H1161" s="34"/>
      <c r="I1161" s="34"/>
      <c r="J1161" s="26"/>
      <c r="K1161" s="26"/>
      <c r="L1161" s="28"/>
    </row>
    <row r="1162" spans="2:12" ht="11.1" customHeight="1" x14ac:dyDescent="0.2">
      <c r="B1162" s="23"/>
      <c r="C1162" s="23"/>
      <c r="D1162" s="31" t="s">
        <v>34</v>
      </c>
      <c r="E1162" s="26"/>
      <c r="F1162" s="26"/>
      <c r="G1162" s="26"/>
      <c r="H1162" s="26"/>
      <c r="I1162" s="26"/>
      <c r="J1162" s="26"/>
      <c r="K1162" s="26"/>
      <c r="L1162" s="28"/>
    </row>
    <row r="1163" spans="2:12" ht="11.1" customHeight="1" x14ac:dyDescent="0.2">
      <c r="B1163" s="23"/>
      <c r="C1163" s="23"/>
      <c r="D1163" s="31" t="s">
        <v>35</v>
      </c>
      <c r="E1163" s="26"/>
      <c r="F1163" s="26"/>
      <c r="G1163" s="26"/>
      <c r="H1163" s="26"/>
      <c r="I1163" s="26"/>
      <c r="J1163" s="26"/>
      <c r="K1163" s="26"/>
      <c r="L1163" s="28"/>
    </row>
    <row r="1164" spans="2:12" ht="11.1" customHeight="1" x14ac:dyDescent="0.2">
      <c r="B1164" s="23"/>
      <c r="C1164" s="23"/>
      <c r="D1164" s="31" t="s">
        <v>36</v>
      </c>
      <c r="E1164" s="26"/>
      <c r="F1164" s="26"/>
      <c r="G1164" s="26"/>
      <c r="H1164" s="26"/>
      <c r="I1164" s="26"/>
      <c r="J1164" s="26"/>
      <c r="K1164" s="26"/>
      <c r="L1164" s="28"/>
    </row>
    <row r="1165" spans="2:12" ht="11.1" customHeight="1" x14ac:dyDescent="0.2">
      <c r="B1165" s="23"/>
      <c r="C1165" s="23"/>
      <c r="D1165" s="24"/>
      <c r="E1165" s="19"/>
      <c r="F1165" s="19"/>
      <c r="G1165" s="19"/>
      <c r="H1165" s="19"/>
      <c r="I1165" s="19"/>
      <c r="J1165" s="60"/>
      <c r="K1165" s="19"/>
      <c r="L1165" s="20"/>
    </row>
    <row r="1166" spans="2:12" ht="11.1" customHeight="1" x14ac:dyDescent="0.2">
      <c r="B1166" s="23"/>
      <c r="C1166" s="23"/>
      <c r="D1166" s="24"/>
      <c r="E1166" s="19"/>
      <c r="F1166" s="19"/>
      <c r="G1166" s="19"/>
      <c r="H1166" s="19"/>
      <c r="I1166" s="19"/>
      <c r="J1166" s="60"/>
      <c r="K1166" s="19"/>
      <c r="L1166" s="4"/>
    </row>
    <row r="1167" spans="2:12" ht="11.1" customHeight="1" x14ac:dyDescent="0.2">
      <c r="B1167" s="16">
        <v>33</v>
      </c>
      <c r="C1167" s="17" t="s">
        <v>101</v>
      </c>
      <c r="D1167" s="18">
        <v>2005</v>
      </c>
      <c r="E1167" s="19">
        <v>20.916666666666668</v>
      </c>
      <c r="F1167" s="19">
        <v>1780.9166666666667</v>
      </c>
      <c r="G1167" s="19">
        <v>2947.8249999999998</v>
      </c>
      <c r="H1167" s="19">
        <v>49636.472000000002</v>
      </c>
      <c r="I1167" s="19">
        <v>170703.1</v>
      </c>
      <c r="J1167" s="19">
        <v>6859.5450000000001</v>
      </c>
      <c r="K1167" s="19">
        <v>6029.5</v>
      </c>
      <c r="L1167" s="20">
        <v>4.0184068127643844</v>
      </c>
    </row>
    <row r="1168" spans="2:12" ht="11.1" customHeight="1" x14ac:dyDescent="0.2">
      <c r="B1168" s="39"/>
      <c r="C1168" s="42" t="s">
        <v>102</v>
      </c>
      <c r="D1168" s="18">
        <v>2010</v>
      </c>
      <c r="E1168" s="19">
        <v>23</v>
      </c>
      <c r="F1168" s="19">
        <v>3015.0833333333335</v>
      </c>
      <c r="G1168" s="19">
        <v>5115.7</v>
      </c>
      <c r="H1168" s="19">
        <v>88359.236000000004</v>
      </c>
      <c r="I1168" s="19">
        <v>774682.12</v>
      </c>
      <c r="J1168" s="41" t="s">
        <v>21</v>
      </c>
      <c r="K1168" s="41" t="s">
        <v>21</v>
      </c>
      <c r="L1168" s="41" t="s">
        <v>21</v>
      </c>
    </row>
    <row r="1169" spans="2:12" ht="11.1" customHeight="1" x14ac:dyDescent="0.2">
      <c r="B1169" s="39"/>
      <c r="C1169" s="42" t="s">
        <v>103</v>
      </c>
      <c r="D1169" s="18">
        <v>2015</v>
      </c>
      <c r="E1169" s="19">
        <v>20</v>
      </c>
      <c r="F1169" s="19">
        <v>3987.6666666666702</v>
      </c>
      <c r="G1169" s="19">
        <v>6848.1260000000002</v>
      </c>
      <c r="H1169" s="19">
        <v>143064.08100000001</v>
      </c>
      <c r="I1169" s="19">
        <v>801612.58</v>
      </c>
      <c r="J1169" s="41" t="s">
        <v>21</v>
      </c>
      <c r="K1169" s="41" t="s">
        <v>21</v>
      </c>
      <c r="L1169" s="41" t="s">
        <v>21</v>
      </c>
    </row>
    <row r="1170" spans="2:12" ht="11.1" customHeight="1" x14ac:dyDescent="0.2">
      <c r="B1170" s="39"/>
      <c r="C1170" s="17"/>
      <c r="D1170" s="18">
        <v>2016</v>
      </c>
      <c r="E1170" s="19">
        <v>19.3333333333333</v>
      </c>
      <c r="F1170" s="19">
        <v>3361.3333333333298</v>
      </c>
      <c r="G1170" s="19">
        <v>5904.8670000000002</v>
      </c>
      <c r="H1170" s="19">
        <v>120783.317</v>
      </c>
      <c r="I1170" s="19">
        <v>812223.46299999999</v>
      </c>
      <c r="J1170" s="41" t="s">
        <v>21</v>
      </c>
      <c r="K1170" s="41" t="s">
        <v>21</v>
      </c>
      <c r="L1170" s="41" t="s">
        <v>21</v>
      </c>
    </row>
    <row r="1171" spans="2:12" ht="11.1" customHeight="1" x14ac:dyDescent="0.2">
      <c r="B1171" s="23"/>
      <c r="D1171" s="24"/>
    </row>
    <row r="1172" spans="2:12" ht="11.1" customHeight="1" x14ac:dyDescent="0.2">
      <c r="B1172" s="23"/>
      <c r="D1172" s="25">
        <v>2016</v>
      </c>
      <c r="E1172" s="26"/>
      <c r="F1172" s="26"/>
      <c r="G1172" s="26"/>
      <c r="H1172" s="26"/>
      <c r="I1172" s="26"/>
      <c r="J1172" s="27"/>
      <c r="K1172" s="26"/>
      <c r="L1172" s="28"/>
    </row>
    <row r="1173" spans="2:12" ht="11.1" customHeight="1" x14ac:dyDescent="0.2">
      <c r="B1173" s="23"/>
      <c r="C1173" s="24"/>
      <c r="D1173" s="29" t="s">
        <v>24</v>
      </c>
      <c r="E1173" s="26">
        <v>19.5</v>
      </c>
      <c r="F1173" s="26">
        <v>3305</v>
      </c>
      <c r="G1173" s="26">
        <v>1970.2349999999999</v>
      </c>
      <c r="H1173" s="26">
        <v>39292.271999999997</v>
      </c>
      <c r="I1173" s="26">
        <v>229446.57399999999</v>
      </c>
      <c r="J1173" s="41" t="s">
        <v>21</v>
      </c>
      <c r="K1173" s="41" t="s">
        <v>21</v>
      </c>
      <c r="L1173" s="41" t="s">
        <v>21</v>
      </c>
    </row>
    <row r="1174" spans="2:12" ht="6" customHeight="1" x14ac:dyDescent="0.2">
      <c r="B1174" s="23"/>
      <c r="C1174" s="24"/>
      <c r="D1174" s="30"/>
      <c r="E1174" s="26"/>
      <c r="F1174" s="26"/>
      <c r="G1174" s="26"/>
      <c r="H1174" s="26"/>
      <c r="I1174" s="26"/>
      <c r="J1174" s="27"/>
      <c r="K1174" s="26"/>
      <c r="L1174" s="28"/>
    </row>
    <row r="1175" spans="2:12" ht="11.1" customHeight="1" x14ac:dyDescent="0.2">
      <c r="B1175" s="23"/>
      <c r="C1175" s="24"/>
      <c r="D1175" s="31" t="s">
        <v>25</v>
      </c>
      <c r="E1175" s="26">
        <v>19</v>
      </c>
      <c r="F1175" s="26">
        <v>3250</v>
      </c>
      <c r="G1175" s="26">
        <v>464.02300000000002</v>
      </c>
      <c r="H1175" s="26">
        <v>9414.4279999999999</v>
      </c>
      <c r="I1175" s="26">
        <v>60690.470999999998</v>
      </c>
      <c r="J1175" s="41" t="s">
        <v>21</v>
      </c>
      <c r="K1175" s="41" t="s">
        <v>21</v>
      </c>
      <c r="L1175" s="41" t="s">
        <v>21</v>
      </c>
    </row>
    <row r="1176" spans="2:12" ht="11.1" customHeight="1" x14ac:dyDescent="0.2">
      <c r="B1176" s="23"/>
      <c r="C1176" s="24"/>
      <c r="D1176" s="31" t="s">
        <v>26</v>
      </c>
      <c r="E1176" s="26">
        <v>19</v>
      </c>
      <c r="F1176" s="26">
        <v>3238</v>
      </c>
      <c r="G1176" s="26">
        <v>485.33699999999999</v>
      </c>
      <c r="H1176" s="26">
        <v>9086.99</v>
      </c>
      <c r="I1176" s="26">
        <v>56572.322</v>
      </c>
      <c r="J1176" s="41" t="s">
        <v>21</v>
      </c>
      <c r="K1176" s="41" t="s">
        <v>21</v>
      </c>
      <c r="L1176" s="41" t="s">
        <v>21</v>
      </c>
    </row>
    <row r="1177" spans="2:12" ht="11.1" customHeight="1" x14ac:dyDescent="0.2">
      <c r="B1177" s="23"/>
      <c r="C1177" s="24"/>
      <c r="D1177" s="31" t="s">
        <v>27</v>
      </c>
      <c r="E1177" s="26">
        <v>20</v>
      </c>
      <c r="F1177" s="26">
        <v>3364</v>
      </c>
      <c r="G1177" s="26">
        <v>512.976</v>
      </c>
      <c r="H1177" s="26">
        <v>11005.819</v>
      </c>
      <c r="I1177" s="26">
        <v>45032.574000000001</v>
      </c>
      <c r="J1177" s="41" t="s">
        <v>21</v>
      </c>
      <c r="K1177" s="41" t="s">
        <v>21</v>
      </c>
      <c r="L1177" s="41" t="s">
        <v>21</v>
      </c>
    </row>
    <row r="1178" spans="2:12" ht="11.1" customHeight="1" x14ac:dyDescent="0.2">
      <c r="B1178" s="23"/>
      <c r="C1178" s="24"/>
      <c r="D1178" s="31" t="s">
        <v>28</v>
      </c>
      <c r="E1178" s="26">
        <v>20</v>
      </c>
      <c r="F1178" s="26">
        <v>3368</v>
      </c>
      <c r="G1178" s="26">
        <v>507.899</v>
      </c>
      <c r="H1178" s="26">
        <v>9785.0349999999999</v>
      </c>
      <c r="I1178" s="26">
        <v>67151.206999999995</v>
      </c>
      <c r="J1178" s="41" t="s">
        <v>21</v>
      </c>
      <c r="K1178" s="41" t="s">
        <v>21</v>
      </c>
      <c r="L1178" s="41" t="s">
        <v>21</v>
      </c>
    </row>
    <row r="1179" spans="2:12" ht="11.1" customHeight="1" x14ac:dyDescent="0.2">
      <c r="B1179" s="23"/>
      <c r="C1179" s="24"/>
      <c r="D1179" s="32" t="s">
        <v>29</v>
      </c>
      <c r="E1179" s="26">
        <v>20</v>
      </c>
      <c r="F1179" s="26">
        <v>3375</v>
      </c>
      <c r="G1179" s="26">
        <v>479.226</v>
      </c>
      <c r="H1179" s="26">
        <v>9579.4539999999997</v>
      </c>
      <c r="I1179" s="26">
        <v>44754.974999999999</v>
      </c>
      <c r="J1179" s="41" t="s">
        <v>21</v>
      </c>
      <c r="K1179" s="41" t="s">
        <v>21</v>
      </c>
      <c r="L1179" s="41" t="s">
        <v>21</v>
      </c>
    </row>
    <row r="1180" spans="2:12" ht="11.1" customHeight="1" x14ac:dyDescent="0.2">
      <c r="B1180" s="23"/>
      <c r="C1180" s="24"/>
      <c r="D1180" s="31" t="s">
        <v>30</v>
      </c>
      <c r="E1180" s="26">
        <v>20</v>
      </c>
      <c r="F1180" s="26">
        <v>3367</v>
      </c>
      <c r="G1180" s="26">
        <v>521.53599999999994</v>
      </c>
      <c r="H1180" s="26">
        <v>10444.582</v>
      </c>
      <c r="I1180" s="26">
        <v>70190.611000000004</v>
      </c>
      <c r="J1180" s="41" t="s">
        <v>21</v>
      </c>
      <c r="K1180" s="41" t="s">
        <v>21</v>
      </c>
      <c r="L1180" s="41" t="s">
        <v>21</v>
      </c>
    </row>
    <row r="1181" spans="2:12" ht="11.1" customHeight="1" x14ac:dyDescent="0.2">
      <c r="B1181" s="23"/>
      <c r="C1181" s="24"/>
      <c r="D1181" s="31" t="s">
        <v>31</v>
      </c>
      <c r="E1181" s="26">
        <v>19</v>
      </c>
      <c r="F1181" s="26">
        <v>3339</v>
      </c>
      <c r="G1181" s="26">
        <v>466.28199999999998</v>
      </c>
      <c r="H1181" s="26">
        <v>9596.0930000000008</v>
      </c>
      <c r="I1181" s="26">
        <v>65691.599000000002</v>
      </c>
      <c r="J1181" s="41" t="s">
        <v>21</v>
      </c>
      <c r="K1181" s="41" t="s">
        <v>21</v>
      </c>
      <c r="L1181" s="41" t="s">
        <v>21</v>
      </c>
    </row>
    <row r="1182" spans="2:12" ht="11.1" customHeight="1" x14ac:dyDescent="0.2">
      <c r="B1182" s="23"/>
      <c r="C1182" s="24"/>
      <c r="D1182" s="31" t="s">
        <v>32</v>
      </c>
      <c r="E1182" s="26">
        <v>19</v>
      </c>
      <c r="F1182" s="26">
        <v>3400</v>
      </c>
      <c r="G1182" s="26">
        <v>512.72299999999996</v>
      </c>
      <c r="H1182" s="26">
        <v>9610.4490000000005</v>
      </c>
      <c r="I1182" s="26">
        <v>83472.09</v>
      </c>
      <c r="J1182" s="41" t="s">
        <v>21</v>
      </c>
      <c r="K1182" s="41" t="s">
        <v>21</v>
      </c>
      <c r="L1182" s="41" t="s">
        <v>21</v>
      </c>
    </row>
    <row r="1183" spans="2:12" ht="11.1" customHeight="1" x14ac:dyDescent="0.2">
      <c r="B1183" s="23"/>
      <c r="C1183" s="24"/>
      <c r="D1183" s="31" t="s">
        <v>33</v>
      </c>
      <c r="E1183" s="26">
        <v>19</v>
      </c>
      <c r="F1183" s="26">
        <v>3412</v>
      </c>
      <c r="G1183" s="26">
        <v>510.85899999999998</v>
      </c>
      <c r="H1183" s="26">
        <v>9745.6020000000008</v>
      </c>
      <c r="I1183" s="26">
        <v>91978.081000000006</v>
      </c>
      <c r="J1183" s="41" t="s">
        <v>21</v>
      </c>
      <c r="K1183" s="41" t="s">
        <v>21</v>
      </c>
      <c r="L1183" s="41" t="s">
        <v>21</v>
      </c>
    </row>
    <row r="1184" spans="2:12" ht="11.1" customHeight="1" x14ac:dyDescent="0.2">
      <c r="B1184" s="23"/>
      <c r="C1184" s="24"/>
      <c r="D1184" s="31" t="s">
        <v>34</v>
      </c>
      <c r="E1184" s="26">
        <v>19</v>
      </c>
      <c r="F1184" s="26">
        <v>3407</v>
      </c>
      <c r="G1184" s="26">
        <v>463.08499999999998</v>
      </c>
      <c r="H1184" s="26">
        <v>9833.9359999999997</v>
      </c>
      <c r="I1184" s="26">
        <v>74862.697</v>
      </c>
      <c r="J1184" s="41" t="s">
        <v>21</v>
      </c>
      <c r="K1184" s="41" t="s">
        <v>21</v>
      </c>
      <c r="L1184" s="41" t="s">
        <v>21</v>
      </c>
    </row>
    <row r="1185" spans="2:12" ht="11.1" customHeight="1" x14ac:dyDescent="0.2">
      <c r="B1185" s="23"/>
      <c r="C1185" s="24"/>
      <c r="D1185" s="31" t="s">
        <v>35</v>
      </c>
      <c r="E1185" s="26">
        <v>19</v>
      </c>
      <c r="F1185" s="26">
        <v>3416</v>
      </c>
      <c r="G1185" s="26">
        <v>521.03599999999994</v>
      </c>
      <c r="H1185" s="26">
        <v>12827.955</v>
      </c>
      <c r="I1185" s="26">
        <v>60793.851999999999</v>
      </c>
      <c r="J1185" s="41" t="s">
        <v>21</v>
      </c>
      <c r="K1185" s="41" t="s">
        <v>21</v>
      </c>
      <c r="L1185" s="41" t="s">
        <v>21</v>
      </c>
    </row>
    <row r="1186" spans="2:12" ht="11.1" customHeight="1" x14ac:dyDescent="0.2">
      <c r="B1186" s="23"/>
      <c r="C1186" s="24"/>
      <c r="D1186" s="31" t="s">
        <v>36</v>
      </c>
      <c r="E1186" s="26">
        <v>19</v>
      </c>
      <c r="F1186" s="26">
        <v>3400</v>
      </c>
      <c r="G1186" s="26">
        <v>459.88499999999999</v>
      </c>
      <c r="H1186" s="26">
        <v>9852.9740000000002</v>
      </c>
      <c r="I1186" s="26">
        <v>91032.983999999997</v>
      </c>
      <c r="J1186" s="41" t="s">
        <v>21</v>
      </c>
      <c r="K1186" s="41" t="s">
        <v>21</v>
      </c>
      <c r="L1186" s="41" t="s">
        <v>21</v>
      </c>
    </row>
    <row r="1187" spans="2:12" ht="11.1" customHeight="1" x14ac:dyDescent="0.2">
      <c r="B1187" s="23"/>
      <c r="C1187" s="24"/>
      <c r="D1187" s="33"/>
      <c r="E1187" s="26"/>
      <c r="F1187" s="26"/>
      <c r="G1187" s="26"/>
      <c r="H1187" s="26"/>
      <c r="I1187" s="26"/>
      <c r="J1187" s="27"/>
      <c r="K1187" s="26"/>
      <c r="L1187" s="28"/>
    </row>
    <row r="1188" spans="2:12" ht="11.1" customHeight="1" x14ac:dyDescent="0.2">
      <c r="B1188" s="23"/>
      <c r="C1188" s="24"/>
      <c r="D1188" s="25">
        <v>2017</v>
      </c>
      <c r="E1188" s="26"/>
      <c r="F1188" s="26"/>
      <c r="G1188" s="26"/>
      <c r="H1188" s="26"/>
      <c r="I1188" s="26"/>
      <c r="J1188" s="27"/>
      <c r="K1188" s="26"/>
      <c r="L1188" s="28"/>
    </row>
    <row r="1189" spans="2:12" ht="11.1" customHeight="1" x14ac:dyDescent="0.2">
      <c r="B1189" s="23"/>
      <c r="C1189" s="24"/>
      <c r="D1189" s="29" t="s">
        <v>24</v>
      </c>
      <c r="E1189" s="26">
        <v>18</v>
      </c>
      <c r="F1189" s="26">
        <v>3325.75</v>
      </c>
      <c r="G1189" s="26">
        <v>1933.9780000000001</v>
      </c>
      <c r="H1189" s="26">
        <v>41125.86</v>
      </c>
      <c r="I1189" s="26">
        <v>216234.43100000001</v>
      </c>
      <c r="J1189" s="41" t="s">
        <v>21</v>
      </c>
      <c r="K1189" s="41" t="s">
        <v>21</v>
      </c>
      <c r="L1189" s="41" t="s">
        <v>21</v>
      </c>
    </row>
    <row r="1190" spans="2:12" ht="6" customHeight="1" x14ac:dyDescent="0.2">
      <c r="B1190" s="23"/>
      <c r="C1190" s="24"/>
      <c r="D1190" s="30"/>
      <c r="E1190" s="26"/>
      <c r="F1190" s="26"/>
      <c r="G1190" s="26"/>
      <c r="H1190" s="26"/>
      <c r="I1190" s="26"/>
      <c r="J1190" s="27"/>
      <c r="K1190" s="26"/>
      <c r="L1190" s="28"/>
    </row>
    <row r="1191" spans="2:12" ht="11.1" customHeight="1" x14ac:dyDescent="0.2">
      <c r="B1191" s="23"/>
      <c r="C1191" s="24"/>
      <c r="D1191" s="31" t="s">
        <v>25</v>
      </c>
      <c r="E1191" s="26">
        <v>18</v>
      </c>
      <c r="F1191" s="26">
        <v>3335</v>
      </c>
      <c r="G1191" s="26">
        <v>496.77499999999998</v>
      </c>
      <c r="H1191" s="26">
        <v>10162.722</v>
      </c>
      <c r="I1191" s="26">
        <v>49022.714</v>
      </c>
      <c r="J1191" s="41" t="s">
        <v>21</v>
      </c>
      <c r="K1191" s="41" t="s">
        <v>21</v>
      </c>
      <c r="L1191" s="41" t="s">
        <v>21</v>
      </c>
    </row>
    <row r="1192" spans="2:12" ht="11.1" customHeight="1" x14ac:dyDescent="0.2">
      <c r="B1192" s="23"/>
      <c r="C1192" s="24"/>
      <c r="D1192" s="31" t="s">
        <v>26</v>
      </c>
      <c r="E1192" s="26">
        <v>18</v>
      </c>
      <c r="F1192" s="26">
        <v>3315</v>
      </c>
      <c r="G1192" s="26">
        <v>473.81099999999998</v>
      </c>
      <c r="H1192" s="26">
        <v>9498.57</v>
      </c>
      <c r="I1192" s="26">
        <v>60599.71</v>
      </c>
      <c r="J1192" s="41" t="s">
        <v>21</v>
      </c>
      <c r="K1192" s="41" t="s">
        <v>21</v>
      </c>
      <c r="L1192" s="41" t="s">
        <v>21</v>
      </c>
    </row>
    <row r="1193" spans="2:12" ht="11.1" customHeight="1" x14ac:dyDescent="0.2">
      <c r="B1193" s="23"/>
      <c r="C1193" s="24"/>
      <c r="D1193" s="31" t="s">
        <v>27</v>
      </c>
      <c r="E1193" s="26">
        <v>18</v>
      </c>
      <c r="F1193" s="26">
        <v>3323</v>
      </c>
      <c r="G1193" s="26">
        <v>524.96100000000001</v>
      </c>
      <c r="H1193" s="26">
        <v>11418.857</v>
      </c>
      <c r="I1193" s="26">
        <v>82229.33</v>
      </c>
      <c r="J1193" s="41" t="s">
        <v>21</v>
      </c>
      <c r="K1193" s="41" t="s">
        <v>21</v>
      </c>
      <c r="L1193" s="41" t="s">
        <v>21</v>
      </c>
    </row>
    <row r="1194" spans="2:12" ht="11.1" customHeight="1" x14ac:dyDescent="0.2">
      <c r="B1194" s="23"/>
      <c r="C1194" s="24"/>
      <c r="D1194" s="31" t="s">
        <v>28</v>
      </c>
      <c r="E1194" s="26">
        <v>18</v>
      </c>
      <c r="F1194" s="26">
        <v>3330</v>
      </c>
      <c r="G1194" s="26">
        <v>438.43099999999998</v>
      </c>
      <c r="H1194" s="26">
        <v>10045.710999999999</v>
      </c>
      <c r="I1194" s="26">
        <v>24382.677</v>
      </c>
      <c r="J1194" s="41" t="s">
        <v>21</v>
      </c>
      <c r="K1194" s="41" t="s">
        <v>21</v>
      </c>
      <c r="L1194" s="41" t="s">
        <v>21</v>
      </c>
    </row>
    <row r="1195" spans="2:12" ht="11.1" customHeight="1" x14ac:dyDescent="0.2">
      <c r="B1195" s="23"/>
      <c r="C1195" s="24"/>
      <c r="D1195" s="32" t="s">
        <v>29</v>
      </c>
      <c r="E1195" s="26"/>
      <c r="F1195" s="26"/>
      <c r="G1195" s="26"/>
      <c r="H1195" s="26"/>
      <c r="I1195" s="26"/>
      <c r="J1195" s="26"/>
      <c r="K1195" s="26"/>
      <c r="L1195" s="28"/>
    </row>
    <row r="1196" spans="2:12" ht="11.1" customHeight="1" x14ac:dyDescent="0.2">
      <c r="B1196" s="23"/>
      <c r="C1196" s="24"/>
      <c r="D1196" s="31" t="s">
        <v>30</v>
      </c>
      <c r="E1196" s="26"/>
      <c r="F1196" s="26"/>
      <c r="G1196" s="26"/>
      <c r="H1196" s="26"/>
      <c r="I1196" s="26"/>
      <c r="J1196" s="26"/>
      <c r="K1196" s="26"/>
      <c r="L1196" s="28"/>
    </row>
    <row r="1197" spans="2:12" ht="11.1" customHeight="1" x14ac:dyDescent="0.2">
      <c r="B1197" s="23"/>
      <c r="C1197" s="24"/>
      <c r="D1197" s="31" t="s">
        <v>31</v>
      </c>
      <c r="E1197" s="26"/>
      <c r="F1197" s="26"/>
      <c r="G1197" s="26"/>
      <c r="H1197" s="26"/>
      <c r="I1197" s="26"/>
      <c r="J1197" s="26"/>
      <c r="K1197" s="26"/>
      <c r="L1197" s="28"/>
    </row>
    <row r="1198" spans="2:12" ht="11.1" customHeight="1" x14ac:dyDescent="0.2">
      <c r="B1198" s="23"/>
      <c r="C1198" s="24"/>
      <c r="D1198" s="31" t="s">
        <v>32</v>
      </c>
      <c r="E1198" s="26"/>
      <c r="F1198" s="26"/>
      <c r="G1198" s="26"/>
      <c r="H1198" s="26"/>
      <c r="I1198" s="26"/>
      <c r="J1198" s="26"/>
      <c r="K1198" s="26"/>
      <c r="L1198" s="28"/>
    </row>
    <row r="1199" spans="2:12" ht="11.1" customHeight="1" x14ac:dyDescent="0.2">
      <c r="B1199" s="23"/>
      <c r="C1199" s="24"/>
      <c r="D1199" s="31" t="s">
        <v>33</v>
      </c>
      <c r="E1199" s="34"/>
      <c r="F1199" s="34"/>
      <c r="G1199" s="34"/>
      <c r="H1199" s="34"/>
      <c r="I1199" s="34"/>
      <c r="J1199" s="26"/>
      <c r="K1199" s="26"/>
      <c r="L1199" s="28"/>
    </row>
    <row r="1200" spans="2:12" ht="11.1" customHeight="1" x14ac:dyDescent="0.2">
      <c r="B1200" s="23"/>
      <c r="C1200" s="24"/>
      <c r="D1200" s="31" t="s">
        <v>34</v>
      </c>
      <c r="E1200" s="26"/>
      <c r="F1200" s="26"/>
      <c r="G1200" s="26"/>
      <c r="H1200" s="26"/>
      <c r="I1200" s="26"/>
      <c r="J1200" s="26"/>
      <c r="K1200" s="26"/>
      <c r="L1200" s="28"/>
    </row>
    <row r="1201" spans="2:12" ht="11.1" customHeight="1" x14ac:dyDescent="0.2">
      <c r="B1201" s="23"/>
      <c r="C1201" s="24"/>
      <c r="D1201" s="31" t="s">
        <v>35</v>
      </c>
      <c r="E1201" s="26"/>
      <c r="F1201" s="26"/>
      <c r="G1201" s="26"/>
      <c r="H1201" s="26"/>
      <c r="I1201" s="26"/>
      <c r="J1201" s="26"/>
      <c r="K1201" s="26"/>
      <c r="L1201" s="28"/>
    </row>
    <row r="1202" spans="2:12" ht="11.1" customHeight="1" x14ac:dyDescent="0.2">
      <c r="B1202" s="23"/>
      <c r="C1202" s="24"/>
      <c r="D1202" s="31" t="s">
        <v>36</v>
      </c>
      <c r="E1202" s="26"/>
      <c r="F1202" s="26"/>
      <c r="G1202" s="26"/>
      <c r="H1202" s="26"/>
      <c r="I1202" s="26"/>
      <c r="J1202" s="26"/>
      <c r="K1202" s="26"/>
      <c r="L1202" s="28"/>
    </row>
    <row r="1203" spans="2:12" ht="11.1" customHeight="1" x14ac:dyDescent="0.2">
      <c r="E1203" s="19"/>
      <c r="F1203" s="19"/>
      <c r="G1203" s="19"/>
      <c r="H1203" s="19"/>
      <c r="I1203" s="19"/>
      <c r="J1203" s="41"/>
      <c r="K1203" s="41"/>
      <c r="L1203" s="4"/>
    </row>
    <row r="1204" spans="2:12" ht="10.5" customHeight="1" x14ac:dyDescent="0.2">
      <c r="C1204" s="40" t="s">
        <v>39</v>
      </c>
    </row>
    <row r="1205" spans="2:12" ht="11.1" customHeight="1" x14ac:dyDescent="0.2"/>
    <row r="1206" spans="2:12" ht="11.1" customHeight="1" x14ac:dyDescent="0.2">
      <c r="L1206" s="4"/>
    </row>
  </sheetData>
  <mergeCells count="21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952:H954"/>
    <mergeCell ref="I952:K952"/>
    <mergeCell ref="L952:L954"/>
    <mergeCell ref="I953:I954"/>
    <mergeCell ref="J953:K953"/>
    <mergeCell ref="H955:K955"/>
    <mergeCell ref="B952:B955"/>
    <mergeCell ref="C952:C955"/>
    <mergeCell ref="D952:D955"/>
    <mergeCell ref="E952:E954"/>
    <mergeCell ref="F952:F954"/>
    <mergeCell ref="G952:G954"/>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H608:H610"/>
    <mergeCell ref="I608:K608"/>
    <mergeCell ref="L608:L610"/>
    <mergeCell ref="I609:I610"/>
    <mergeCell ref="J609:K609"/>
    <mergeCell ref="H611:K611"/>
    <mergeCell ref="B608:B611"/>
    <mergeCell ref="C608:C611"/>
    <mergeCell ref="D608:D611"/>
    <mergeCell ref="E608:E610"/>
    <mergeCell ref="F608:F610"/>
    <mergeCell ref="G608:G610"/>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H264:H266"/>
    <mergeCell ref="I264:K264"/>
    <mergeCell ref="L264:L266"/>
    <mergeCell ref="I265:I266"/>
    <mergeCell ref="J265:K265"/>
    <mergeCell ref="H267:K267"/>
    <mergeCell ref="B264:B267"/>
    <mergeCell ref="C264:C267"/>
    <mergeCell ref="D264:D267"/>
    <mergeCell ref="E264:E266"/>
    <mergeCell ref="F264:F266"/>
    <mergeCell ref="G264:G266"/>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s>
  <pageMargins left="0.51181102362204722" right="0.39370078740157483" top="0.23622047244094491" bottom="0.11811023622047245" header="0.70866141732283472" footer="0.31496062992125984"/>
  <pageSetup paperSize="9" scale="85" orientation="portrait" r:id="rId1"/>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90"/>
  <sheetViews>
    <sheetView workbookViewId="0">
      <pane ySplit="1" topLeftCell="A26" activePane="bottomLeft" state="frozen"/>
      <selection activeCell="D56" sqref="D56"/>
      <selection pane="bottomLeft" activeCell="O30" sqref="O30"/>
    </sheetView>
  </sheetViews>
  <sheetFormatPr baseColWidth="10" defaultColWidth="11" defaultRowHeight="12.75" x14ac:dyDescent="0.2"/>
  <cols>
    <col min="1" max="1" width="5.7109375" style="161" customWidth="1"/>
    <col min="2" max="2" width="13.42578125" style="161" customWidth="1"/>
    <col min="3" max="3" width="11" style="203"/>
    <col min="4" max="4" width="14.140625" style="203" customWidth="1"/>
    <col min="5" max="5" width="11" style="161"/>
    <col min="6" max="6" width="9" style="161" customWidth="1"/>
    <col min="7" max="14" width="11" style="161"/>
    <col min="15" max="15" width="9.42578125" style="161" customWidth="1"/>
    <col min="16" max="17" width="11" style="161"/>
    <col min="18" max="18" width="14.5703125" style="161" customWidth="1"/>
    <col min="19" max="16384" width="11" style="161"/>
  </cols>
  <sheetData>
    <row r="1" spans="1:13" ht="43.5" customHeight="1" x14ac:dyDescent="0.2">
      <c r="A1" s="158" t="s">
        <v>183</v>
      </c>
      <c r="B1" s="159" t="s">
        <v>184</v>
      </c>
      <c r="C1" s="160" t="s">
        <v>10</v>
      </c>
      <c r="D1" s="160" t="s">
        <v>185</v>
      </c>
      <c r="E1"/>
      <c r="F1"/>
      <c r="G1"/>
      <c r="H1"/>
      <c r="I1" s="162" t="s">
        <v>186</v>
      </c>
      <c r="J1" s="162" t="s">
        <v>187</v>
      </c>
      <c r="K1" s="162" t="s">
        <v>188</v>
      </c>
      <c r="L1" s="162" t="s">
        <v>187</v>
      </c>
      <c r="M1"/>
    </row>
    <row r="2" spans="1:13" s="167" customFormat="1" ht="12.75" customHeight="1" x14ac:dyDescent="0.2">
      <c r="A2" s="163">
        <v>1</v>
      </c>
      <c r="B2" s="164">
        <v>123.496833606403</v>
      </c>
      <c r="C2" s="165">
        <v>104.03431024079033</v>
      </c>
      <c r="D2" s="166">
        <v>111.15866197686329</v>
      </c>
      <c r="F2" s="356" t="s">
        <v>189</v>
      </c>
      <c r="I2" s="168">
        <v>2203386.3509999998</v>
      </c>
      <c r="J2" s="169">
        <f t="shared" ref="J2:J25" si="0">I2*100/2117942</f>
        <v>104.03431024079033</v>
      </c>
      <c r="K2" s="168">
        <v>140001</v>
      </c>
      <c r="L2" s="169">
        <f t="shared" ref="L2:L25" si="1">K2*100/125947</f>
        <v>111.15866197686329</v>
      </c>
    </row>
    <row r="3" spans="1:13" s="167" customFormat="1" x14ac:dyDescent="0.2">
      <c r="A3" s="163">
        <v>2</v>
      </c>
      <c r="B3" s="164">
        <v>118.116011952189</v>
      </c>
      <c r="C3" s="165">
        <v>115.56295989219724</v>
      </c>
      <c r="D3" s="166">
        <v>112.02489936243023</v>
      </c>
      <c r="F3" s="356"/>
      <c r="I3" s="168">
        <v>2447556.4640000002</v>
      </c>
      <c r="J3" s="169">
        <f t="shared" si="0"/>
        <v>115.56295989219724</v>
      </c>
      <c r="K3" s="168">
        <v>141092</v>
      </c>
      <c r="L3" s="169">
        <f t="shared" si="1"/>
        <v>112.02489936243023</v>
      </c>
    </row>
    <row r="4" spans="1:13" s="167" customFormat="1" x14ac:dyDescent="0.2">
      <c r="A4" s="163">
        <v>3</v>
      </c>
      <c r="B4" s="164">
        <v>126.409709431596</v>
      </c>
      <c r="C4" s="165">
        <v>122.20559529014487</v>
      </c>
      <c r="D4" s="166">
        <v>112.25118502227127</v>
      </c>
      <c r="F4" s="356"/>
      <c r="I4" s="168">
        <v>2588243.6290000002</v>
      </c>
      <c r="J4" s="169">
        <f t="shared" si="0"/>
        <v>122.20559529014487</v>
      </c>
      <c r="K4" s="168">
        <v>141377</v>
      </c>
      <c r="L4" s="169">
        <f t="shared" si="1"/>
        <v>112.25118502227127</v>
      </c>
    </row>
    <row r="5" spans="1:13" s="167" customFormat="1" x14ac:dyDescent="0.2">
      <c r="A5" s="163">
        <v>4</v>
      </c>
      <c r="B5" s="164">
        <v>129.35898459818199</v>
      </c>
      <c r="C5" s="165">
        <v>120.80907196703217</v>
      </c>
      <c r="D5" s="166">
        <v>112.11461964159527</v>
      </c>
      <c r="F5" s="356"/>
      <c r="I5" s="168">
        <v>2558666.0750000002</v>
      </c>
      <c r="J5" s="169">
        <f t="shared" si="0"/>
        <v>120.80907196703217</v>
      </c>
      <c r="K5" s="168">
        <v>141205</v>
      </c>
      <c r="L5" s="169">
        <f t="shared" si="1"/>
        <v>112.11461964159527</v>
      </c>
    </row>
    <row r="6" spans="1:13" s="167" customFormat="1" x14ac:dyDescent="0.2">
      <c r="A6" s="163">
        <v>5</v>
      </c>
      <c r="B6" s="164">
        <v>112.590703321463</v>
      </c>
      <c r="C6" s="165">
        <v>114.93558260802232</v>
      </c>
      <c r="D6" s="166">
        <v>112.56560299173462</v>
      </c>
      <c r="F6" s="356"/>
      <c r="I6" s="168">
        <v>2434268.977</v>
      </c>
      <c r="J6" s="169">
        <f t="shared" si="0"/>
        <v>114.93558260802232</v>
      </c>
      <c r="K6" s="168">
        <v>141773</v>
      </c>
      <c r="L6" s="169">
        <f t="shared" si="1"/>
        <v>112.56560299173462</v>
      </c>
    </row>
    <row r="7" spans="1:13" s="167" customFormat="1" x14ac:dyDescent="0.2">
      <c r="A7" s="163">
        <v>6</v>
      </c>
      <c r="B7" s="164">
        <v>123.849024497535</v>
      </c>
      <c r="C7" s="165">
        <v>127.20526775520764</v>
      </c>
      <c r="D7" s="166">
        <v>112.84032172262935</v>
      </c>
      <c r="F7" s="356"/>
      <c r="I7" s="168">
        <v>2694133.7919999999</v>
      </c>
      <c r="J7" s="169">
        <f t="shared" si="0"/>
        <v>127.20526775520764</v>
      </c>
      <c r="K7" s="168">
        <v>142119</v>
      </c>
      <c r="L7" s="169">
        <f t="shared" si="1"/>
        <v>112.84032172262935</v>
      </c>
    </row>
    <row r="8" spans="1:13" s="167" customFormat="1" x14ac:dyDescent="0.2">
      <c r="A8" s="163">
        <v>7</v>
      </c>
      <c r="B8" s="164">
        <v>112.56104600493001</v>
      </c>
      <c r="C8" s="165">
        <v>112.30350099294503</v>
      </c>
      <c r="D8" s="166">
        <v>112.96577131650615</v>
      </c>
      <c r="F8" s="356"/>
      <c r="I8" s="168">
        <v>2378523.0150000001</v>
      </c>
      <c r="J8" s="169">
        <f t="shared" si="0"/>
        <v>112.30350099294503</v>
      </c>
      <c r="K8" s="168">
        <v>142277</v>
      </c>
      <c r="L8" s="169">
        <f t="shared" si="1"/>
        <v>112.96577131650615</v>
      </c>
    </row>
    <row r="9" spans="1:13" s="167" customFormat="1" x14ac:dyDescent="0.2">
      <c r="A9" s="163">
        <v>8</v>
      </c>
      <c r="B9" s="164">
        <v>110.499278315062</v>
      </c>
      <c r="C9" s="165">
        <v>118.22107928356867</v>
      </c>
      <c r="D9" s="166">
        <v>113.52791253463758</v>
      </c>
      <c r="F9" s="356"/>
      <c r="I9" s="168">
        <v>2503853.8909999998</v>
      </c>
      <c r="J9" s="169">
        <f t="shared" si="0"/>
        <v>118.22107928356867</v>
      </c>
      <c r="K9" s="168">
        <v>142985</v>
      </c>
      <c r="L9" s="169">
        <f t="shared" si="1"/>
        <v>113.52791253463758</v>
      </c>
      <c r="M9" s="170"/>
    </row>
    <row r="10" spans="1:13" s="167" customFormat="1" x14ac:dyDescent="0.2">
      <c r="A10" s="163">
        <v>9</v>
      </c>
      <c r="B10" s="164">
        <v>117.22941889931199</v>
      </c>
      <c r="C10" s="165">
        <v>127.90189481109491</v>
      </c>
      <c r="D10" s="166">
        <v>113.66844783917044</v>
      </c>
      <c r="F10" s="356"/>
      <c r="G10" s="166"/>
      <c r="H10" s="166"/>
      <c r="I10" s="168">
        <v>2708887.949</v>
      </c>
      <c r="J10" s="169">
        <f t="shared" si="0"/>
        <v>127.90189481109491</v>
      </c>
      <c r="K10" s="168">
        <v>143162</v>
      </c>
      <c r="L10" s="169">
        <f t="shared" si="1"/>
        <v>113.66844783917044</v>
      </c>
      <c r="M10" s="170"/>
    </row>
    <row r="11" spans="1:13" s="167" customFormat="1" x14ac:dyDescent="0.2">
      <c r="A11" s="163">
        <v>10</v>
      </c>
      <c r="B11" s="164">
        <v>115.754200552604</v>
      </c>
      <c r="C11" s="165">
        <v>112.58605910832307</v>
      </c>
      <c r="D11" s="166">
        <v>113.93284476803736</v>
      </c>
      <c r="F11" s="356"/>
      <c r="I11" s="168">
        <v>2384507.432</v>
      </c>
      <c r="J11" s="169">
        <f t="shared" si="0"/>
        <v>112.58605910832307</v>
      </c>
      <c r="K11" s="168">
        <v>143495</v>
      </c>
      <c r="L11" s="169">
        <f t="shared" si="1"/>
        <v>113.93284476803736</v>
      </c>
    </row>
    <row r="12" spans="1:13" s="167" customFormat="1" x14ac:dyDescent="0.2">
      <c r="A12" s="163">
        <v>11</v>
      </c>
      <c r="B12" s="164">
        <v>125.877508852372</v>
      </c>
      <c r="C12" s="165">
        <v>125.90106324913523</v>
      </c>
      <c r="D12" s="166">
        <v>113.87011997109896</v>
      </c>
      <c r="F12" s="356"/>
      <c r="I12" s="168">
        <v>2666511.497</v>
      </c>
      <c r="J12" s="169">
        <f t="shared" si="0"/>
        <v>125.90106324913523</v>
      </c>
      <c r="K12" s="168">
        <v>143416</v>
      </c>
      <c r="L12" s="169">
        <f t="shared" si="1"/>
        <v>113.87011997109896</v>
      </c>
    </row>
    <row r="13" spans="1:13" s="167" customFormat="1" x14ac:dyDescent="0.2">
      <c r="A13" s="163">
        <v>12</v>
      </c>
      <c r="B13" s="164">
        <v>102.728461417918</v>
      </c>
      <c r="C13" s="165">
        <v>110.42544163154609</v>
      </c>
      <c r="D13" s="166">
        <v>113.345296037222</v>
      </c>
      <c r="F13" s="356"/>
      <c r="I13" s="168">
        <v>2338746.807</v>
      </c>
      <c r="J13" s="169">
        <f t="shared" si="0"/>
        <v>110.42544163154609</v>
      </c>
      <c r="K13" s="168">
        <v>142755</v>
      </c>
      <c r="L13" s="169">
        <f t="shared" si="1"/>
        <v>113.345296037222</v>
      </c>
    </row>
    <row r="14" spans="1:13" s="167" customFormat="1" ht="28.5" customHeight="1" x14ac:dyDescent="0.2">
      <c r="A14" s="171">
        <v>1</v>
      </c>
      <c r="B14" s="166">
        <v>136.01387363538799</v>
      </c>
      <c r="C14" s="166">
        <v>111.65094742915527</v>
      </c>
      <c r="D14" s="166">
        <v>112.90781042819599</v>
      </c>
      <c r="E14" s="172"/>
      <c r="F14" s="357" t="s">
        <v>190</v>
      </c>
      <c r="G14" s="172"/>
      <c r="I14" s="173">
        <v>2364702.3089999999</v>
      </c>
      <c r="J14" s="174">
        <f t="shared" si="0"/>
        <v>111.65094742915527</v>
      </c>
      <c r="K14" s="173">
        <v>142204</v>
      </c>
      <c r="L14" s="174">
        <f t="shared" si="1"/>
        <v>112.90781042819599</v>
      </c>
    </row>
    <row r="15" spans="1:13" s="167" customFormat="1" x14ac:dyDescent="0.2">
      <c r="A15" s="171">
        <v>2</v>
      </c>
      <c r="B15" s="166">
        <v>123.889982375153</v>
      </c>
      <c r="C15" s="166">
        <v>113.52644916621891</v>
      </c>
      <c r="D15" s="166">
        <v>113.77722375284841</v>
      </c>
      <c r="E15" s="172"/>
      <c r="F15" s="357"/>
      <c r="G15" s="172"/>
      <c r="I15" s="173">
        <v>2404424.3480000002</v>
      </c>
      <c r="J15" s="169">
        <f t="shared" si="0"/>
        <v>113.52644916621891</v>
      </c>
      <c r="K15" s="173">
        <v>143299</v>
      </c>
      <c r="L15" s="169">
        <f t="shared" si="1"/>
        <v>113.77722375284841</v>
      </c>
    </row>
    <row r="16" spans="1:13" s="167" customFormat="1" x14ac:dyDescent="0.2">
      <c r="A16" s="171">
        <v>3</v>
      </c>
      <c r="B16" s="166">
        <v>140.71538016798101</v>
      </c>
      <c r="C16" s="169">
        <v>141.18267048861583</v>
      </c>
      <c r="D16" s="166">
        <v>114.32824918418065</v>
      </c>
      <c r="E16" s="172"/>
      <c r="F16" s="357"/>
      <c r="G16" s="172"/>
      <c r="I16" s="173">
        <v>2990167.0750000002</v>
      </c>
      <c r="J16" s="169">
        <f t="shared" si="0"/>
        <v>141.18267048861583</v>
      </c>
      <c r="K16" s="173">
        <v>143993</v>
      </c>
      <c r="L16" s="169">
        <f t="shared" si="1"/>
        <v>114.32824918418065</v>
      </c>
    </row>
    <row r="17" spans="1:22" s="167" customFormat="1" x14ac:dyDescent="0.2">
      <c r="A17" s="171">
        <v>4</v>
      </c>
      <c r="B17" s="166">
        <v>116.781221387985</v>
      </c>
      <c r="C17" s="169">
        <v>111.27726448599633</v>
      </c>
      <c r="D17" s="166">
        <v>114.6680746663279</v>
      </c>
      <c r="F17" s="357"/>
      <c r="G17" s="172"/>
      <c r="I17" s="173">
        <v>2356787.9210000001</v>
      </c>
      <c r="J17" s="169">
        <f t="shared" si="0"/>
        <v>111.27726448599633</v>
      </c>
      <c r="K17" s="173">
        <v>144421</v>
      </c>
      <c r="L17" s="169">
        <f t="shared" si="1"/>
        <v>114.6680746663279</v>
      </c>
    </row>
    <row r="18" spans="1:22" s="167" customFormat="1" x14ac:dyDescent="0.2">
      <c r="A18" s="171">
        <v>5</v>
      </c>
      <c r="B18" s="166"/>
      <c r="C18" s="166"/>
      <c r="D18" s="166"/>
      <c r="E18" s="175"/>
      <c r="F18" s="357"/>
      <c r="G18" s="172"/>
      <c r="I18" s="173"/>
      <c r="J18" s="169">
        <f t="shared" si="0"/>
        <v>0</v>
      </c>
      <c r="K18" s="173"/>
      <c r="L18" s="169">
        <f t="shared" si="1"/>
        <v>0</v>
      </c>
      <c r="N18" s="172"/>
      <c r="O18" s="172"/>
      <c r="P18" s="172"/>
      <c r="Q18" s="172"/>
    </row>
    <row r="19" spans="1:22" s="167" customFormat="1" ht="14.25" x14ac:dyDescent="0.2">
      <c r="A19" s="171">
        <v>6</v>
      </c>
      <c r="B19" s="166"/>
      <c r="C19" s="166"/>
      <c r="D19" s="166"/>
      <c r="E19" s="175"/>
      <c r="F19" s="357"/>
      <c r="G19" s="176"/>
      <c r="H19" s="176"/>
      <c r="I19" s="173"/>
      <c r="J19" s="169">
        <f t="shared" si="0"/>
        <v>0</v>
      </c>
      <c r="K19" s="173"/>
      <c r="L19" s="169">
        <f t="shared" si="1"/>
        <v>0</v>
      </c>
      <c r="N19" s="172"/>
      <c r="O19" s="172"/>
      <c r="P19" s="172"/>
      <c r="Q19" s="172"/>
    </row>
    <row r="20" spans="1:22" s="167" customFormat="1" ht="14.25" x14ac:dyDescent="0.2">
      <c r="A20" s="171">
        <v>7</v>
      </c>
      <c r="B20" s="166"/>
      <c r="C20" s="166"/>
      <c r="D20" s="166"/>
      <c r="E20" s="176"/>
      <c r="F20" s="357"/>
      <c r="G20" s="172"/>
      <c r="H20" s="176"/>
      <c r="I20" s="173"/>
      <c r="J20" s="169">
        <f t="shared" si="0"/>
        <v>0</v>
      </c>
      <c r="K20" s="173"/>
      <c r="L20" s="169">
        <f t="shared" si="1"/>
        <v>0</v>
      </c>
    </row>
    <row r="21" spans="1:22" s="167" customFormat="1" ht="14.25" x14ac:dyDescent="0.2">
      <c r="A21" s="171">
        <v>8</v>
      </c>
      <c r="B21" s="166"/>
      <c r="C21" s="166"/>
      <c r="D21" s="166"/>
      <c r="E21" s="176"/>
      <c r="F21" s="357"/>
      <c r="I21" s="173"/>
      <c r="J21" s="169">
        <f t="shared" si="0"/>
        <v>0</v>
      </c>
      <c r="K21" s="173"/>
      <c r="L21" s="169">
        <f t="shared" si="1"/>
        <v>0</v>
      </c>
    </row>
    <row r="22" spans="1:22" s="167" customFormat="1" ht="14.25" x14ac:dyDescent="0.2">
      <c r="A22" s="171">
        <v>9</v>
      </c>
      <c r="B22" s="166"/>
      <c r="C22" s="166"/>
      <c r="D22" s="166"/>
      <c r="E22" s="176"/>
      <c r="F22" s="357"/>
      <c r="I22" s="173"/>
      <c r="J22" s="169">
        <f t="shared" si="0"/>
        <v>0</v>
      </c>
      <c r="K22" s="173"/>
      <c r="L22" s="169">
        <f t="shared" si="1"/>
        <v>0</v>
      </c>
    </row>
    <row r="23" spans="1:22" s="167" customFormat="1" x14ac:dyDescent="0.2">
      <c r="A23" s="171">
        <v>10</v>
      </c>
      <c r="B23" s="166"/>
      <c r="C23" s="166"/>
      <c r="D23" s="166"/>
      <c r="F23" s="357"/>
      <c r="I23" s="173"/>
      <c r="J23" s="169">
        <f t="shared" si="0"/>
        <v>0</v>
      </c>
      <c r="K23" s="173"/>
      <c r="L23" s="169">
        <f t="shared" si="1"/>
        <v>0</v>
      </c>
      <c r="R23" s="177"/>
      <c r="S23" s="178"/>
    </row>
    <row r="24" spans="1:22" s="167" customFormat="1" x14ac:dyDescent="0.2">
      <c r="A24" s="171">
        <v>11</v>
      </c>
      <c r="B24" s="166"/>
      <c r="C24" s="166"/>
      <c r="D24" s="166"/>
      <c r="F24" s="357"/>
      <c r="I24" s="173"/>
      <c r="J24" s="169">
        <f t="shared" si="0"/>
        <v>0</v>
      </c>
      <c r="K24" s="173"/>
      <c r="L24" s="169">
        <f t="shared" si="1"/>
        <v>0</v>
      </c>
    </row>
    <row r="25" spans="1:22" s="167" customFormat="1" x14ac:dyDescent="0.2">
      <c r="A25" s="171">
        <v>12</v>
      </c>
      <c r="B25" s="166"/>
      <c r="C25" s="166"/>
      <c r="D25" s="166"/>
      <c r="F25" s="357"/>
      <c r="I25" s="173"/>
      <c r="J25" s="169">
        <f t="shared" si="0"/>
        <v>0</v>
      </c>
      <c r="K25" s="173"/>
      <c r="L25" s="169">
        <f t="shared" si="1"/>
        <v>0</v>
      </c>
    </row>
    <row r="26" spans="1:22" s="167" customFormat="1" ht="42.6" customHeight="1" x14ac:dyDescent="0.2">
      <c r="B26" s="176"/>
      <c r="C26" s="354" t="s">
        <v>191</v>
      </c>
      <c r="D26" s="354"/>
      <c r="E26" s="354"/>
    </row>
    <row r="27" spans="1:22" s="167" customFormat="1" ht="14.25" x14ac:dyDescent="0.2">
      <c r="B27" s="176"/>
      <c r="C27" s="358">
        <v>42826</v>
      </c>
      <c r="D27" s="358"/>
      <c r="E27" s="358"/>
      <c r="I27" s="354" t="s">
        <v>192</v>
      </c>
      <c r="J27" s="354"/>
    </row>
    <row r="28" spans="1:22" s="167" customFormat="1" x14ac:dyDescent="0.2">
      <c r="B28" s="179" t="s">
        <v>193</v>
      </c>
      <c r="C28" s="180">
        <v>2016</v>
      </c>
      <c r="D28" s="181"/>
      <c r="E28" s="180">
        <v>2017</v>
      </c>
      <c r="H28" s="179" t="s">
        <v>194</v>
      </c>
      <c r="I28" s="179">
        <v>2016</v>
      </c>
      <c r="J28" s="179">
        <v>2017</v>
      </c>
    </row>
    <row r="29" spans="1:22" s="167" customFormat="1" ht="14.25" x14ac:dyDescent="0.2">
      <c r="B29" s="167" t="s">
        <v>195</v>
      </c>
      <c r="C29" s="182">
        <v>1125273.25</v>
      </c>
      <c r="D29" s="183"/>
      <c r="E29" s="182">
        <v>1070443.8119999999</v>
      </c>
      <c r="H29" s="184" t="s">
        <v>196</v>
      </c>
      <c r="I29" s="164">
        <v>123.496833606403</v>
      </c>
      <c r="J29" s="166">
        <v>136.01387363538799</v>
      </c>
      <c r="L29" s="185"/>
      <c r="M29" s="185"/>
    </row>
    <row r="30" spans="1:22" s="167" customFormat="1" ht="14.25" x14ac:dyDescent="0.2">
      <c r="B30" s="167" t="s">
        <v>197</v>
      </c>
      <c r="C30" s="182">
        <v>946405.39500000002</v>
      </c>
      <c r="D30" s="183"/>
      <c r="E30" s="182">
        <v>813370.89300000004</v>
      </c>
      <c r="H30" s="167" t="s">
        <v>198</v>
      </c>
      <c r="I30" s="164">
        <v>118.116011952189</v>
      </c>
      <c r="J30" s="166">
        <v>123.889982375153</v>
      </c>
      <c r="L30" s="185"/>
      <c r="M30" s="185"/>
      <c r="N30" s="185"/>
      <c r="O30" s="185"/>
      <c r="P30" s="185"/>
      <c r="Q30" s="185"/>
      <c r="R30" s="185"/>
      <c r="S30" s="185"/>
      <c r="T30" s="185"/>
      <c r="U30" s="186"/>
      <c r="V30" s="186"/>
    </row>
    <row r="31" spans="1:22" s="167" customFormat="1" ht="14.25" x14ac:dyDescent="0.2">
      <c r="B31" s="167" t="s">
        <v>199</v>
      </c>
      <c r="C31" s="182">
        <v>106911.999</v>
      </c>
      <c r="D31" s="183"/>
      <c r="E31" s="182">
        <v>104706.39200000001</v>
      </c>
      <c r="H31" s="167" t="s">
        <v>200</v>
      </c>
      <c r="I31" s="164">
        <v>126.409709431596</v>
      </c>
      <c r="J31" s="166">
        <v>140.71538016798101</v>
      </c>
      <c r="L31" s="185"/>
    </row>
    <row r="32" spans="1:22" s="167" customFormat="1" ht="14.25" x14ac:dyDescent="0.2">
      <c r="B32" s="167" t="s">
        <v>201</v>
      </c>
      <c r="C32" s="182">
        <v>380075.43099999998</v>
      </c>
      <c r="D32" s="183"/>
      <c r="E32" s="182">
        <v>368266.82400000002</v>
      </c>
      <c r="H32" s="167" t="s">
        <v>202</v>
      </c>
      <c r="I32" s="164">
        <v>129.35898459818199</v>
      </c>
      <c r="J32" s="166">
        <v>116.781221387985</v>
      </c>
      <c r="L32" s="185"/>
    </row>
    <row r="33" spans="2:18" s="167" customFormat="1" ht="14.25" x14ac:dyDescent="0.2">
      <c r="C33" s="187">
        <v>2558666.0750000002</v>
      </c>
      <c r="E33" s="187">
        <v>2356787.9210000001</v>
      </c>
      <c r="H33" s="167" t="s">
        <v>29</v>
      </c>
      <c r="I33" s="164">
        <v>112.590703321463</v>
      </c>
      <c r="J33" s="166"/>
      <c r="L33" s="186"/>
    </row>
    <row r="34" spans="2:18" s="167" customFormat="1" x14ac:dyDescent="0.2">
      <c r="C34" s="166"/>
      <c r="D34" s="166"/>
      <c r="H34" s="167" t="s">
        <v>203</v>
      </c>
      <c r="I34" s="164">
        <v>123.849024497535</v>
      </c>
      <c r="J34" s="166"/>
    </row>
    <row r="35" spans="2:18" s="167" customFormat="1" x14ac:dyDescent="0.2">
      <c r="C35" s="166"/>
      <c r="D35" s="166"/>
      <c r="H35" s="167" t="s">
        <v>204</v>
      </c>
      <c r="I35" s="164">
        <v>112.56104600493001</v>
      </c>
      <c r="J35" s="166"/>
    </row>
    <row r="36" spans="2:18" s="167" customFormat="1" ht="14.25" x14ac:dyDescent="0.2">
      <c r="C36" s="354" t="s">
        <v>205</v>
      </c>
      <c r="D36" s="354"/>
      <c r="H36" s="167" t="s">
        <v>206</v>
      </c>
      <c r="I36" s="164">
        <v>110.499278315062</v>
      </c>
      <c r="J36" s="166"/>
      <c r="L36" s="185"/>
    </row>
    <row r="37" spans="2:18" s="167" customFormat="1" ht="14.25" x14ac:dyDescent="0.2">
      <c r="B37" s="179" t="s">
        <v>207</v>
      </c>
      <c r="C37" s="179">
        <v>2016</v>
      </c>
      <c r="D37" s="179">
        <v>2017</v>
      </c>
      <c r="H37" s="167" t="s">
        <v>208</v>
      </c>
      <c r="I37" s="164">
        <v>117.22941889931199</v>
      </c>
      <c r="J37" s="166"/>
      <c r="L37" s="186"/>
    </row>
    <row r="38" spans="2:18" s="167" customFormat="1" ht="14.25" x14ac:dyDescent="0.2">
      <c r="B38" s="167" t="s">
        <v>196</v>
      </c>
      <c r="C38" s="188">
        <v>2203.3863509999996</v>
      </c>
      <c r="D38" s="188">
        <v>2364.7023089999998</v>
      </c>
      <c r="E38" s="189">
        <f>I14/1000</f>
        <v>2364.7023089999998</v>
      </c>
      <c r="H38" s="167" t="s">
        <v>209</v>
      </c>
      <c r="I38" s="164">
        <v>115.754200552604</v>
      </c>
      <c r="J38" s="166"/>
      <c r="L38" s="186"/>
    </row>
    <row r="39" spans="2:18" s="167" customFormat="1" ht="14.25" x14ac:dyDescent="0.2">
      <c r="B39" s="167" t="s">
        <v>198</v>
      </c>
      <c r="C39" s="188">
        <v>2447.5564640000002</v>
      </c>
      <c r="D39" s="188">
        <v>2404.424348</v>
      </c>
      <c r="E39" s="189">
        <f t="shared" ref="E39:E49" si="2">I15/1000</f>
        <v>2404.424348</v>
      </c>
      <c r="H39" s="167" t="s">
        <v>210</v>
      </c>
      <c r="I39" s="164">
        <v>125.877508852372</v>
      </c>
      <c r="J39" s="166"/>
      <c r="L39" s="186"/>
    </row>
    <row r="40" spans="2:18" s="167" customFormat="1" ht="14.25" x14ac:dyDescent="0.2">
      <c r="B40" s="167" t="s">
        <v>200</v>
      </c>
      <c r="C40" s="188">
        <v>2588.2436290000001</v>
      </c>
      <c r="D40" s="188">
        <v>2990.1670750000003</v>
      </c>
      <c r="E40" s="189">
        <f t="shared" si="2"/>
        <v>2990.1670750000003</v>
      </c>
      <c r="H40" s="167" t="s">
        <v>211</v>
      </c>
      <c r="I40" s="164">
        <v>102.728461417918</v>
      </c>
      <c r="J40" s="166"/>
      <c r="L40" s="186"/>
      <c r="N40" s="353" t="s">
        <v>212</v>
      </c>
      <c r="O40" s="353"/>
      <c r="P40" s="353"/>
      <c r="Q40" s="353"/>
    </row>
    <row r="41" spans="2:18" s="167" customFormat="1" x14ac:dyDescent="0.2">
      <c r="B41" s="167" t="s">
        <v>202</v>
      </c>
      <c r="C41" s="188">
        <v>2558.6660750000001</v>
      </c>
      <c r="D41" s="188">
        <v>2356.7879210000001</v>
      </c>
      <c r="E41" s="189">
        <f t="shared" si="2"/>
        <v>2356.7879210000001</v>
      </c>
      <c r="N41" s="171"/>
      <c r="O41" s="171"/>
      <c r="P41" s="171"/>
      <c r="Q41" s="171"/>
    </row>
    <row r="42" spans="2:18" s="167" customFormat="1" x14ac:dyDescent="0.2">
      <c r="B42" s="167" t="s">
        <v>29</v>
      </c>
      <c r="C42" s="188">
        <v>2434.2689770000002</v>
      </c>
      <c r="D42" s="188"/>
      <c r="E42" s="189">
        <f t="shared" si="2"/>
        <v>0</v>
      </c>
      <c r="I42" s="354" t="s">
        <v>213</v>
      </c>
      <c r="J42" s="354"/>
      <c r="N42" s="171"/>
      <c r="O42" s="355" t="s">
        <v>214</v>
      </c>
      <c r="P42" s="171"/>
      <c r="Q42" s="171"/>
    </row>
    <row r="43" spans="2:18" s="167" customFormat="1" x14ac:dyDescent="0.2">
      <c r="B43" s="167" t="s">
        <v>203</v>
      </c>
      <c r="C43" s="188">
        <v>2694.1337920000001</v>
      </c>
      <c r="D43" s="188"/>
      <c r="E43" s="189">
        <f t="shared" si="2"/>
        <v>0</v>
      </c>
      <c r="H43" s="179" t="s">
        <v>215</v>
      </c>
      <c r="I43" s="179">
        <v>2016</v>
      </c>
      <c r="J43" s="179">
        <v>2017</v>
      </c>
      <c r="L43" s="190"/>
      <c r="N43" s="171"/>
      <c r="O43" s="355"/>
      <c r="P43" s="191" t="s">
        <v>189</v>
      </c>
      <c r="Q43" s="191" t="s">
        <v>190</v>
      </c>
    </row>
    <row r="44" spans="2:18" s="167" customFormat="1" x14ac:dyDescent="0.2">
      <c r="B44" s="167" t="s">
        <v>204</v>
      </c>
      <c r="C44" s="188">
        <v>2378.5230150000002</v>
      </c>
      <c r="D44" s="188"/>
      <c r="E44" s="189">
        <f t="shared" si="2"/>
        <v>0</v>
      </c>
      <c r="H44" s="167" t="s">
        <v>196</v>
      </c>
      <c r="I44" s="192">
        <v>140.001</v>
      </c>
      <c r="J44" s="192">
        <v>142.20400000000001</v>
      </c>
      <c r="K44" s="193">
        <f>K14/1000</f>
        <v>142.20400000000001</v>
      </c>
      <c r="M44" s="192"/>
      <c r="N44" s="171" t="s">
        <v>196</v>
      </c>
      <c r="O44" s="194">
        <f>IF(Q44="","",(Q44-P44)*1000)</f>
        <v>2203.0000000000027</v>
      </c>
      <c r="P44" s="195">
        <v>140.001</v>
      </c>
      <c r="Q44" s="195">
        <f>J44</f>
        <v>142.20400000000001</v>
      </c>
      <c r="R44" s="196"/>
    </row>
    <row r="45" spans="2:18" s="167" customFormat="1" ht="14.25" x14ac:dyDescent="0.2">
      <c r="B45" s="167" t="s">
        <v>206</v>
      </c>
      <c r="C45" s="188">
        <v>2503.8538909999997</v>
      </c>
      <c r="D45" s="188"/>
      <c r="E45" s="189">
        <f t="shared" si="2"/>
        <v>0</v>
      </c>
      <c r="H45" s="167" t="s">
        <v>198</v>
      </c>
      <c r="I45" s="192">
        <v>141.09200000000001</v>
      </c>
      <c r="J45" s="192">
        <v>143.29900000000001</v>
      </c>
      <c r="K45" s="193">
        <f t="shared" ref="K45:K55" si="3">K15/1000</f>
        <v>143.29900000000001</v>
      </c>
      <c r="L45" s="186"/>
      <c r="M45" s="192"/>
      <c r="N45" s="171" t="s">
        <v>198</v>
      </c>
      <c r="O45" s="194">
        <f t="shared" ref="O45:O55" si="4">IF(Q45="","",(Q45-P45)*1000)</f>
        <v>2206.9999999999936</v>
      </c>
      <c r="P45" s="195">
        <v>141.09200000000001</v>
      </c>
      <c r="Q45" s="195">
        <f t="shared" ref="Q45:Q47" si="5">J45</f>
        <v>143.29900000000001</v>
      </c>
      <c r="R45" s="196"/>
    </row>
    <row r="46" spans="2:18" s="167" customFormat="1" ht="14.25" x14ac:dyDescent="0.2">
      <c r="B46" s="167" t="s">
        <v>208</v>
      </c>
      <c r="C46" s="188">
        <v>2708.8879489999999</v>
      </c>
      <c r="D46" s="188"/>
      <c r="E46" s="189">
        <f t="shared" si="2"/>
        <v>0</v>
      </c>
      <c r="H46" s="167" t="s">
        <v>200</v>
      </c>
      <c r="I46" s="192">
        <v>141.37700000000001</v>
      </c>
      <c r="J46" s="192">
        <v>143.99299999999999</v>
      </c>
      <c r="K46" s="193">
        <f>K16/1000</f>
        <v>143.99299999999999</v>
      </c>
      <c r="L46" s="186"/>
      <c r="M46" s="192"/>
      <c r="N46" s="171" t="s">
        <v>200</v>
      </c>
      <c r="O46" s="194">
        <f t="shared" si="4"/>
        <v>2615.9999999999854</v>
      </c>
      <c r="P46" s="195">
        <v>141.37700000000001</v>
      </c>
      <c r="Q46" s="195">
        <f t="shared" si="5"/>
        <v>143.99299999999999</v>
      </c>
      <c r="R46" s="196"/>
    </row>
    <row r="47" spans="2:18" s="167" customFormat="1" x14ac:dyDescent="0.2">
      <c r="B47" s="167" t="s">
        <v>209</v>
      </c>
      <c r="C47" s="188">
        <v>2384.5074319999999</v>
      </c>
      <c r="D47" s="188"/>
      <c r="E47" s="189">
        <f t="shared" si="2"/>
        <v>0</v>
      </c>
      <c r="H47" s="167" t="s">
        <v>202</v>
      </c>
      <c r="I47" s="192">
        <v>141.20500000000001</v>
      </c>
      <c r="J47" s="192">
        <v>144.42099999999999</v>
      </c>
      <c r="K47" s="193">
        <f t="shared" si="3"/>
        <v>144.42099999999999</v>
      </c>
      <c r="M47" s="192"/>
      <c r="N47" s="171" t="s">
        <v>202</v>
      </c>
      <c r="O47" s="194">
        <f t="shared" si="4"/>
        <v>3215.99999999998</v>
      </c>
      <c r="P47" s="195">
        <v>141.20500000000001</v>
      </c>
      <c r="Q47" s="195">
        <f t="shared" si="5"/>
        <v>144.42099999999999</v>
      </c>
      <c r="R47" s="196"/>
    </row>
    <row r="48" spans="2:18" s="167" customFormat="1" x14ac:dyDescent="0.2">
      <c r="B48" s="167" t="s">
        <v>210</v>
      </c>
      <c r="C48" s="188">
        <v>2666.511497</v>
      </c>
      <c r="D48" s="188"/>
      <c r="E48" s="189">
        <f t="shared" si="2"/>
        <v>0</v>
      </c>
      <c r="H48" s="167" t="s">
        <v>29</v>
      </c>
      <c r="I48" s="192">
        <v>141.773</v>
      </c>
      <c r="J48" s="192"/>
      <c r="K48" s="193">
        <f t="shared" si="3"/>
        <v>0</v>
      </c>
      <c r="M48" s="192"/>
      <c r="N48" s="171" t="s">
        <v>29</v>
      </c>
      <c r="O48" s="194" t="str">
        <f t="shared" si="4"/>
        <v/>
      </c>
      <c r="P48" s="195">
        <v>141.773</v>
      </c>
      <c r="Q48" s="195"/>
      <c r="R48" s="196"/>
    </row>
    <row r="49" spans="2:19" s="167" customFormat="1" x14ac:dyDescent="0.2">
      <c r="B49" s="167" t="s">
        <v>211</v>
      </c>
      <c r="C49" s="188">
        <v>2338.746807</v>
      </c>
      <c r="D49" s="188"/>
      <c r="E49" s="189">
        <f t="shared" si="2"/>
        <v>0</v>
      </c>
      <c r="H49" s="167" t="s">
        <v>203</v>
      </c>
      <c r="I49" s="192">
        <v>142.119</v>
      </c>
      <c r="J49" s="192"/>
      <c r="K49" s="193">
        <f t="shared" si="3"/>
        <v>0</v>
      </c>
      <c r="M49" s="192"/>
      <c r="N49" s="171" t="s">
        <v>203</v>
      </c>
      <c r="O49" s="194" t="str">
        <f t="shared" si="4"/>
        <v/>
      </c>
      <c r="P49" s="195">
        <v>142.119</v>
      </c>
      <c r="Q49" s="195"/>
      <c r="R49" s="196"/>
    </row>
    <row r="50" spans="2:19" s="167" customFormat="1" x14ac:dyDescent="0.2">
      <c r="C50" s="166"/>
      <c r="D50" s="166"/>
      <c r="H50" s="167" t="s">
        <v>204</v>
      </c>
      <c r="I50" s="192">
        <v>142.27699999999999</v>
      </c>
      <c r="J50" s="192"/>
      <c r="K50" s="193">
        <f t="shared" si="3"/>
        <v>0</v>
      </c>
      <c r="M50" s="192"/>
      <c r="N50" s="171" t="s">
        <v>204</v>
      </c>
      <c r="O50" s="194" t="str">
        <f t="shared" si="4"/>
        <v/>
      </c>
      <c r="P50" s="195">
        <v>142.27699999999999</v>
      </c>
      <c r="Q50" s="195"/>
      <c r="R50" s="196"/>
    </row>
    <row r="51" spans="2:19" s="167" customFormat="1" x14ac:dyDescent="0.2">
      <c r="C51" s="166"/>
      <c r="D51" s="166"/>
      <c r="H51" s="167" t="s">
        <v>206</v>
      </c>
      <c r="I51" s="192">
        <v>142.98500000000001</v>
      </c>
      <c r="J51" s="192"/>
      <c r="K51" s="193">
        <f t="shared" si="3"/>
        <v>0</v>
      </c>
      <c r="M51" s="192"/>
      <c r="N51" s="171" t="s">
        <v>206</v>
      </c>
      <c r="O51" s="194" t="str">
        <f t="shared" si="4"/>
        <v/>
      </c>
      <c r="P51" s="195">
        <v>142.98500000000001</v>
      </c>
      <c r="Q51" s="195"/>
      <c r="R51" s="196"/>
      <c r="S51" s="161"/>
    </row>
    <row r="52" spans="2:19" s="167" customFormat="1" ht="14.25" x14ac:dyDescent="0.2">
      <c r="C52" s="354" t="s">
        <v>216</v>
      </c>
      <c r="D52" s="354"/>
      <c r="H52" s="167" t="s">
        <v>208</v>
      </c>
      <c r="I52" s="192">
        <v>143.16200000000001</v>
      </c>
      <c r="J52" s="192"/>
      <c r="K52" s="193">
        <f t="shared" si="3"/>
        <v>0</v>
      </c>
      <c r="L52" s="185"/>
      <c r="M52" s="192"/>
      <c r="N52" s="171" t="s">
        <v>208</v>
      </c>
      <c r="O52" s="194" t="str">
        <f t="shared" si="4"/>
        <v/>
      </c>
      <c r="P52" s="195">
        <v>143.16200000000001</v>
      </c>
      <c r="Q52" s="195"/>
      <c r="R52" s="196"/>
      <c r="S52" s="161"/>
    </row>
    <row r="53" spans="2:19" s="167" customFormat="1" ht="14.25" x14ac:dyDescent="0.2">
      <c r="B53" s="179" t="s">
        <v>217</v>
      </c>
      <c r="C53" s="180">
        <v>2016</v>
      </c>
      <c r="D53" s="180">
        <v>2017</v>
      </c>
      <c r="H53" s="167" t="s">
        <v>209</v>
      </c>
      <c r="I53" s="192">
        <v>143.495</v>
      </c>
      <c r="J53" s="192"/>
      <c r="K53" s="193">
        <f t="shared" si="3"/>
        <v>0</v>
      </c>
      <c r="L53" s="185"/>
      <c r="M53" s="192"/>
      <c r="N53" s="171" t="s">
        <v>209</v>
      </c>
      <c r="O53" s="194" t="str">
        <f t="shared" si="4"/>
        <v/>
      </c>
      <c r="P53" s="195">
        <v>143.495</v>
      </c>
      <c r="Q53" s="195"/>
      <c r="R53" s="196"/>
      <c r="S53" s="161"/>
    </row>
    <row r="54" spans="2:19" s="167" customFormat="1" ht="14.25" x14ac:dyDescent="0.2">
      <c r="B54" s="167" t="s">
        <v>196</v>
      </c>
      <c r="C54" s="197">
        <v>2708.3858329583359</v>
      </c>
      <c r="D54" s="197">
        <v>2796.0460676211642</v>
      </c>
      <c r="H54" s="167" t="s">
        <v>210</v>
      </c>
      <c r="I54" s="192">
        <v>143.416</v>
      </c>
      <c r="J54" s="192"/>
      <c r="K54" s="193">
        <f t="shared" si="3"/>
        <v>0</v>
      </c>
      <c r="L54" s="185"/>
      <c r="M54" s="192"/>
      <c r="N54" s="171" t="s">
        <v>210</v>
      </c>
      <c r="O54" s="194" t="str">
        <f t="shared" si="4"/>
        <v/>
      </c>
      <c r="P54" s="195">
        <v>143.416</v>
      </c>
      <c r="Q54" s="195"/>
      <c r="R54" s="196"/>
      <c r="S54" s="161"/>
    </row>
    <row r="55" spans="2:19" s="167" customFormat="1" x14ac:dyDescent="0.2">
      <c r="B55" s="167" t="s">
        <v>198</v>
      </c>
      <c r="C55" s="197">
        <v>2674.7800229637401</v>
      </c>
      <c r="D55" s="188">
        <v>2726.9899092108108</v>
      </c>
      <c r="H55" s="167" t="s">
        <v>211</v>
      </c>
      <c r="I55" s="192">
        <v>142.755</v>
      </c>
      <c r="J55" s="192"/>
      <c r="K55" s="193">
        <f t="shared" si="3"/>
        <v>0</v>
      </c>
      <c r="M55" s="192"/>
      <c r="N55" s="171" t="s">
        <v>211</v>
      </c>
      <c r="O55" s="194" t="str">
        <f t="shared" si="4"/>
        <v/>
      </c>
      <c r="P55" s="195">
        <v>142.755</v>
      </c>
      <c r="Q55" s="195"/>
      <c r="R55" s="196"/>
      <c r="S55" s="161"/>
    </row>
    <row r="56" spans="2:19" s="167" customFormat="1" x14ac:dyDescent="0.2">
      <c r="B56" s="167" t="s">
        <v>200</v>
      </c>
      <c r="C56" s="197">
        <v>2787.1692000820503</v>
      </c>
      <c r="D56" s="197">
        <v>2859.4409867146319</v>
      </c>
      <c r="M56" s="161"/>
      <c r="N56" s="161"/>
      <c r="O56" s="161"/>
      <c r="P56" s="161"/>
      <c r="Q56" s="161"/>
      <c r="R56" s="161"/>
      <c r="S56" s="161"/>
    </row>
    <row r="57" spans="2:19" s="167" customFormat="1" x14ac:dyDescent="0.2">
      <c r="B57" s="167" t="s">
        <v>202</v>
      </c>
      <c r="C57" s="197">
        <v>2800.934032081017</v>
      </c>
      <c r="D57" s="197">
        <v>2847.5273263583549</v>
      </c>
      <c r="G57" s="354" t="s">
        <v>218</v>
      </c>
      <c r="H57" s="354"/>
      <c r="I57" s="354"/>
      <c r="M57" s="161"/>
      <c r="N57" s="161"/>
      <c r="O57" s="161"/>
      <c r="P57" s="161"/>
      <c r="Q57" s="161"/>
      <c r="R57" s="161"/>
      <c r="S57" s="161"/>
    </row>
    <row r="58" spans="2:19" s="167" customFormat="1" x14ac:dyDescent="0.2">
      <c r="B58" s="167" t="s">
        <v>29</v>
      </c>
      <c r="C58" s="197">
        <v>2860.3119211697572</v>
      </c>
      <c r="D58" s="197"/>
      <c r="E58" s="198"/>
      <c r="G58" s="179" t="s">
        <v>219</v>
      </c>
      <c r="H58" s="180">
        <v>2016</v>
      </c>
      <c r="I58" s="180">
        <v>2017</v>
      </c>
      <c r="M58" s="161"/>
      <c r="N58" s="161"/>
      <c r="O58" s="161"/>
      <c r="P58" s="161"/>
      <c r="Q58" s="161"/>
      <c r="R58" s="161"/>
      <c r="S58" s="161"/>
    </row>
    <row r="59" spans="2:19" s="167" customFormat="1" ht="14.25" x14ac:dyDescent="0.2">
      <c r="B59" s="167" t="s">
        <v>203</v>
      </c>
      <c r="C59" s="197">
        <v>2941.6707477536429</v>
      </c>
      <c r="D59" s="197"/>
      <c r="E59" s="198"/>
      <c r="G59" s="167" t="s">
        <v>196</v>
      </c>
      <c r="H59" s="199">
        <v>15.738361518846293</v>
      </c>
      <c r="I59" s="199">
        <v>16.628943693566988</v>
      </c>
      <c r="J59" s="200">
        <f>I14/K14</f>
        <v>16.628943693566988</v>
      </c>
      <c r="L59" s="185"/>
      <c r="M59" s="161"/>
      <c r="N59" s="161"/>
      <c r="O59" s="161"/>
      <c r="P59" s="161"/>
      <c r="Q59" s="161"/>
      <c r="R59" s="161"/>
      <c r="S59" s="161"/>
    </row>
    <row r="60" spans="2:19" s="167" customFormat="1" ht="14.25" x14ac:dyDescent="0.2">
      <c r="B60" s="167" t="s">
        <v>204</v>
      </c>
      <c r="C60" s="197">
        <v>2753.6817405483671</v>
      </c>
      <c r="D60" s="197"/>
      <c r="E60" s="185"/>
      <c r="G60" s="167" t="s">
        <v>198</v>
      </c>
      <c r="H60" s="199">
        <v>17.347237717234147</v>
      </c>
      <c r="I60" s="199">
        <v>16.77907276394113</v>
      </c>
      <c r="J60" s="200">
        <f t="shared" ref="J60:J70" si="6">I15/K15</f>
        <v>16.77907276394113</v>
      </c>
      <c r="L60" s="185"/>
      <c r="M60" s="161"/>
      <c r="N60" s="161"/>
      <c r="O60" s="161"/>
      <c r="P60" s="161"/>
      <c r="Q60" s="161"/>
      <c r="R60" s="161"/>
      <c r="S60" s="161"/>
    </row>
    <row r="61" spans="2:19" s="167" customFormat="1" ht="14.25" x14ac:dyDescent="0.2">
      <c r="B61" s="167" t="s">
        <v>206</v>
      </c>
      <c r="C61" s="197">
        <v>2738.7186348218343</v>
      </c>
      <c r="D61" s="197"/>
      <c r="E61" s="185"/>
      <c r="G61" s="167" t="s">
        <v>200</v>
      </c>
      <c r="H61" s="199">
        <v>18.307388252686081</v>
      </c>
      <c r="I61" s="199">
        <v>20.766058593126058</v>
      </c>
      <c r="J61" s="200">
        <f t="shared" si="6"/>
        <v>20.766058593126058</v>
      </c>
      <c r="M61" s="161"/>
      <c r="N61" s="161"/>
      <c r="O61" s="161"/>
      <c r="P61" s="161"/>
      <c r="Q61" s="161"/>
      <c r="R61" s="161"/>
      <c r="S61" s="161"/>
    </row>
    <row r="62" spans="2:19" s="167" customFormat="1" ht="14.25" x14ac:dyDescent="0.2">
      <c r="B62" s="167" t="s">
        <v>208</v>
      </c>
      <c r="C62" s="197">
        <v>2710.703350050991</v>
      </c>
      <c r="D62" s="197"/>
      <c r="E62" s="185"/>
      <c r="G62" s="167" t="s">
        <v>202</v>
      </c>
      <c r="H62" s="199">
        <v>18.120222902871713</v>
      </c>
      <c r="I62" s="199">
        <v>16.318872747038174</v>
      </c>
      <c r="J62" s="200">
        <f t="shared" si="6"/>
        <v>16.318872747038174</v>
      </c>
      <c r="K62" s="201"/>
      <c r="M62" s="161"/>
      <c r="N62" s="161"/>
      <c r="O62" s="202"/>
      <c r="P62" s="161"/>
      <c r="Q62" s="161"/>
      <c r="R62" s="161"/>
      <c r="S62" s="161"/>
    </row>
    <row r="63" spans="2:19" s="167" customFormat="1" ht="14.25" x14ac:dyDescent="0.2">
      <c r="B63" s="167" t="s">
        <v>209</v>
      </c>
      <c r="C63" s="197">
        <v>2748.187267849054</v>
      </c>
      <c r="D63" s="197"/>
      <c r="E63" s="185"/>
      <c r="G63" s="167" t="s">
        <v>29</v>
      </c>
      <c r="H63" s="199">
        <v>17.170187391111142</v>
      </c>
      <c r="I63" s="199"/>
      <c r="J63" s="200" t="e">
        <f t="shared" si="6"/>
        <v>#DIV/0!</v>
      </c>
      <c r="M63" s="161"/>
      <c r="N63" s="161"/>
      <c r="O63" s="161"/>
      <c r="P63" s="161"/>
      <c r="Q63" s="161"/>
      <c r="R63" s="161"/>
      <c r="S63" s="161"/>
    </row>
    <row r="64" spans="2:19" s="167" customFormat="1" x14ac:dyDescent="0.2">
      <c r="B64" s="167" t="s">
        <v>210</v>
      </c>
      <c r="C64" s="197">
        <v>3429.1780484743681</v>
      </c>
      <c r="D64" s="197"/>
      <c r="G64" s="167" t="s">
        <v>203</v>
      </c>
      <c r="H64" s="199">
        <v>18.956886777981833</v>
      </c>
      <c r="I64" s="199"/>
      <c r="J64" s="200" t="e">
        <f t="shared" si="6"/>
        <v>#DIV/0!</v>
      </c>
    </row>
    <row r="65" spans="2:13" s="167" customFormat="1" x14ac:dyDescent="0.2">
      <c r="B65" s="167" t="s">
        <v>211</v>
      </c>
      <c r="C65" s="197">
        <v>2900.9367657875382</v>
      </c>
      <c r="D65" s="197"/>
      <c r="G65" s="167" t="s">
        <v>204</v>
      </c>
      <c r="H65" s="199">
        <v>16.717551079935621</v>
      </c>
      <c r="I65" s="199"/>
      <c r="J65" s="200" t="e">
        <f t="shared" si="6"/>
        <v>#DIV/0!</v>
      </c>
      <c r="M65" s="201"/>
    </row>
    <row r="66" spans="2:13" s="167" customFormat="1" x14ac:dyDescent="0.2">
      <c r="C66" s="166"/>
      <c r="D66" s="166"/>
      <c r="G66" s="167" t="s">
        <v>206</v>
      </c>
      <c r="H66" s="199">
        <v>17.511304619365667</v>
      </c>
      <c r="I66" s="199"/>
      <c r="J66" s="200" t="e">
        <f t="shared" si="6"/>
        <v>#DIV/0!</v>
      </c>
      <c r="K66" s="201"/>
      <c r="M66" s="201"/>
    </row>
    <row r="67" spans="2:13" s="167" customFormat="1" x14ac:dyDescent="0.2">
      <c r="C67" s="166"/>
      <c r="D67" s="166"/>
      <c r="G67" s="167" t="s">
        <v>208</v>
      </c>
      <c r="H67" s="199">
        <v>18.921836444028443</v>
      </c>
      <c r="I67" s="199"/>
      <c r="J67" s="200" t="e">
        <f t="shared" si="6"/>
        <v>#DIV/0!</v>
      </c>
      <c r="K67" s="201"/>
      <c r="M67" s="201"/>
    </row>
    <row r="68" spans="2:13" s="167" customFormat="1" x14ac:dyDescent="0.2">
      <c r="C68" s="166"/>
      <c r="D68" s="166"/>
      <c r="G68" s="167" t="s">
        <v>209</v>
      </c>
      <c r="H68" s="199">
        <v>16.617355531551624</v>
      </c>
      <c r="I68" s="199"/>
      <c r="J68" s="200" t="e">
        <f t="shared" si="6"/>
        <v>#DIV/0!</v>
      </c>
      <c r="K68" s="201"/>
    </row>
    <row r="69" spans="2:13" s="167" customFormat="1" x14ac:dyDescent="0.2">
      <c r="C69" s="166"/>
      <c r="D69" s="166"/>
      <c r="G69" s="167" t="s">
        <v>210</v>
      </c>
      <c r="H69" s="199">
        <v>18.59284526831037</v>
      </c>
      <c r="I69" s="199"/>
      <c r="J69" s="200" t="e">
        <f t="shared" si="6"/>
        <v>#DIV/0!</v>
      </c>
      <c r="K69" s="201"/>
    </row>
    <row r="70" spans="2:13" s="167" customFormat="1" x14ac:dyDescent="0.2">
      <c r="C70" s="166"/>
      <c r="D70" s="166"/>
      <c r="G70" s="167" t="s">
        <v>211</v>
      </c>
      <c r="H70" s="199">
        <v>16.382941452138279</v>
      </c>
      <c r="I70" s="199"/>
      <c r="J70" s="200" t="e">
        <f t="shared" si="6"/>
        <v>#DIV/0!</v>
      </c>
      <c r="K70" s="201"/>
    </row>
    <row r="71" spans="2:13" s="167" customFormat="1" x14ac:dyDescent="0.2">
      <c r="C71" s="166"/>
      <c r="D71" s="166"/>
    </row>
    <row r="72" spans="2:13" s="167" customFormat="1" ht="14.25" x14ac:dyDescent="0.2">
      <c r="C72" s="166"/>
      <c r="D72" s="166"/>
      <c r="J72" s="185"/>
    </row>
    <row r="73" spans="2:13" s="167" customFormat="1" x14ac:dyDescent="0.2">
      <c r="C73" s="166"/>
      <c r="D73" s="166"/>
    </row>
    <row r="74" spans="2:13" s="167" customFormat="1" x14ac:dyDescent="0.2">
      <c r="C74" s="166"/>
      <c r="D74" s="166"/>
    </row>
    <row r="75" spans="2:13" s="167" customFormat="1" x14ac:dyDescent="0.2">
      <c r="C75" s="166"/>
      <c r="D75" s="166"/>
    </row>
    <row r="76" spans="2:13" s="167" customFormat="1" x14ac:dyDescent="0.2">
      <c r="C76" s="166"/>
      <c r="D76" s="166"/>
    </row>
    <row r="77" spans="2:13" s="167" customFormat="1" x14ac:dyDescent="0.2">
      <c r="C77" s="166"/>
      <c r="D77" s="166"/>
    </row>
    <row r="78" spans="2:13" s="167" customFormat="1" x14ac:dyDescent="0.2">
      <c r="C78" s="166"/>
      <c r="D78" s="166"/>
    </row>
    <row r="79" spans="2:13" s="167" customFormat="1" x14ac:dyDescent="0.2">
      <c r="C79" s="166"/>
      <c r="D79" s="166"/>
    </row>
    <row r="80" spans="2:13" s="167" customFormat="1" x14ac:dyDescent="0.2">
      <c r="C80" s="166"/>
      <c r="D80" s="166"/>
    </row>
    <row r="81" spans="3:4" s="167" customFormat="1" x14ac:dyDescent="0.2">
      <c r="C81" s="166"/>
      <c r="D81" s="166"/>
    </row>
    <row r="82" spans="3:4" s="167" customFormat="1" x14ac:dyDescent="0.2">
      <c r="C82" s="166"/>
      <c r="D82" s="166"/>
    </row>
    <row r="83" spans="3:4" s="167" customFormat="1" x14ac:dyDescent="0.2">
      <c r="C83" s="166"/>
      <c r="D83" s="166"/>
    </row>
    <row r="84" spans="3:4" s="167" customFormat="1" x14ac:dyDescent="0.2">
      <c r="C84" s="166"/>
      <c r="D84" s="166"/>
    </row>
    <row r="85" spans="3:4" s="167" customFormat="1" x14ac:dyDescent="0.2">
      <c r="C85" s="166"/>
      <c r="D85" s="166"/>
    </row>
    <row r="86" spans="3:4" s="167" customFormat="1" x14ac:dyDescent="0.2">
      <c r="C86" s="166"/>
      <c r="D86" s="166"/>
    </row>
    <row r="87" spans="3:4" s="167" customFormat="1" x14ac:dyDescent="0.2">
      <c r="C87" s="166"/>
      <c r="D87" s="166"/>
    </row>
    <row r="88" spans="3:4" s="167" customFormat="1" x14ac:dyDescent="0.2">
      <c r="C88" s="166"/>
      <c r="D88" s="166"/>
    </row>
    <row r="89" spans="3:4" s="167" customFormat="1" x14ac:dyDescent="0.2">
      <c r="C89" s="166"/>
      <c r="D89" s="166"/>
    </row>
    <row r="90" spans="3:4" s="167" customFormat="1" x14ac:dyDescent="0.2">
      <c r="C90" s="166"/>
      <c r="D90" s="166"/>
    </row>
  </sheetData>
  <mergeCells count="11">
    <mergeCell ref="C36:D36"/>
    <mergeCell ref="F2:F13"/>
    <mergeCell ref="F14:F25"/>
    <mergeCell ref="C26:E26"/>
    <mergeCell ref="C27:E27"/>
    <mergeCell ref="I27:J27"/>
    <mergeCell ref="N40:Q40"/>
    <mergeCell ref="I42:J42"/>
    <mergeCell ref="O42:O43"/>
    <mergeCell ref="C52:D52"/>
    <mergeCell ref="G57:I57"/>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359" t="s">
        <v>317</v>
      </c>
      <c r="B1" s="360"/>
    </row>
    <row r="5" spans="1:2" ht="14.25" x14ac:dyDescent="0.2">
      <c r="A5" s="361" t="s">
        <v>131</v>
      </c>
      <c r="B5" s="362" t="s">
        <v>318</v>
      </c>
    </row>
    <row r="6" spans="1:2" ht="14.25" x14ac:dyDescent="0.2">
      <c r="A6" s="361">
        <v>0</v>
      </c>
      <c r="B6" s="362" t="s">
        <v>319</v>
      </c>
    </row>
    <row r="7" spans="1:2" ht="14.25" x14ac:dyDescent="0.2">
      <c r="A7" s="363"/>
      <c r="B7" s="362" t="s">
        <v>320</v>
      </c>
    </row>
    <row r="8" spans="1:2" ht="14.25" x14ac:dyDescent="0.2">
      <c r="A8" s="361" t="s">
        <v>21</v>
      </c>
      <c r="B8" s="362" t="s">
        <v>321</v>
      </c>
    </row>
    <row r="9" spans="1:2" ht="14.25" x14ac:dyDescent="0.2">
      <c r="A9" s="361" t="s">
        <v>322</v>
      </c>
      <c r="B9" s="362" t="s">
        <v>323</v>
      </c>
    </row>
    <row r="10" spans="1:2" ht="14.25" x14ac:dyDescent="0.2">
      <c r="A10" s="361" t="s">
        <v>324</v>
      </c>
      <c r="B10" s="362" t="s">
        <v>325</v>
      </c>
    </row>
    <row r="11" spans="1:2" ht="14.25" x14ac:dyDescent="0.2">
      <c r="A11" s="361" t="s">
        <v>326</v>
      </c>
      <c r="B11" s="362" t="s">
        <v>327</v>
      </c>
    </row>
    <row r="12" spans="1:2" ht="14.25" x14ac:dyDescent="0.2">
      <c r="A12" s="361" t="s">
        <v>328</v>
      </c>
      <c r="B12" s="362" t="s">
        <v>329</v>
      </c>
    </row>
    <row r="13" spans="1:2" ht="14.25" x14ac:dyDescent="0.2">
      <c r="A13" s="361" t="s">
        <v>330</v>
      </c>
      <c r="B13" s="362" t="s">
        <v>331</v>
      </c>
    </row>
    <row r="14" spans="1:2" ht="14.25" x14ac:dyDescent="0.2">
      <c r="A14" s="361" t="s">
        <v>332</v>
      </c>
      <c r="B14" s="362" t="s">
        <v>333</v>
      </c>
    </row>
    <row r="15" spans="1:2" ht="14.25" x14ac:dyDescent="0.2">
      <c r="A15" s="362"/>
    </row>
    <row r="16" spans="1:2" ht="42.75" x14ac:dyDescent="0.2">
      <c r="A16" s="364" t="s">
        <v>334</v>
      </c>
      <c r="B16" s="365" t="s">
        <v>335</v>
      </c>
    </row>
    <row r="17" spans="1:2" ht="14.25" x14ac:dyDescent="0.2">
      <c r="A17" s="362" t="s">
        <v>336</v>
      </c>
      <c r="B17" s="362"/>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heetViews>
  <sheetFormatPr baseColWidth="10" defaultColWidth="12.85546875" defaultRowHeight="12.75" x14ac:dyDescent="0.2"/>
  <cols>
    <col min="1" max="1" width="93.28515625" style="205" customWidth="1"/>
    <col min="2" max="16384" width="12.85546875" style="205"/>
  </cols>
  <sheetData>
    <row r="1" spans="1:7" x14ac:dyDescent="0.2">
      <c r="A1" s="204" t="s">
        <v>220</v>
      </c>
      <c r="B1" s="204"/>
      <c r="C1" s="204"/>
      <c r="D1" s="204"/>
      <c r="E1" s="204"/>
      <c r="F1" s="204"/>
      <c r="G1" s="204"/>
    </row>
    <row r="2" spans="1:7" x14ac:dyDescent="0.2">
      <c r="A2" s="204"/>
      <c r="B2" s="204"/>
      <c r="C2" s="204"/>
      <c r="D2" s="204"/>
      <c r="E2" s="204"/>
      <c r="F2" s="204"/>
      <c r="G2" s="204"/>
    </row>
    <row r="3" spans="1:7" x14ac:dyDescent="0.2">
      <c r="A3" s="204"/>
      <c r="B3" s="204"/>
      <c r="C3" s="204"/>
      <c r="D3" s="204"/>
      <c r="E3" s="204"/>
      <c r="F3" s="204"/>
      <c r="G3" s="204"/>
    </row>
    <row r="4" spans="1:7" x14ac:dyDescent="0.2">
      <c r="A4" s="204"/>
      <c r="B4" s="204"/>
      <c r="C4" s="204"/>
      <c r="D4" s="204"/>
      <c r="E4" s="204"/>
      <c r="F4" s="204"/>
      <c r="G4" s="204"/>
    </row>
    <row r="5" spans="1:7" x14ac:dyDescent="0.2">
      <c r="A5" s="204"/>
      <c r="B5" s="204"/>
      <c r="C5" s="204"/>
      <c r="D5" s="204"/>
      <c r="E5" s="204"/>
      <c r="F5" s="204"/>
      <c r="G5" s="204"/>
    </row>
    <row r="6" spans="1:7" ht="17.25" customHeight="1" x14ac:dyDescent="0.2">
      <c r="A6" s="206" t="s">
        <v>221</v>
      </c>
      <c r="B6" s="204"/>
      <c r="C6" s="204"/>
      <c r="D6" s="204"/>
      <c r="E6" s="204"/>
      <c r="F6" s="204"/>
      <c r="G6" s="204"/>
    </row>
    <row r="7" spans="1:7" ht="39.75" customHeight="1" x14ac:dyDescent="0.2">
      <c r="A7" s="207"/>
      <c r="B7" s="204"/>
      <c r="C7" s="204"/>
      <c r="D7" s="204"/>
      <c r="E7" s="204"/>
      <c r="F7" s="204"/>
      <c r="G7" s="204"/>
    </row>
    <row r="8" spans="1:7" x14ac:dyDescent="0.2">
      <c r="A8" s="204"/>
      <c r="B8" s="204"/>
      <c r="C8" s="204"/>
      <c r="D8" s="204"/>
      <c r="E8" s="204"/>
      <c r="F8" s="204"/>
      <c r="G8" s="204"/>
    </row>
    <row r="9" spans="1:7" x14ac:dyDescent="0.2">
      <c r="A9" s="204"/>
      <c r="B9" s="208" t="s">
        <v>222</v>
      </c>
      <c r="C9" s="204"/>
      <c r="D9" s="204"/>
      <c r="E9" s="204"/>
      <c r="F9" s="204"/>
      <c r="G9" s="204"/>
    </row>
    <row r="10" spans="1:7" x14ac:dyDescent="0.2">
      <c r="A10" s="204"/>
      <c r="B10" s="204"/>
      <c r="C10" s="204"/>
      <c r="D10" s="204"/>
      <c r="E10" s="204"/>
      <c r="F10" s="204"/>
      <c r="G10" s="204"/>
    </row>
    <row r="11" spans="1:7" ht="9" customHeight="1" x14ac:dyDescent="0.2">
      <c r="A11" s="204"/>
      <c r="B11" s="204"/>
      <c r="C11" s="204"/>
      <c r="D11" s="204"/>
      <c r="E11" s="204"/>
      <c r="F11" s="204"/>
      <c r="G11" s="204"/>
    </row>
    <row r="12" spans="1:7" ht="15.75" customHeight="1" x14ac:dyDescent="0.2">
      <c r="A12" s="209" t="s">
        <v>223</v>
      </c>
      <c r="B12" s="210">
        <v>2</v>
      </c>
      <c r="C12" s="204"/>
      <c r="D12" s="204"/>
      <c r="E12" s="204"/>
      <c r="F12" s="204"/>
      <c r="G12" s="204"/>
    </row>
    <row r="13" spans="1:7" x14ac:dyDescent="0.2">
      <c r="A13" s="204"/>
      <c r="B13" s="208"/>
      <c r="C13" s="204"/>
      <c r="D13" s="204"/>
      <c r="E13" s="204"/>
      <c r="F13" s="204"/>
      <c r="G13" s="204"/>
    </row>
    <row r="14" spans="1:7" x14ac:dyDescent="0.2">
      <c r="A14" s="204"/>
      <c r="B14" s="208"/>
      <c r="C14" s="204"/>
      <c r="D14" s="204"/>
      <c r="E14" s="204"/>
      <c r="F14" s="204"/>
      <c r="G14" s="204"/>
    </row>
    <row r="15" spans="1:7" ht="15.75" customHeight="1" x14ac:dyDescent="0.2">
      <c r="A15" s="209" t="s">
        <v>224</v>
      </c>
      <c r="C15" s="204"/>
      <c r="D15" s="204"/>
      <c r="E15" s="204"/>
      <c r="F15" s="204"/>
      <c r="G15" s="204"/>
    </row>
    <row r="16" spans="1:7" ht="15" customHeight="1" x14ac:dyDescent="0.2">
      <c r="A16" s="209" t="s">
        <v>225</v>
      </c>
      <c r="B16" s="210">
        <v>4</v>
      </c>
      <c r="C16" s="204"/>
      <c r="D16" s="204"/>
      <c r="E16" s="204"/>
      <c r="F16" s="204"/>
      <c r="G16" s="204"/>
    </row>
    <row r="17" spans="1:7" x14ac:dyDescent="0.2">
      <c r="A17" s="204"/>
      <c r="B17" s="208"/>
      <c r="C17" s="204"/>
      <c r="D17" s="204"/>
      <c r="E17" s="204"/>
      <c r="F17" s="204"/>
      <c r="G17" s="204"/>
    </row>
    <row r="18" spans="1:7" x14ac:dyDescent="0.2">
      <c r="A18" s="204"/>
      <c r="B18" s="208"/>
      <c r="C18" s="204"/>
      <c r="D18" s="204"/>
      <c r="E18" s="204"/>
      <c r="F18" s="204"/>
      <c r="G18" s="204"/>
    </row>
    <row r="19" spans="1:7" x14ac:dyDescent="0.2">
      <c r="A19" s="209" t="s">
        <v>226</v>
      </c>
      <c r="B19" s="208"/>
      <c r="C19" s="204"/>
      <c r="D19" s="204"/>
      <c r="E19" s="204"/>
      <c r="F19" s="204"/>
      <c r="G19" s="204"/>
    </row>
    <row r="20" spans="1:7" x14ac:dyDescent="0.2">
      <c r="A20" s="204"/>
      <c r="B20" s="208"/>
      <c r="C20" s="204"/>
      <c r="D20" s="204"/>
      <c r="E20" s="204"/>
      <c r="F20" s="204"/>
      <c r="G20" s="204"/>
    </row>
    <row r="21" spans="1:7" ht="12.75" customHeight="1" x14ac:dyDescent="0.2">
      <c r="A21" s="204" t="s">
        <v>227</v>
      </c>
      <c r="B21" s="208"/>
      <c r="C21" s="204"/>
      <c r="D21" s="204"/>
      <c r="E21" s="204"/>
      <c r="F21" s="204"/>
      <c r="G21" s="204"/>
    </row>
    <row r="22" spans="1:7" ht="12.75" customHeight="1" x14ac:dyDescent="0.2">
      <c r="A22" s="204" t="s">
        <v>228</v>
      </c>
      <c r="B22" s="208">
        <v>6</v>
      </c>
      <c r="C22" s="204"/>
      <c r="D22" s="204"/>
      <c r="E22" s="204"/>
      <c r="F22" s="204"/>
      <c r="G22" s="204"/>
    </row>
    <row r="23" spans="1:7" x14ac:dyDescent="0.2">
      <c r="A23" s="204"/>
      <c r="B23" s="208"/>
      <c r="C23" s="204"/>
      <c r="D23" s="204"/>
      <c r="E23" s="204"/>
      <c r="F23" s="204"/>
      <c r="G23" s="204"/>
    </row>
    <row r="24" spans="1:7" ht="12.75" customHeight="1" x14ac:dyDescent="0.2">
      <c r="A24" s="204" t="s">
        <v>229</v>
      </c>
      <c r="B24" s="208">
        <v>7</v>
      </c>
      <c r="C24" s="204"/>
      <c r="D24" s="204"/>
      <c r="E24" s="204"/>
      <c r="F24" s="204"/>
      <c r="G24" s="204"/>
    </row>
    <row r="25" spans="1:7" x14ac:dyDescent="0.2">
      <c r="A25" s="204"/>
      <c r="B25" s="208"/>
      <c r="C25" s="204"/>
      <c r="D25" s="204"/>
      <c r="E25" s="204"/>
      <c r="F25" s="204"/>
      <c r="G25" s="204"/>
    </row>
    <row r="26" spans="1:7" ht="12.75" customHeight="1" x14ac:dyDescent="0.2">
      <c r="A26" s="204" t="s">
        <v>230</v>
      </c>
      <c r="B26" s="208">
        <v>7</v>
      </c>
      <c r="C26" s="204"/>
      <c r="D26" s="204"/>
      <c r="E26" s="204"/>
      <c r="F26" s="204"/>
      <c r="G26" s="204"/>
    </row>
    <row r="27" spans="1:7" x14ac:dyDescent="0.2">
      <c r="A27" s="204"/>
      <c r="B27" s="208"/>
      <c r="C27" s="204"/>
      <c r="D27" s="204"/>
      <c r="E27" s="204"/>
      <c r="F27" s="204"/>
      <c r="G27" s="204"/>
    </row>
    <row r="28" spans="1:7" ht="12.75" customHeight="1" x14ac:dyDescent="0.2">
      <c r="A28" s="204" t="s">
        <v>231</v>
      </c>
      <c r="B28" s="208">
        <v>8</v>
      </c>
      <c r="C28" s="204"/>
      <c r="D28" s="204"/>
      <c r="E28" s="204"/>
      <c r="F28" s="204"/>
      <c r="G28" s="204"/>
    </row>
    <row r="29" spans="1:7" x14ac:dyDescent="0.2">
      <c r="A29" s="204"/>
      <c r="B29" s="208"/>
      <c r="C29" s="204"/>
      <c r="D29" s="204"/>
      <c r="E29" s="204"/>
      <c r="F29" s="204"/>
      <c r="G29" s="204"/>
    </row>
    <row r="30" spans="1:7" x14ac:dyDescent="0.2">
      <c r="A30" s="204" t="s">
        <v>232</v>
      </c>
      <c r="B30" s="208">
        <v>8</v>
      </c>
      <c r="C30" s="204"/>
      <c r="D30" s="204"/>
      <c r="E30" s="204"/>
      <c r="F30" s="204"/>
      <c r="G30" s="204"/>
    </row>
    <row r="31" spans="1:7" x14ac:dyDescent="0.2">
      <c r="A31" s="204"/>
      <c r="B31" s="208"/>
      <c r="C31" s="204"/>
      <c r="D31" s="204"/>
      <c r="E31" s="204"/>
      <c r="F31" s="204"/>
      <c r="G31" s="204"/>
    </row>
    <row r="32" spans="1:7" s="204" customFormat="1" x14ac:dyDescent="0.2">
      <c r="A32" s="204" t="s">
        <v>233</v>
      </c>
      <c r="B32" s="208">
        <v>9</v>
      </c>
    </row>
    <row r="33" spans="1:7" x14ac:dyDescent="0.2">
      <c r="A33" s="204"/>
      <c r="B33" s="208"/>
      <c r="C33" s="204"/>
      <c r="D33" s="204"/>
      <c r="E33" s="204"/>
      <c r="F33" s="204"/>
      <c r="G33" s="204"/>
    </row>
    <row r="34" spans="1:7" s="204" customFormat="1" x14ac:dyDescent="0.2">
      <c r="A34" s="204" t="s">
        <v>234</v>
      </c>
      <c r="B34" s="208">
        <v>9</v>
      </c>
    </row>
    <row r="35" spans="1:7" x14ac:dyDescent="0.2">
      <c r="A35" s="204"/>
      <c r="B35" s="208"/>
      <c r="C35" s="204"/>
      <c r="D35" s="204"/>
      <c r="E35" s="204"/>
      <c r="F35" s="204"/>
      <c r="G35" s="204"/>
    </row>
    <row r="36" spans="1:7" x14ac:dyDescent="0.2">
      <c r="A36" s="204"/>
      <c r="B36" s="208"/>
      <c r="C36" s="204"/>
      <c r="D36" s="204"/>
      <c r="E36" s="204"/>
      <c r="F36" s="204"/>
      <c r="G36" s="204"/>
    </row>
    <row r="37" spans="1:7" x14ac:dyDescent="0.2">
      <c r="A37" s="209" t="s">
        <v>235</v>
      </c>
      <c r="B37" s="208"/>
      <c r="C37" s="204"/>
      <c r="D37" s="204"/>
      <c r="E37" s="204"/>
      <c r="F37" s="204"/>
      <c r="G37" s="204"/>
    </row>
    <row r="38" spans="1:7" x14ac:dyDescent="0.2">
      <c r="A38" s="204"/>
      <c r="B38" s="208"/>
      <c r="C38" s="204"/>
      <c r="D38" s="204"/>
      <c r="E38" s="204"/>
      <c r="F38" s="204"/>
      <c r="G38" s="204"/>
    </row>
    <row r="39" spans="1:7" s="204" customFormat="1" x14ac:dyDescent="0.2">
      <c r="A39" s="204" t="s">
        <v>236</v>
      </c>
      <c r="B39" s="208"/>
    </row>
    <row r="40" spans="1:7" s="204" customFormat="1" ht="14.25" customHeight="1" x14ac:dyDescent="0.2">
      <c r="A40" s="204" t="s">
        <v>114</v>
      </c>
      <c r="B40" s="208">
        <v>10</v>
      </c>
    </row>
    <row r="41" spans="1:7" x14ac:dyDescent="0.2">
      <c r="A41" s="204"/>
      <c r="B41" s="208"/>
      <c r="C41" s="204"/>
      <c r="D41" s="204"/>
      <c r="E41" s="204"/>
      <c r="F41" s="204"/>
      <c r="G41" s="204"/>
    </row>
    <row r="42" spans="1:7" s="204" customFormat="1" x14ac:dyDescent="0.2">
      <c r="A42" s="204" t="s">
        <v>237</v>
      </c>
      <c r="B42" s="208"/>
    </row>
    <row r="43" spans="1:7" s="204" customFormat="1" x14ac:dyDescent="0.2">
      <c r="A43" s="204" t="s">
        <v>238</v>
      </c>
      <c r="B43" s="208">
        <v>11</v>
      </c>
    </row>
    <row r="44" spans="1:7" x14ac:dyDescent="0.2">
      <c r="A44" s="204"/>
      <c r="B44" s="208"/>
      <c r="C44" s="204"/>
      <c r="D44" s="204"/>
      <c r="E44" s="204"/>
      <c r="F44" s="204"/>
      <c r="G44" s="204"/>
    </row>
    <row r="45" spans="1:7" s="204" customFormat="1" x14ac:dyDescent="0.2">
      <c r="A45" s="204" t="s">
        <v>105</v>
      </c>
      <c r="B45" s="208"/>
    </row>
    <row r="46" spans="1:7" s="204" customFormat="1" x14ac:dyDescent="0.2">
      <c r="A46" s="204" t="s">
        <v>239</v>
      </c>
      <c r="B46" s="208">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2"/>
  <sheetViews>
    <sheetView zoomScaleNormal="100" workbookViewId="0"/>
  </sheetViews>
  <sheetFormatPr baseColWidth="10" defaultColWidth="12.85546875" defaultRowHeight="12.75" x14ac:dyDescent="0.2"/>
  <cols>
    <col min="1" max="1" width="127.7109375" style="212" customWidth="1"/>
    <col min="28" max="16384" width="12.85546875" style="212"/>
  </cols>
  <sheetData>
    <row r="1" spans="1:27" ht="9" customHeight="1" x14ac:dyDescent="0.2">
      <c r="A1" s="211"/>
    </row>
    <row r="2" spans="1:27" ht="15" x14ac:dyDescent="0.2">
      <c r="A2" s="213" t="s">
        <v>223</v>
      </c>
    </row>
    <row r="3" spans="1:27" ht="9" customHeight="1" x14ac:dyDescent="0.2">
      <c r="A3" s="211"/>
    </row>
    <row r="4" spans="1:27" ht="9" customHeight="1" x14ac:dyDescent="0.2">
      <c r="A4" s="211"/>
    </row>
    <row r="5" spans="1:27" s="215" customFormat="1" ht="18" customHeight="1" x14ac:dyDescent="0.2">
      <c r="A5" s="214" t="s">
        <v>240</v>
      </c>
      <c r="B5"/>
      <c r="C5"/>
      <c r="D5"/>
      <c r="E5"/>
      <c r="F5"/>
      <c r="G5"/>
      <c r="H5"/>
      <c r="I5"/>
      <c r="J5"/>
      <c r="K5"/>
      <c r="L5"/>
      <c r="M5"/>
      <c r="N5"/>
      <c r="O5"/>
      <c r="P5"/>
      <c r="Q5"/>
      <c r="R5"/>
      <c r="S5"/>
      <c r="T5"/>
      <c r="U5"/>
      <c r="V5"/>
      <c r="W5"/>
      <c r="X5"/>
      <c r="Y5"/>
      <c r="Z5"/>
      <c r="AA5"/>
    </row>
    <row r="6" spans="1:27" ht="79.150000000000006" customHeight="1" x14ac:dyDescent="0.2">
      <c r="A6" s="211" t="s">
        <v>241</v>
      </c>
    </row>
    <row r="7" spans="1:27" ht="7.9" customHeight="1" x14ac:dyDescent="0.2">
      <c r="A7" s="211"/>
    </row>
    <row r="8" spans="1:27" s="215" customFormat="1" ht="18" customHeight="1" x14ac:dyDescent="0.2">
      <c r="A8" s="214" t="s">
        <v>242</v>
      </c>
      <c r="B8"/>
      <c r="C8"/>
      <c r="D8"/>
      <c r="E8"/>
      <c r="F8"/>
      <c r="G8"/>
      <c r="H8"/>
      <c r="I8"/>
      <c r="J8"/>
      <c r="K8"/>
      <c r="L8"/>
      <c r="M8"/>
      <c r="N8"/>
      <c r="O8"/>
      <c r="P8"/>
      <c r="Q8"/>
      <c r="R8"/>
      <c r="S8"/>
      <c r="T8"/>
      <c r="U8"/>
      <c r="V8"/>
      <c r="W8"/>
      <c r="X8"/>
      <c r="Y8"/>
      <c r="Z8"/>
      <c r="AA8"/>
    </row>
    <row r="9" spans="1:27" ht="63" customHeight="1" x14ac:dyDescent="0.2">
      <c r="A9" s="216" t="s">
        <v>243</v>
      </c>
    </row>
    <row r="10" spans="1:27" ht="23.45" customHeight="1" x14ac:dyDescent="0.2">
      <c r="A10" s="211"/>
    </row>
    <row r="11" spans="1:27" s="215" customFormat="1" ht="18" customHeight="1" x14ac:dyDescent="0.2">
      <c r="A11" s="214" t="s">
        <v>244</v>
      </c>
      <c r="B11"/>
      <c r="C11"/>
      <c r="D11"/>
      <c r="E11"/>
      <c r="F11"/>
      <c r="G11"/>
      <c r="H11"/>
      <c r="I11"/>
      <c r="J11"/>
      <c r="K11"/>
      <c r="L11"/>
      <c r="M11"/>
      <c r="N11"/>
      <c r="O11"/>
      <c r="P11"/>
      <c r="Q11"/>
      <c r="R11"/>
      <c r="S11"/>
      <c r="T11"/>
      <c r="U11"/>
      <c r="V11"/>
      <c r="W11"/>
      <c r="X11"/>
      <c r="Y11"/>
      <c r="Z11"/>
      <c r="AA11"/>
    </row>
    <row r="12" spans="1:27" ht="41.25" customHeight="1" x14ac:dyDescent="0.2">
      <c r="A12" s="211" t="s">
        <v>245</v>
      </c>
    </row>
    <row r="13" spans="1:27" ht="15" customHeight="1" x14ac:dyDescent="0.2">
      <c r="A13" s="211"/>
    </row>
    <row r="14" spans="1:27" s="215" customFormat="1" ht="18" customHeight="1" x14ac:dyDescent="0.2">
      <c r="A14" s="214" t="s">
        <v>246</v>
      </c>
      <c r="B14"/>
      <c r="C14"/>
      <c r="D14"/>
      <c r="E14"/>
      <c r="F14"/>
      <c r="G14"/>
      <c r="H14"/>
      <c r="I14"/>
      <c r="J14"/>
      <c r="K14"/>
      <c r="L14"/>
      <c r="M14"/>
      <c r="N14"/>
      <c r="O14"/>
      <c r="P14"/>
      <c r="Q14"/>
      <c r="R14"/>
      <c r="S14"/>
      <c r="T14"/>
      <c r="U14"/>
      <c r="V14"/>
      <c r="W14"/>
      <c r="X14"/>
      <c r="Y14"/>
      <c r="Z14"/>
      <c r="AA14"/>
    </row>
    <row r="15" spans="1:27" ht="25.5" x14ac:dyDescent="0.2">
      <c r="A15" s="211" t="s">
        <v>247</v>
      </c>
    </row>
    <row r="16" spans="1:27" ht="41.25" customHeight="1" x14ac:dyDescent="0.2">
      <c r="A16" s="211" t="s">
        <v>248</v>
      </c>
    </row>
    <row r="17" spans="1:27" ht="15" customHeight="1" x14ac:dyDescent="0.2">
      <c r="A17" s="211"/>
    </row>
    <row r="18" spans="1:27" ht="48.75" customHeight="1" x14ac:dyDescent="0.2">
      <c r="A18" s="211" t="s">
        <v>249</v>
      </c>
    </row>
    <row r="19" spans="1:27" ht="15" customHeight="1" x14ac:dyDescent="0.2">
      <c r="A19" s="211"/>
    </row>
    <row r="20" spans="1:27" ht="66.75" customHeight="1" x14ac:dyDescent="0.2">
      <c r="A20" s="211" t="s">
        <v>250</v>
      </c>
    </row>
    <row r="21" spans="1:27" ht="15" customHeight="1" x14ac:dyDescent="0.2">
      <c r="A21" s="211"/>
    </row>
    <row r="22" spans="1:27" ht="40.5" customHeight="1" x14ac:dyDescent="0.2">
      <c r="A22" s="211" t="s">
        <v>251</v>
      </c>
    </row>
    <row r="23" spans="1:27" ht="9" customHeight="1" x14ac:dyDescent="0.2">
      <c r="A23" s="211"/>
    </row>
    <row r="24" spans="1:27" s="215" customFormat="1" ht="18" customHeight="1" x14ac:dyDescent="0.2">
      <c r="A24" s="214" t="s">
        <v>252</v>
      </c>
      <c r="B24"/>
      <c r="C24"/>
      <c r="D24"/>
      <c r="E24"/>
      <c r="F24"/>
      <c r="G24"/>
      <c r="H24"/>
      <c r="I24"/>
      <c r="J24"/>
      <c r="K24"/>
      <c r="L24"/>
      <c r="M24"/>
      <c r="N24"/>
      <c r="O24"/>
      <c r="P24"/>
      <c r="Q24"/>
      <c r="R24"/>
      <c r="S24"/>
      <c r="T24"/>
      <c r="U24"/>
      <c r="V24"/>
      <c r="W24"/>
      <c r="X24"/>
      <c r="Y24"/>
      <c r="Z24"/>
      <c r="AA24"/>
    </row>
    <row r="25" spans="1:27" ht="15" customHeight="1" x14ac:dyDescent="0.2">
      <c r="A25" s="211"/>
    </row>
    <row r="26" spans="1:27" s="215" customFormat="1" ht="18" customHeight="1" x14ac:dyDescent="0.2">
      <c r="A26" s="214" t="s">
        <v>253</v>
      </c>
      <c r="B26"/>
      <c r="C26"/>
      <c r="D26"/>
      <c r="E26"/>
      <c r="F26"/>
      <c r="G26"/>
      <c r="H26"/>
      <c r="I26"/>
      <c r="J26"/>
      <c r="K26"/>
      <c r="L26"/>
      <c r="M26"/>
      <c r="N26"/>
      <c r="O26"/>
      <c r="P26"/>
      <c r="Q26"/>
      <c r="R26"/>
      <c r="S26"/>
      <c r="T26"/>
      <c r="U26"/>
      <c r="V26"/>
      <c r="W26"/>
      <c r="X26"/>
      <c r="Y26"/>
      <c r="Z26"/>
      <c r="AA26"/>
    </row>
    <row r="27" spans="1:27" ht="33" customHeight="1" x14ac:dyDescent="0.2">
      <c r="A27" s="211" t="s">
        <v>254</v>
      </c>
    </row>
    <row r="28" spans="1:27" ht="15" customHeight="1" x14ac:dyDescent="0.2">
      <c r="A28" s="211"/>
    </row>
    <row r="29" spans="1:27" s="215" customFormat="1" ht="18" customHeight="1" x14ac:dyDescent="0.2">
      <c r="A29" s="217" t="s">
        <v>185</v>
      </c>
      <c r="B29"/>
      <c r="C29"/>
      <c r="D29"/>
      <c r="E29"/>
      <c r="F29"/>
      <c r="G29"/>
      <c r="H29"/>
      <c r="I29"/>
      <c r="J29"/>
      <c r="K29"/>
      <c r="L29"/>
      <c r="M29"/>
      <c r="N29"/>
      <c r="O29"/>
      <c r="P29"/>
      <c r="Q29"/>
      <c r="R29"/>
      <c r="S29"/>
      <c r="T29"/>
      <c r="U29"/>
      <c r="V29"/>
      <c r="W29"/>
      <c r="X29"/>
      <c r="Y29"/>
      <c r="Z29"/>
      <c r="AA29"/>
    </row>
    <row r="30" spans="1:27" ht="63.75" customHeight="1" x14ac:dyDescent="0.2">
      <c r="A30" s="218" t="s">
        <v>255</v>
      </c>
    </row>
    <row r="31" spans="1:27" ht="15" customHeight="1" x14ac:dyDescent="0.2">
      <c r="A31" s="211"/>
    </row>
    <row r="32" spans="1:27" s="215" customFormat="1" ht="18" customHeight="1" x14ac:dyDescent="0.2">
      <c r="A32" s="214" t="s">
        <v>256</v>
      </c>
      <c r="B32"/>
      <c r="C32"/>
      <c r="D32"/>
      <c r="E32"/>
      <c r="F32"/>
      <c r="G32"/>
      <c r="H32"/>
      <c r="I32"/>
      <c r="J32"/>
      <c r="K32"/>
      <c r="L32"/>
      <c r="M32"/>
      <c r="N32"/>
      <c r="O32"/>
      <c r="P32"/>
      <c r="Q32"/>
      <c r="R32"/>
      <c r="S32"/>
      <c r="T32"/>
      <c r="U32"/>
      <c r="V32"/>
      <c r="W32"/>
      <c r="X32"/>
      <c r="Y32"/>
      <c r="Z32"/>
      <c r="AA32"/>
    </row>
    <row r="33" spans="1:27" s="219" customFormat="1" ht="115.5" customHeight="1" x14ac:dyDescent="0.2">
      <c r="A33" s="211" t="s">
        <v>257</v>
      </c>
      <c r="B33"/>
      <c r="C33"/>
      <c r="D33"/>
      <c r="E33"/>
      <c r="F33"/>
      <c r="G33"/>
      <c r="H33"/>
      <c r="I33"/>
      <c r="J33"/>
      <c r="K33"/>
      <c r="L33"/>
      <c r="M33"/>
      <c r="N33"/>
      <c r="O33"/>
      <c r="P33"/>
      <c r="Q33"/>
      <c r="R33"/>
      <c r="S33"/>
      <c r="T33"/>
      <c r="U33"/>
      <c r="V33"/>
      <c r="W33"/>
      <c r="X33"/>
      <c r="Y33"/>
      <c r="Z33"/>
      <c r="AA33"/>
    </row>
    <row r="34" spans="1:27" ht="9" customHeight="1" x14ac:dyDescent="0.2">
      <c r="A34" s="211"/>
    </row>
    <row r="35" spans="1:27" s="215" customFormat="1" ht="18" customHeight="1" x14ac:dyDescent="0.2">
      <c r="A35" s="214" t="s">
        <v>9</v>
      </c>
      <c r="B35"/>
      <c r="C35"/>
      <c r="D35"/>
      <c r="E35"/>
      <c r="F35"/>
      <c r="G35"/>
      <c r="H35"/>
      <c r="I35"/>
      <c r="J35"/>
      <c r="K35"/>
      <c r="L35"/>
      <c r="M35"/>
      <c r="N35"/>
      <c r="O35"/>
      <c r="P35"/>
      <c r="Q35"/>
      <c r="R35"/>
      <c r="S35"/>
      <c r="T35"/>
      <c r="U35"/>
      <c r="V35"/>
      <c r="W35"/>
      <c r="X35"/>
      <c r="Y35"/>
      <c r="Z35"/>
      <c r="AA35"/>
    </row>
    <row r="36" spans="1:27" ht="86.25" customHeight="1" x14ac:dyDescent="0.2">
      <c r="A36" s="211" t="s">
        <v>258</v>
      </c>
    </row>
    <row r="37" spans="1:27" ht="15" customHeight="1" x14ac:dyDescent="0.2">
      <c r="A37" s="211"/>
    </row>
    <row r="38" spans="1:27" s="215" customFormat="1" ht="18" customHeight="1" x14ac:dyDescent="0.2">
      <c r="A38" s="214" t="s">
        <v>10</v>
      </c>
      <c r="B38"/>
      <c r="C38"/>
      <c r="D38"/>
      <c r="E38"/>
      <c r="F38"/>
      <c r="G38"/>
      <c r="H38"/>
      <c r="I38"/>
      <c r="J38"/>
      <c r="K38"/>
      <c r="L38"/>
      <c r="M38"/>
      <c r="N38"/>
      <c r="O38"/>
      <c r="P38"/>
      <c r="Q38"/>
      <c r="R38"/>
      <c r="S38"/>
      <c r="T38"/>
      <c r="U38"/>
      <c r="V38"/>
      <c r="W38"/>
      <c r="X38"/>
      <c r="Y38"/>
      <c r="Z38"/>
      <c r="AA38"/>
    </row>
    <row r="39" spans="1:27" s="220" customFormat="1" ht="79.5" customHeight="1" x14ac:dyDescent="0.2">
      <c r="A39" s="211" t="s">
        <v>259</v>
      </c>
      <c r="B39"/>
      <c r="C39"/>
      <c r="D39"/>
      <c r="E39"/>
      <c r="F39"/>
      <c r="G39"/>
      <c r="H39"/>
      <c r="I39"/>
      <c r="J39"/>
      <c r="K39"/>
      <c r="L39"/>
      <c r="M39"/>
      <c r="N39"/>
      <c r="O39"/>
      <c r="P39"/>
      <c r="Q39"/>
      <c r="R39"/>
      <c r="S39"/>
      <c r="T39"/>
      <c r="U39"/>
      <c r="V39"/>
      <c r="W39"/>
      <c r="X39"/>
      <c r="Y39"/>
      <c r="Z39"/>
      <c r="AA39"/>
    </row>
    <row r="40" spans="1:27" ht="9" customHeight="1" x14ac:dyDescent="0.2">
      <c r="A40" s="211"/>
    </row>
    <row r="41" spans="1:27" s="215" customFormat="1" ht="18" customHeight="1" x14ac:dyDescent="0.2">
      <c r="A41" s="214" t="s">
        <v>260</v>
      </c>
      <c r="B41"/>
      <c r="C41"/>
      <c r="D41"/>
      <c r="E41"/>
      <c r="F41"/>
      <c r="G41"/>
      <c r="H41"/>
      <c r="I41"/>
      <c r="J41"/>
      <c r="K41"/>
      <c r="L41"/>
      <c r="M41"/>
      <c r="N41"/>
      <c r="O41"/>
      <c r="P41"/>
      <c r="Q41"/>
      <c r="R41"/>
      <c r="S41"/>
      <c r="T41"/>
      <c r="U41"/>
      <c r="V41"/>
      <c r="W41"/>
      <c r="X41"/>
      <c r="Y41"/>
      <c r="Z41"/>
      <c r="AA41"/>
    </row>
    <row r="42" spans="1:27" s="220" customFormat="1" ht="26.25" customHeight="1" x14ac:dyDescent="0.2">
      <c r="A42" s="221" t="s">
        <v>261</v>
      </c>
      <c r="B42"/>
      <c r="C42"/>
      <c r="D42"/>
      <c r="E42"/>
      <c r="F42"/>
      <c r="G42"/>
      <c r="H42"/>
      <c r="I42"/>
      <c r="J42"/>
      <c r="K42"/>
      <c r="L42"/>
      <c r="M42"/>
      <c r="N42"/>
      <c r="O42"/>
      <c r="P42"/>
      <c r="Q42"/>
      <c r="R42"/>
      <c r="S42"/>
      <c r="T42"/>
      <c r="U42"/>
      <c r="V42"/>
      <c r="W42"/>
      <c r="X42"/>
      <c r="Y42"/>
      <c r="Z42"/>
      <c r="AA42"/>
    </row>
    <row r="43" spans="1:27" ht="15" customHeight="1" x14ac:dyDescent="0.2">
      <c r="A43" s="211"/>
    </row>
    <row r="44" spans="1:27" s="215" customFormat="1" ht="18" customHeight="1" x14ac:dyDescent="0.2">
      <c r="A44" s="214" t="s">
        <v>262</v>
      </c>
      <c r="B44"/>
      <c r="C44"/>
      <c r="D44"/>
      <c r="E44"/>
      <c r="F44"/>
      <c r="G44"/>
      <c r="H44"/>
      <c r="I44"/>
      <c r="J44"/>
      <c r="K44"/>
      <c r="L44"/>
      <c r="M44"/>
      <c r="N44"/>
      <c r="O44"/>
      <c r="P44"/>
      <c r="Q44"/>
      <c r="R44"/>
      <c r="S44"/>
      <c r="T44"/>
      <c r="U44"/>
      <c r="V44"/>
      <c r="W44"/>
      <c r="X44"/>
      <c r="Y44"/>
      <c r="Z44"/>
      <c r="AA44"/>
    </row>
    <row r="45" spans="1:27" s="220" customFormat="1" ht="45.75" customHeight="1" x14ac:dyDescent="0.2">
      <c r="A45" s="221" t="s">
        <v>263</v>
      </c>
      <c r="B45"/>
      <c r="C45"/>
      <c r="D45"/>
      <c r="E45"/>
      <c r="F45"/>
      <c r="G45"/>
      <c r="H45"/>
      <c r="I45"/>
      <c r="J45"/>
      <c r="K45"/>
      <c r="L45"/>
      <c r="M45"/>
      <c r="N45"/>
      <c r="O45"/>
      <c r="P45"/>
      <c r="Q45"/>
      <c r="R45"/>
      <c r="S45"/>
      <c r="T45"/>
      <c r="U45"/>
      <c r="V45"/>
      <c r="W45"/>
      <c r="X45"/>
      <c r="Y45"/>
      <c r="Z45"/>
      <c r="AA45"/>
    </row>
    <row r="46" spans="1:27" ht="15" customHeight="1" x14ac:dyDescent="0.2">
      <c r="A46" s="211"/>
    </row>
    <row r="47" spans="1:27" s="215" customFormat="1" ht="18" customHeight="1" x14ac:dyDescent="0.2">
      <c r="A47" s="214" t="s">
        <v>264</v>
      </c>
      <c r="B47"/>
      <c r="C47"/>
      <c r="D47"/>
      <c r="E47"/>
      <c r="F47"/>
      <c r="G47"/>
      <c r="H47"/>
      <c r="I47"/>
      <c r="J47"/>
      <c r="K47"/>
      <c r="L47"/>
      <c r="M47"/>
      <c r="N47"/>
      <c r="O47"/>
      <c r="P47"/>
      <c r="Q47"/>
      <c r="R47"/>
      <c r="S47"/>
      <c r="T47"/>
      <c r="U47"/>
      <c r="V47"/>
      <c r="W47"/>
      <c r="X47"/>
      <c r="Y47"/>
      <c r="Z47"/>
      <c r="AA47"/>
    </row>
    <row r="48" spans="1:27" s="219" customFormat="1" ht="48" customHeight="1" x14ac:dyDescent="0.2">
      <c r="A48" s="222" t="s">
        <v>265</v>
      </c>
      <c r="B48"/>
      <c r="C48"/>
      <c r="D48"/>
      <c r="E48"/>
      <c r="F48"/>
      <c r="G48"/>
      <c r="H48"/>
      <c r="I48"/>
      <c r="J48"/>
      <c r="K48"/>
      <c r="L48"/>
      <c r="M48"/>
      <c r="N48"/>
      <c r="O48"/>
      <c r="P48"/>
      <c r="Q48"/>
      <c r="R48"/>
      <c r="S48"/>
      <c r="T48"/>
      <c r="U48"/>
      <c r="V48"/>
      <c r="W48"/>
      <c r="X48"/>
      <c r="Y48"/>
      <c r="Z48"/>
      <c r="AA48"/>
    </row>
    <row r="49" spans="1:27" ht="15" customHeight="1" x14ac:dyDescent="0.2">
      <c r="A49" s="211"/>
    </row>
    <row r="50" spans="1:27" s="215" customFormat="1" ht="18" customHeight="1" x14ac:dyDescent="0.2">
      <c r="A50" s="214" t="s">
        <v>266</v>
      </c>
      <c r="B50"/>
      <c r="C50"/>
      <c r="D50"/>
      <c r="E50"/>
      <c r="F50"/>
      <c r="G50"/>
      <c r="H50"/>
      <c r="I50"/>
      <c r="J50"/>
      <c r="K50"/>
      <c r="L50"/>
      <c r="M50"/>
      <c r="N50"/>
      <c r="O50"/>
      <c r="P50"/>
      <c r="Q50"/>
      <c r="R50"/>
      <c r="S50"/>
      <c r="T50"/>
      <c r="U50"/>
      <c r="V50"/>
      <c r="W50"/>
      <c r="X50"/>
      <c r="Y50"/>
      <c r="Z50"/>
      <c r="AA50"/>
    </row>
    <row r="51" spans="1:27" s="219" customFormat="1" ht="14.25" customHeight="1" x14ac:dyDescent="0.2">
      <c r="A51" s="211" t="s">
        <v>267</v>
      </c>
      <c r="B51"/>
      <c r="C51"/>
      <c r="D51"/>
      <c r="E51"/>
      <c r="F51"/>
      <c r="G51"/>
      <c r="H51"/>
      <c r="I51"/>
      <c r="J51"/>
      <c r="K51"/>
      <c r="L51"/>
      <c r="M51"/>
      <c r="N51"/>
      <c r="O51"/>
      <c r="P51"/>
      <c r="Q51"/>
      <c r="R51"/>
      <c r="S51"/>
      <c r="T51"/>
      <c r="U51"/>
      <c r="V51"/>
      <c r="W51"/>
      <c r="X51"/>
      <c r="Y51"/>
      <c r="Z51"/>
      <c r="AA51"/>
    </row>
    <row r="52" spans="1:27" ht="15" customHeight="1" x14ac:dyDescent="0.2">
      <c r="A52" s="211"/>
    </row>
    <row r="53" spans="1:27" s="215" customFormat="1" ht="18" customHeight="1" x14ac:dyDescent="0.2">
      <c r="A53" s="214" t="s">
        <v>268</v>
      </c>
      <c r="B53"/>
      <c r="C53"/>
      <c r="D53"/>
      <c r="E53"/>
      <c r="F53"/>
      <c r="G53"/>
      <c r="H53"/>
      <c r="I53"/>
      <c r="J53"/>
      <c r="K53"/>
      <c r="L53"/>
      <c r="M53"/>
      <c r="N53"/>
      <c r="O53"/>
      <c r="P53"/>
      <c r="Q53"/>
      <c r="R53"/>
      <c r="S53"/>
      <c r="T53"/>
      <c r="U53"/>
      <c r="V53"/>
      <c r="W53"/>
      <c r="X53"/>
      <c r="Y53"/>
      <c r="Z53"/>
      <c r="AA53"/>
    </row>
    <row r="54" spans="1:27" s="219" customFormat="1" ht="64.5" customHeight="1" x14ac:dyDescent="0.2">
      <c r="A54" s="211" t="s">
        <v>269</v>
      </c>
      <c r="B54"/>
      <c r="C54"/>
      <c r="D54"/>
      <c r="E54"/>
      <c r="F54"/>
      <c r="G54"/>
      <c r="H54"/>
      <c r="I54"/>
      <c r="J54"/>
      <c r="K54"/>
      <c r="L54"/>
      <c r="M54"/>
      <c r="N54"/>
      <c r="O54"/>
      <c r="P54"/>
      <c r="Q54"/>
      <c r="R54"/>
      <c r="S54"/>
      <c r="T54"/>
      <c r="U54"/>
      <c r="V54"/>
      <c r="W54"/>
      <c r="X54"/>
      <c r="Y54"/>
      <c r="Z54"/>
      <c r="AA54"/>
    </row>
    <row r="55" spans="1:27" ht="15" customHeight="1" x14ac:dyDescent="0.2">
      <c r="A55" s="211"/>
    </row>
    <row r="56" spans="1:27" s="215" customFormat="1" ht="18" customHeight="1" x14ac:dyDescent="0.2">
      <c r="A56" s="214" t="s">
        <v>270</v>
      </c>
      <c r="B56"/>
      <c r="C56"/>
      <c r="D56"/>
      <c r="E56"/>
      <c r="F56"/>
      <c r="G56"/>
      <c r="H56"/>
      <c r="I56"/>
      <c r="J56"/>
      <c r="K56"/>
      <c r="L56"/>
      <c r="M56"/>
      <c r="N56"/>
      <c r="O56"/>
      <c r="P56"/>
      <c r="Q56"/>
      <c r="R56"/>
      <c r="S56"/>
      <c r="T56"/>
      <c r="U56"/>
      <c r="V56"/>
      <c r="W56"/>
      <c r="X56"/>
      <c r="Y56"/>
      <c r="Z56"/>
      <c r="AA56"/>
    </row>
    <row r="57" spans="1:27" s="219" customFormat="1" ht="48" customHeight="1" x14ac:dyDescent="0.2">
      <c r="A57" s="211" t="s">
        <v>271</v>
      </c>
      <c r="B57"/>
      <c r="C57"/>
      <c r="D57"/>
      <c r="E57"/>
      <c r="F57"/>
      <c r="G57"/>
      <c r="H57"/>
      <c r="I57"/>
      <c r="J57"/>
      <c r="K57"/>
      <c r="L57"/>
      <c r="M57"/>
      <c r="N57"/>
      <c r="O57"/>
      <c r="P57"/>
      <c r="Q57"/>
      <c r="R57"/>
      <c r="S57"/>
      <c r="T57"/>
      <c r="U57"/>
      <c r="V57"/>
      <c r="W57"/>
      <c r="X57"/>
      <c r="Y57"/>
      <c r="Z57"/>
      <c r="AA57"/>
    </row>
    <row r="58" spans="1:27" ht="15" customHeight="1" x14ac:dyDescent="0.2">
      <c r="A58" s="211"/>
    </row>
    <row r="59" spans="1:27" s="215" customFormat="1" ht="18" customHeight="1" x14ac:dyDescent="0.2">
      <c r="A59" s="214" t="s">
        <v>272</v>
      </c>
      <c r="B59"/>
      <c r="C59"/>
      <c r="D59"/>
      <c r="E59"/>
      <c r="F59"/>
      <c r="G59"/>
      <c r="H59"/>
      <c r="I59"/>
      <c r="J59"/>
      <c r="K59"/>
      <c r="L59"/>
      <c r="M59"/>
      <c r="N59"/>
      <c r="O59"/>
      <c r="P59"/>
      <c r="Q59"/>
      <c r="R59"/>
      <c r="S59"/>
      <c r="T59"/>
      <c r="U59"/>
      <c r="V59"/>
      <c r="W59"/>
      <c r="X59"/>
      <c r="Y59"/>
      <c r="Z59"/>
      <c r="AA59"/>
    </row>
    <row r="60" spans="1:27" s="219" customFormat="1" ht="56.25" customHeight="1" x14ac:dyDescent="0.2">
      <c r="A60" s="218" t="s">
        <v>273</v>
      </c>
      <c r="B60"/>
      <c r="C60"/>
      <c r="D60"/>
      <c r="E60"/>
      <c r="F60"/>
      <c r="G60"/>
      <c r="H60"/>
      <c r="I60"/>
      <c r="J60"/>
      <c r="K60"/>
      <c r="L60"/>
      <c r="M60"/>
      <c r="N60"/>
      <c r="O60"/>
      <c r="P60"/>
      <c r="Q60"/>
      <c r="R60"/>
      <c r="S60"/>
      <c r="T60"/>
      <c r="U60"/>
      <c r="V60"/>
      <c r="W60"/>
      <c r="X60"/>
      <c r="Y60"/>
      <c r="Z60"/>
      <c r="AA60"/>
    </row>
    <row r="61" spans="1:27" x14ac:dyDescent="0.2">
      <c r="A61" s="211"/>
    </row>
    <row r="62" spans="1:27" x14ac:dyDescent="0.2">
      <c r="A62" s="211"/>
    </row>
    <row r="64" spans="1:27" x14ac:dyDescent="0.2">
      <c r="A64" s="211"/>
    </row>
    <row r="65" spans="1:1" ht="17.25" customHeight="1" x14ac:dyDescent="0.2">
      <c r="A65" s="223" t="s">
        <v>274</v>
      </c>
    </row>
    <row r="66" spans="1:1" ht="14.1" customHeight="1" x14ac:dyDescent="0.2">
      <c r="A66" s="211" t="s">
        <v>275</v>
      </c>
    </row>
    <row r="67" spans="1:1" ht="14.1" customHeight="1" x14ac:dyDescent="0.2">
      <c r="A67" s="211" t="s">
        <v>276</v>
      </c>
    </row>
    <row r="68" spans="1:1" ht="14.1" customHeight="1" x14ac:dyDescent="0.2">
      <c r="A68" s="211" t="s">
        <v>277</v>
      </c>
    </row>
    <row r="69" spans="1:1" ht="14.1" customHeight="1" x14ac:dyDescent="0.2">
      <c r="A69" s="224" t="s">
        <v>278</v>
      </c>
    </row>
    <row r="70" spans="1:1" x14ac:dyDescent="0.2">
      <c r="A70" s="223"/>
    </row>
    <row r="71" spans="1:1" customFormat="1" ht="9" customHeight="1" x14ac:dyDescent="0.2"/>
    <row r="72" spans="1:1" customFormat="1" ht="12" x14ac:dyDescent="0.2"/>
    <row r="73" spans="1:1" customFormat="1" ht="12" x14ac:dyDescent="0.2"/>
    <row r="74" spans="1:1" customFormat="1" ht="12" x14ac:dyDescent="0.2"/>
    <row r="75" spans="1:1" customFormat="1" ht="12" x14ac:dyDescent="0.2"/>
    <row r="76" spans="1:1" customFormat="1" ht="12" x14ac:dyDescent="0.2"/>
    <row r="77" spans="1:1" customFormat="1" ht="12" x14ac:dyDescent="0.2"/>
    <row r="78" spans="1:1" customFormat="1" ht="12" x14ac:dyDescent="0.2"/>
    <row r="79" spans="1:1" customFormat="1" ht="12" x14ac:dyDescent="0.2"/>
    <row r="80" spans="1:1" customFormat="1" ht="12" x14ac:dyDescent="0.2"/>
    <row r="81" customFormat="1" ht="12" x14ac:dyDescent="0.2"/>
    <row r="82" customFormat="1" ht="12" x14ac:dyDescent="0.2"/>
    <row r="83" customFormat="1" ht="12" x14ac:dyDescent="0.2"/>
    <row r="84" customFormat="1" ht="12" x14ac:dyDescent="0.2"/>
    <row r="85" customFormat="1" ht="12" x14ac:dyDescent="0.2"/>
    <row r="86" customFormat="1" ht="12" x14ac:dyDescent="0.2"/>
    <row r="87" customFormat="1" ht="12" x14ac:dyDescent="0.2"/>
    <row r="88" customFormat="1" ht="12" x14ac:dyDescent="0.2"/>
    <row r="89" customFormat="1" ht="12" x14ac:dyDescent="0.2"/>
    <row r="90" customFormat="1" ht="12" x14ac:dyDescent="0.2"/>
    <row r="91" customFormat="1" ht="12" x14ac:dyDescent="0.2"/>
    <row r="92" customFormat="1" ht="12" x14ac:dyDescent="0.2"/>
    <row r="93" customFormat="1" ht="12" x14ac:dyDescent="0.2"/>
    <row r="94" customFormat="1" ht="12" x14ac:dyDescent="0.2"/>
    <row r="95" customFormat="1" ht="12" x14ac:dyDescent="0.2"/>
    <row r="96" customFormat="1" ht="12" x14ac:dyDescent="0.2"/>
    <row r="97" customFormat="1" ht="12" x14ac:dyDescent="0.2"/>
    <row r="98" customFormat="1" ht="12" x14ac:dyDescent="0.2"/>
    <row r="99" customFormat="1" ht="12" x14ac:dyDescent="0.2"/>
    <row r="100" customFormat="1" ht="12" x14ac:dyDescent="0.2"/>
    <row r="101" customFormat="1" ht="12" x14ac:dyDescent="0.2"/>
    <row r="102" customFormat="1" ht="12" x14ac:dyDescent="0.2"/>
    <row r="103" customFormat="1" ht="12" x14ac:dyDescent="0.2"/>
    <row r="104" customFormat="1" ht="12" x14ac:dyDescent="0.2"/>
    <row r="105" customFormat="1" ht="12" x14ac:dyDescent="0.2"/>
    <row r="106" customFormat="1" ht="12" x14ac:dyDescent="0.2"/>
    <row r="107" customFormat="1" ht="12" x14ac:dyDescent="0.2"/>
    <row r="108" customFormat="1" ht="12" x14ac:dyDescent="0.2"/>
    <row r="109" customFormat="1" ht="12" x14ac:dyDescent="0.2"/>
    <row r="110" customFormat="1" ht="12" x14ac:dyDescent="0.2"/>
    <row r="111" customFormat="1" ht="12" x14ac:dyDescent="0.2"/>
    <row r="112" customFormat="1" ht="12" x14ac:dyDescent="0.2"/>
    <row r="113" customFormat="1" ht="12" x14ac:dyDescent="0.2"/>
    <row r="114" customFormat="1" ht="12" x14ac:dyDescent="0.2"/>
    <row r="115" customFormat="1" ht="12" x14ac:dyDescent="0.2"/>
    <row r="116" customFormat="1" ht="12" x14ac:dyDescent="0.2"/>
    <row r="117" customFormat="1" ht="12" x14ac:dyDescent="0.2"/>
    <row r="118" customFormat="1" ht="12" x14ac:dyDescent="0.2"/>
    <row r="119" customFormat="1" ht="12" x14ac:dyDescent="0.2"/>
    <row r="120" customFormat="1" ht="12" x14ac:dyDescent="0.2"/>
    <row r="121" customFormat="1" ht="12" x14ac:dyDescent="0.2"/>
    <row r="122" customFormat="1" ht="12" x14ac:dyDescent="0.2"/>
    <row r="123" customFormat="1" ht="12" x14ac:dyDescent="0.2"/>
    <row r="124" customFormat="1" ht="12" x14ac:dyDescent="0.2"/>
    <row r="125" customFormat="1" ht="12" x14ac:dyDescent="0.2"/>
    <row r="126" customFormat="1" ht="12" x14ac:dyDescent="0.2"/>
    <row r="127" customFormat="1" ht="12" x14ac:dyDescent="0.2"/>
    <row r="128" customFormat="1" ht="12" x14ac:dyDescent="0.2"/>
    <row r="129" customFormat="1" ht="12" x14ac:dyDescent="0.2"/>
    <row r="130" customFormat="1" ht="12" x14ac:dyDescent="0.2"/>
    <row r="131" customFormat="1" ht="12" x14ac:dyDescent="0.2"/>
    <row r="132" customFormat="1" ht="12" x14ac:dyDescent="0.2"/>
    <row r="133" customFormat="1" ht="12" x14ac:dyDescent="0.2"/>
    <row r="134" customFormat="1" ht="12" x14ac:dyDescent="0.2"/>
    <row r="135" customFormat="1" ht="12" x14ac:dyDescent="0.2"/>
    <row r="136" customFormat="1" ht="12" x14ac:dyDescent="0.2"/>
    <row r="137" customFormat="1" ht="12" x14ac:dyDescent="0.2"/>
    <row r="138" customFormat="1" ht="12" x14ac:dyDescent="0.2"/>
    <row r="139" customFormat="1" ht="12" x14ac:dyDescent="0.2"/>
    <row r="140" customFormat="1" ht="12" x14ac:dyDescent="0.2"/>
    <row r="141" customFormat="1" ht="12" x14ac:dyDescent="0.2"/>
    <row r="142" customFormat="1" ht="12" x14ac:dyDescent="0.2"/>
    <row r="143" customFormat="1" ht="12" x14ac:dyDescent="0.2"/>
    <row r="144" customFormat="1" ht="12" x14ac:dyDescent="0.2"/>
    <row r="145" customFormat="1" ht="12" x14ac:dyDescent="0.2"/>
    <row r="146" customFormat="1" ht="12" x14ac:dyDescent="0.2"/>
    <row r="147" customFormat="1" ht="12" x14ac:dyDescent="0.2"/>
    <row r="148" customFormat="1" ht="12" x14ac:dyDescent="0.2"/>
    <row r="149" customFormat="1" ht="12" x14ac:dyDescent="0.2"/>
    <row r="150" customFormat="1" ht="12" x14ac:dyDescent="0.2"/>
    <row r="151" customFormat="1" ht="12" x14ac:dyDescent="0.2"/>
    <row r="152" customFormat="1" ht="12" x14ac:dyDescent="0.2"/>
    <row r="153" customFormat="1" ht="12" x14ac:dyDescent="0.2"/>
    <row r="154" customFormat="1" ht="12" x14ac:dyDescent="0.2"/>
    <row r="155" customFormat="1" ht="12" x14ac:dyDescent="0.2"/>
    <row r="156" customFormat="1" ht="12" x14ac:dyDescent="0.2"/>
    <row r="157" customFormat="1" ht="12" x14ac:dyDescent="0.2"/>
    <row r="158" customFormat="1" ht="12" x14ac:dyDescent="0.2"/>
    <row r="159" customFormat="1" ht="12" x14ac:dyDescent="0.2"/>
    <row r="160" customFormat="1" ht="12" x14ac:dyDescent="0.2"/>
    <row r="161" customFormat="1" ht="12" x14ac:dyDescent="0.2"/>
    <row r="162" customFormat="1" ht="12" x14ac:dyDescent="0.2"/>
    <row r="163" customFormat="1" ht="12" x14ac:dyDescent="0.2"/>
    <row r="164" customFormat="1" ht="12" x14ac:dyDescent="0.2"/>
    <row r="165" customFormat="1" ht="12" x14ac:dyDescent="0.2"/>
    <row r="166" customFormat="1" ht="12" x14ac:dyDescent="0.2"/>
    <row r="167" customFormat="1" ht="12" x14ac:dyDescent="0.2"/>
    <row r="168" customFormat="1" ht="12" x14ac:dyDescent="0.2"/>
    <row r="169" customFormat="1" ht="12" x14ac:dyDescent="0.2"/>
    <row r="170" customFormat="1" ht="12" x14ac:dyDescent="0.2"/>
    <row r="171" customFormat="1" ht="12" x14ac:dyDescent="0.2"/>
    <row r="172" customFormat="1" ht="12" x14ac:dyDescent="0.2"/>
    <row r="173" customFormat="1" ht="12" x14ac:dyDescent="0.2"/>
    <row r="174" customFormat="1" ht="12" x14ac:dyDescent="0.2"/>
    <row r="175" customFormat="1" ht="12" x14ac:dyDescent="0.2"/>
    <row r="176" customFormat="1" ht="12" x14ac:dyDescent="0.2"/>
    <row r="177" customFormat="1" ht="12" x14ac:dyDescent="0.2"/>
    <row r="178" customFormat="1" ht="12" x14ac:dyDescent="0.2"/>
    <row r="179" customFormat="1" ht="12" x14ac:dyDescent="0.2"/>
    <row r="180" customFormat="1" ht="12" x14ac:dyDescent="0.2"/>
    <row r="181" customFormat="1" ht="12" x14ac:dyDescent="0.2"/>
    <row r="182" customFormat="1" ht="12" x14ac:dyDescent="0.2"/>
    <row r="183" customFormat="1" ht="12" x14ac:dyDescent="0.2"/>
    <row r="184" customFormat="1" ht="12" x14ac:dyDescent="0.2"/>
    <row r="185" customFormat="1" ht="12" x14ac:dyDescent="0.2"/>
    <row r="186" customFormat="1" ht="12" x14ac:dyDescent="0.2"/>
    <row r="187" customFormat="1" ht="12" x14ac:dyDescent="0.2"/>
    <row r="188" customFormat="1" ht="12" x14ac:dyDescent="0.2"/>
    <row r="189" customFormat="1" ht="12" x14ac:dyDescent="0.2"/>
    <row r="190" customFormat="1" ht="12" x14ac:dyDescent="0.2"/>
    <row r="191" customFormat="1" ht="12" x14ac:dyDescent="0.2"/>
    <row r="192" customFormat="1" ht="12" x14ac:dyDescent="0.2"/>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6"/>
  <sheetViews>
    <sheetView zoomScaleNormal="100" workbookViewId="0"/>
  </sheetViews>
  <sheetFormatPr baseColWidth="10" defaultColWidth="12.85546875" defaultRowHeight="12.75" x14ac:dyDescent="0.2"/>
  <cols>
    <col min="1" max="1" width="12" style="226" customWidth="1"/>
    <col min="2" max="2" width="24.140625" style="226" customWidth="1"/>
    <col min="3" max="8" width="12.7109375" style="226" customWidth="1"/>
    <col min="23" max="16384" width="12.85546875" style="227"/>
  </cols>
  <sheetData>
    <row r="1" spans="1:22" ht="9" customHeight="1" x14ac:dyDescent="0.2">
      <c r="A1" s="225"/>
    </row>
    <row r="2" spans="1:22" ht="15" customHeight="1" x14ac:dyDescent="0.2">
      <c r="A2" s="266" t="s">
        <v>279</v>
      </c>
      <c r="B2" s="266"/>
      <c r="C2" s="266"/>
      <c r="D2" s="266"/>
      <c r="E2" s="266"/>
      <c r="F2" s="266"/>
      <c r="G2" s="266"/>
      <c r="H2" s="266"/>
    </row>
    <row r="3" spans="1:22" ht="15" customHeight="1" x14ac:dyDescent="0.2">
      <c r="A3" s="266" t="s">
        <v>280</v>
      </c>
      <c r="B3" s="266"/>
      <c r="C3" s="266"/>
      <c r="D3" s="266"/>
      <c r="E3" s="266"/>
      <c r="F3" s="266"/>
      <c r="G3" s="266"/>
      <c r="H3" s="266"/>
    </row>
    <row r="4" spans="1:22" x14ac:dyDescent="0.2">
      <c r="A4" s="225"/>
    </row>
    <row r="5" spans="1:22" ht="41.25" customHeight="1" x14ac:dyDescent="0.2">
      <c r="A5" s="267" t="s">
        <v>281</v>
      </c>
      <c r="B5" s="267"/>
      <c r="C5" s="267"/>
      <c r="D5" s="267"/>
      <c r="E5" s="267"/>
      <c r="F5" s="267"/>
      <c r="G5" s="267"/>
      <c r="H5" s="267"/>
    </row>
    <row r="6" spans="1:22" ht="9.75" customHeight="1" x14ac:dyDescent="0.2">
      <c r="A6" s="228"/>
      <c r="B6" s="229"/>
      <c r="C6" s="229"/>
      <c r="D6" s="229"/>
      <c r="E6" s="229"/>
      <c r="F6" s="229"/>
      <c r="G6" s="229"/>
      <c r="H6" s="229"/>
    </row>
    <row r="7" spans="1:22" ht="55.5" customHeight="1" x14ac:dyDescent="0.2">
      <c r="A7" s="268" t="s">
        <v>282</v>
      </c>
      <c r="B7" s="268"/>
      <c r="C7" s="268"/>
      <c r="D7" s="268"/>
      <c r="E7" s="268"/>
      <c r="F7" s="268"/>
      <c r="G7" s="268"/>
      <c r="H7" s="268"/>
    </row>
    <row r="8" spans="1:22" s="230" customFormat="1" ht="15" customHeight="1" x14ac:dyDescent="0.2">
      <c r="A8" s="229"/>
      <c r="B8" s="229"/>
      <c r="C8" s="229"/>
      <c r="D8" s="229"/>
      <c r="E8" s="229"/>
      <c r="F8" s="229"/>
      <c r="G8" s="229"/>
      <c r="H8" s="229"/>
      <c r="I8"/>
      <c r="J8"/>
      <c r="K8"/>
      <c r="L8"/>
      <c r="M8"/>
      <c r="N8"/>
      <c r="O8"/>
      <c r="P8"/>
      <c r="Q8"/>
      <c r="R8"/>
      <c r="S8"/>
      <c r="T8"/>
      <c r="U8"/>
      <c r="V8"/>
    </row>
    <row r="9" spans="1:22" ht="9.75" customHeight="1" x14ac:dyDescent="0.2">
      <c r="A9" s="228"/>
      <c r="B9" s="229"/>
      <c r="C9" s="229"/>
      <c r="D9" s="229"/>
      <c r="E9" s="229"/>
      <c r="F9" s="229"/>
      <c r="G9" s="229"/>
      <c r="H9" s="229"/>
    </row>
    <row r="10" spans="1:22" ht="30.75" customHeight="1" x14ac:dyDescent="0.2">
      <c r="A10" s="268" t="s">
        <v>283</v>
      </c>
      <c r="B10" s="268"/>
      <c r="C10" s="268"/>
      <c r="D10" s="268"/>
      <c r="E10" s="268"/>
      <c r="F10" s="268"/>
      <c r="G10" s="268"/>
      <c r="H10" s="268"/>
    </row>
    <row r="11" spans="1:22" ht="13.5" customHeight="1" x14ac:dyDescent="0.2"/>
    <row r="12" spans="1:22" ht="19.5" customHeight="1" x14ac:dyDescent="0.2">
      <c r="A12" s="257" t="s">
        <v>284</v>
      </c>
      <c r="B12" s="258"/>
      <c r="C12" s="261" t="s">
        <v>285</v>
      </c>
      <c r="D12" s="262"/>
      <c r="E12" s="262"/>
      <c r="F12" s="262"/>
      <c r="G12" s="262"/>
      <c r="H12" s="262"/>
    </row>
    <row r="13" spans="1:22" ht="24.75" customHeight="1" x14ac:dyDescent="0.2">
      <c r="A13" s="259"/>
      <c r="B13" s="260"/>
      <c r="C13" s="263" t="s">
        <v>286</v>
      </c>
      <c r="D13" s="264"/>
      <c r="E13" s="261" t="s">
        <v>287</v>
      </c>
      <c r="F13" s="265"/>
      <c r="G13" s="261" t="s">
        <v>288</v>
      </c>
      <c r="H13" s="262"/>
    </row>
    <row r="14" spans="1:22" ht="10.5" customHeight="1" x14ac:dyDescent="0.2">
      <c r="A14" s="231"/>
      <c r="B14" s="232"/>
      <c r="C14" s="233"/>
      <c r="D14" s="229"/>
      <c r="E14" s="229"/>
      <c r="F14" s="229"/>
      <c r="G14" s="229"/>
      <c r="H14" s="229"/>
    </row>
    <row r="15" spans="1:22" ht="15.95" customHeight="1" x14ac:dyDescent="0.2">
      <c r="A15" s="234" t="s">
        <v>195</v>
      </c>
      <c r="B15" s="235"/>
      <c r="C15" s="269">
        <v>-17.3</v>
      </c>
      <c r="D15" s="270"/>
      <c r="E15" s="270">
        <v>-4.9000000000000004</v>
      </c>
      <c r="F15" s="270"/>
      <c r="G15" s="270">
        <v>5.0999999999999996</v>
      </c>
      <c r="H15" s="270"/>
    </row>
    <row r="16" spans="1:22" ht="15.95" customHeight="1" x14ac:dyDescent="0.2">
      <c r="A16" s="234" t="s">
        <v>197</v>
      </c>
      <c r="B16" s="235"/>
      <c r="C16" s="269">
        <v>-30.3</v>
      </c>
      <c r="D16" s="270"/>
      <c r="E16" s="270">
        <v>-14.1</v>
      </c>
      <c r="F16" s="270"/>
      <c r="G16" s="270">
        <v>2.8</v>
      </c>
      <c r="H16" s="270"/>
    </row>
    <row r="17" spans="1:22" s="226" customFormat="1" ht="15.95" customHeight="1" x14ac:dyDescent="0.2">
      <c r="A17" s="234" t="s">
        <v>199</v>
      </c>
      <c r="B17" s="235"/>
      <c r="C17" s="269">
        <v>-10.5</v>
      </c>
      <c r="D17" s="270"/>
      <c r="E17" s="270">
        <v>-2.1</v>
      </c>
      <c r="F17" s="270"/>
      <c r="G17" s="270">
        <v>-0.7</v>
      </c>
      <c r="H17" s="270"/>
      <c r="I17"/>
      <c r="J17"/>
      <c r="K17"/>
      <c r="L17"/>
      <c r="M17"/>
      <c r="N17"/>
      <c r="O17"/>
      <c r="P17"/>
      <c r="Q17"/>
      <c r="R17"/>
      <c r="S17"/>
      <c r="T17"/>
      <c r="U17"/>
      <c r="V17"/>
    </row>
    <row r="18" spans="1:22" s="226" customFormat="1" ht="15.95" customHeight="1" x14ac:dyDescent="0.2">
      <c r="A18" s="234" t="s">
        <v>201</v>
      </c>
      <c r="B18" s="235"/>
      <c r="C18" s="269">
        <v>-10.7</v>
      </c>
      <c r="D18" s="270"/>
      <c r="E18" s="270">
        <v>-3.1</v>
      </c>
      <c r="F18" s="270"/>
      <c r="G18" s="270">
        <v>-0.1</v>
      </c>
      <c r="H18" s="270"/>
      <c r="I18"/>
      <c r="J18"/>
      <c r="K18"/>
      <c r="L18"/>
      <c r="M18"/>
      <c r="N18"/>
      <c r="O18"/>
      <c r="P18"/>
      <c r="Q18"/>
      <c r="R18"/>
      <c r="S18"/>
      <c r="T18"/>
      <c r="U18"/>
      <c r="V18"/>
    </row>
    <row r="19" spans="1:22" s="226" customFormat="1" ht="25.5" customHeight="1" x14ac:dyDescent="0.2">
      <c r="A19" s="272" t="s">
        <v>289</v>
      </c>
      <c r="B19" s="273"/>
      <c r="C19" s="274">
        <v>-21.2</v>
      </c>
      <c r="D19" s="275"/>
      <c r="E19" s="275">
        <v>-7.9</v>
      </c>
      <c r="F19" s="275"/>
      <c r="G19" s="275">
        <v>3.2</v>
      </c>
      <c r="H19" s="275"/>
      <c r="I19"/>
      <c r="J19"/>
      <c r="K19"/>
      <c r="L19"/>
      <c r="M19"/>
      <c r="N19"/>
      <c r="O19"/>
      <c r="P19"/>
      <c r="Q19"/>
      <c r="R19"/>
      <c r="S19"/>
      <c r="T19"/>
      <c r="U19"/>
      <c r="V19"/>
    </row>
    <row r="20" spans="1:22" s="226" customFormat="1" ht="6" customHeight="1" x14ac:dyDescent="0.2">
      <c r="C20" s="229"/>
      <c r="D20" s="229"/>
      <c r="E20" s="229"/>
      <c r="F20" s="229"/>
      <c r="G20" s="229"/>
      <c r="H20" s="229"/>
      <c r="I20"/>
      <c r="J20"/>
      <c r="K20"/>
      <c r="L20"/>
      <c r="M20"/>
      <c r="N20"/>
      <c r="O20"/>
      <c r="P20"/>
      <c r="Q20"/>
      <c r="R20"/>
      <c r="S20"/>
      <c r="T20"/>
      <c r="U20"/>
      <c r="V20"/>
    </row>
    <row r="21" spans="1:22" s="226" customFormat="1" ht="6.75" customHeight="1" x14ac:dyDescent="0.2">
      <c r="A21" s="229"/>
      <c r="B21" s="229"/>
      <c r="C21" s="229"/>
      <c r="D21" s="229"/>
      <c r="E21" s="229"/>
      <c r="F21" s="229"/>
      <c r="G21" s="229"/>
      <c r="H21" s="229"/>
      <c r="I21"/>
      <c r="J21"/>
      <c r="K21"/>
      <c r="L21"/>
      <c r="M21"/>
      <c r="N21"/>
      <c r="O21"/>
      <c r="P21"/>
      <c r="Q21"/>
      <c r="R21"/>
      <c r="S21"/>
      <c r="T21"/>
      <c r="U21"/>
      <c r="V21"/>
    </row>
    <row r="22" spans="1:22" s="226" customFormat="1" ht="24" customHeight="1" x14ac:dyDescent="0.2">
      <c r="A22" s="276"/>
      <c r="B22" s="276"/>
      <c r="C22" s="276"/>
      <c r="D22" s="276"/>
      <c r="E22" s="276"/>
      <c r="F22" s="276"/>
      <c r="G22" s="276"/>
      <c r="H22" s="276"/>
      <c r="I22"/>
      <c r="J22"/>
      <c r="K22"/>
      <c r="L22"/>
      <c r="M22"/>
      <c r="N22"/>
      <c r="O22"/>
      <c r="P22"/>
      <c r="Q22"/>
      <c r="R22"/>
      <c r="S22"/>
      <c r="T22"/>
      <c r="U22"/>
      <c r="V22"/>
    </row>
    <row r="23" spans="1:22" s="226" customFormat="1" ht="17.25" customHeight="1" x14ac:dyDescent="0.2">
      <c r="A23" s="228"/>
      <c r="B23" s="229"/>
      <c r="C23" s="229"/>
      <c r="D23" s="229"/>
      <c r="E23" s="229"/>
      <c r="F23" s="229"/>
      <c r="G23" s="229"/>
      <c r="H23" s="229"/>
      <c r="I23"/>
      <c r="J23"/>
      <c r="K23"/>
      <c r="L23"/>
      <c r="M23"/>
      <c r="N23"/>
      <c r="O23"/>
      <c r="P23"/>
      <c r="Q23"/>
      <c r="R23"/>
      <c r="S23"/>
      <c r="T23"/>
      <c r="U23"/>
      <c r="V23"/>
    </row>
    <row r="24" spans="1:22" s="237" customFormat="1" ht="8.25" customHeight="1" x14ac:dyDescent="0.2">
      <c r="A24" s="236"/>
      <c r="B24" s="236"/>
      <c r="C24" s="236"/>
      <c r="D24" s="236"/>
      <c r="E24" s="236"/>
      <c r="F24" s="236"/>
      <c r="G24" s="236"/>
      <c r="H24" s="236"/>
      <c r="I24"/>
      <c r="J24"/>
      <c r="K24"/>
      <c r="L24"/>
      <c r="M24"/>
      <c r="N24"/>
      <c r="O24"/>
      <c r="P24"/>
      <c r="Q24"/>
      <c r="R24"/>
      <c r="S24"/>
      <c r="T24"/>
      <c r="U24"/>
      <c r="V24"/>
    </row>
    <row r="25" spans="1:22" s="226" customFormat="1" ht="26.25" customHeight="1" x14ac:dyDescent="0.2">
      <c r="A25" s="271" t="s">
        <v>290</v>
      </c>
      <c r="B25" s="271"/>
      <c r="C25" s="271"/>
      <c r="D25" s="271"/>
      <c r="E25" s="271"/>
      <c r="F25" s="271"/>
      <c r="G25" s="271"/>
      <c r="H25" s="271"/>
      <c r="I25"/>
      <c r="J25"/>
      <c r="K25"/>
      <c r="L25"/>
      <c r="M25"/>
      <c r="N25"/>
      <c r="O25"/>
      <c r="P25"/>
      <c r="Q25"/>
      <c r="R25"/>
      <c r="S25"/>
      <c r="T25"/>
      <c r="U25"/>
      <c r="V25"/>
    </row>
    <row r="26" spans="1:22" s="226" customFormat="1" x14ac:dyDescent="0.2">
      <c r="I26"/>
      <c r="J26"/>
      <c r="K26"/>
      <c r="L26"/>
      <c r="M26"/>
      <c r="N26"/>
      <c r="O26"/>
      <c r="P26"/>
      <c r="Q26"/>
      <c r="R26"/>
      <c r="S26"/>
      <c r="T26"/>
      <c r="U26"/>
      <c r="V26"/>
    </row>
    <row r="27" spans="1:22" s="226" customFormat="1" ht="15.95" customHeight="1" x14ac:dyDescent="0.2">
      <c r="A27" s="257" t="s">
        <v>291</v>
      </c>
      <c r="B27" s="277"/>
      <c r="C27" s="261" t="s">
        <v>10</v>
      </c>
      <c r="D27" s="262"/>
      <c r="E27" s="262"/>
      <c r="F27" s="262"/>
      <c r="G27" s="262"/>
      <c r="H27" s="262"/>
      <c r="I27"/>
      <c r="J27"/>
      <c r="K27"/>
      <c r="L27"/>
      <c r="M27"/>
      <c r="N27"/>
      <c r="O27"/>
      <c r="P27"/>
      <c r="Q27"/>
      <c r="R27"/>
      <c r="S27"/>
      <c r="T27"/>
      <c r="U27"/>
      <c r="V27"/>
    </row>
    <row r="28" spans="1:22" s="226" customFormat="1" ht="15.95" customHeight="1" x14ac:dyDescent="0.2">
      <c r="A28" s="278"/>
      <c r="B28" s="279"/>
      <c r="C28" s="261" t="s">
        <v>292</v>
      </c>
      <c r="D28" s="265"/>
      <c r="E28" s="261" t="s">
        <v>293</v>
      </c>
      <c r="F28" s="265"/>
      <c r="G28" s="261" t="s">
        <v>294</v>
      </c>
      <c r="H28" s="262"/>
      <c r="I28"/>
      <c r="J28"/>
      <c r="K28"/>
      <c r="L28"/>
      <c r="M28"/>
      <c r="N28"/>
      <c r="O28"/>
      <c r="P28"/>
      <c r="Q28"/>
      <c r="R28"/>
      <c r="S28"/>
      <c r="T28"/>
      <c r="U28"/>
      <c r="V28"/>
    </row>
    <row r="29" spans="1:22" s="226" customFormat="1" ht="15.95" customHeight="1" x14ac:dyDescent="0.2">
      <c r="A29" s="280"/>
      <c r="B29" s="281"/>
      <c r="C29" s="261" t="s">
        <v>19</v>
      </c>
      <c r="D29" s="265"/>
      <c r="E29" s="261" t="s">
        <v>181</v>
      </c>
      <c r="F29" s="262"/>
      <c r="G29" s="262"/>
      <c r="H29" s="262"/>
      <c r="I29"/>
      <c r="J29"/>
      <c r="K29"/>
      <c r="L29"/>
      <c r="M29"/>
      <c r="N29"/>
      <c r="O29"/>
      <c r="P29"/>
      <c r="Q29"/>
      <c r="R29"/>
      <c r="S29"/>
      <c r="T29"/>
      <c r="U29"/>
      <c r="V29"/>
    </row>
    <row r="30" spans="1:22" s="226" customFormat="1" x14ac:dyDescent="0.2">
      <c r="I30"/>
      <c r="J30"/>
      <c r="K30"/>
      <c r="L30"/>
      <c r="M30"/>
      <c r="N30"/>
      <c r="O30"/>
      <c r="P30"/>
      <c r="Q30"/>
      <c r="R30"/>
      <c r="S30"/>
      <c r="T30"/>
      <c r="U30"/>
      <c r="V30"/>
    </row>
    <row r="31" spans="1:22" s="226" customFormat="1" ht="12.75" customHeight="1" x14ac:dyDescent="0.2">
      <c r="C31" s="282" t="s">
        <v>295</v>
      </c>
      <c r="D31" s="282"/>
      <c r="E31" s="282"/>
      <c r="F31" s="282"/>
      <c r="G31" s="282"/>
      <c r="H31" s="282"/>
      <c r="I31"/>
      <c r="J31"/>
      <c r="K31"/>
      <c r="L31"/>
      <c r="M31"/>
      <c r="N31"/>
      <c r="O31"/>
      <c r="P31"/>
      <c r="Q31"/>
      <c r="R31"/>
      <c r="S31"/>
      <c r="T31"/>
      <c r="U31"/>
      <c r="V31"/>
    </row>
    <row r="32" spans="1:22" s="226" customFormat="1" x14ac:dyDescent="0.2">
      <c r="I32"/>
      <c r="J32"/>
      <c r="K32"/>
      <c r="L32"/>
      <c r="M32"/>
      <c r="N32"/>
      <c r="O32"/>
      <c r="P32"/>
      <c r="Q32"/>
      <c r="R32"/>
      <c r="S32"/>
      <c r="T32"/>
      <c r="U32"/>
      <c r="V32"/>
    </row>
    <row r="33" spans="1:22" ht="14.1" customHeight="1" x14ac:dyDescent="0.2">
      <c r="A33" s="238">
        <v>2016</v>
      </c>
      <c r="B33" s="239" t="s">
        <v>296</v>
      </c>
      <c r="C33" s="283">
        <v>116550</v>
      </c>
      <c r="D33" s="284"/>
      <c r="E33" s="285">
        <v>123.41</v>
      </c>
      <c r="F33" s="285"/>
      <c r="G33" s="286">
        <v>17347</v>
      </c>
      <c r="H33" s="286"/>
    </row>
    <row r="34" spans="1:22" ht="14.1" customHeight="1" x14ac:dyDescent="0.2">
      <c r="A34" s="238" t="s">
        <v>220</v>
      </c>
      <c r="B34" s="239" t="s">
        <v>200</v>
      </c>
      <c r="C34" s="283">
        <v>123250</v>
      </c>
      <c r="D34" s="284"/>
      <c r="E34" s="285">
        <v>131.18</v>
      </c>
      <c r="F34" s="285"/>
      <c r="G34" s="286">
        <v>18307</v>
      </c>
      <c r="H34" s="286"/>
    </row>
    <row r="35" spans="1:22" ht="14.1" customHeight="1" x14ac:dyDescent="0.2">
      <c r="A35" s="238"/>
      <c r="B35" s="239" t="s">
        <v>202</v>
      </c>
      <c r="C35" s="283">
        <v>121841</v>
      </c>
      <c r="D35" s="284"/>
      <c r="E35" s="285">
        <v>128.13</v>
      </c>
      <c r="F35" s="285"/>
      <c r="G35" s="286">
        <v>18120</v>
      </c>
      <c r="H35" s="286"/>
    </row>
    <row r="36" spans="1:22" ht="14.1" customHeight="1" x14ac:dyDescent="0.2">
      <c r="B36" s="235"/>
      <c r="C36" s="240"/>
      <c r="D36" s="240"/>
      <c r="E36" s="240"/>
      <c r="F36" s="240"/>
      <c r="G36" s="240"/>
      <c r="H36" s="240"/>
    </row>
    <row r="37" spans="1:22" ht="14.1" customHeight="1" x14ac:dyDescent="0.2">
      <c r="A37" s="238">
        <v>2017</v>
      </c>
      <c r="B37" s="239" t="s">
        <v>296</v>
      </c>
      <c r="C37" s="283">
        <v>120221</v>
      </c>
      <c r="D37" s="284"/>
      <c r="E37" s="285">
        <v>125.36</v>
      </c>
      <c r="F37" s="285"/>
      <c r="G37" s="286">
        <v>16779</v>
      </c>
      <c r="H37" s="286"/>
    </row>
    <row r="38" spans="1:22" ht="14.1" customHeight="1" x14ac:dyDescent="0.2">
      <c r="A38" s="238" t="s">
        <v>220</v>
      </c>
      <c r="B38" s="239" t="s">
        <v>200</v>
      </c>
      <c r="C38" s="283">
        <v>130007</v>
      </c>
      <c r="D38" s="284"/>
      <c r="E38" s="285">
        <v>138.81</v>
      </c>
      <c r="F38" s="285"/>
      <c r="G38" s="286">
        <v>20766</v>
      </c>
      <c r="H38" s="286"/>
    </row>
    <row r="39" spans="1:22" ht="14.1" customHeight="1" x14ac:dyDescent="0.2">
      <c r="A39" s="238"/>
      <c r="B39" s="239" t="s">
        <v>202</v>
      </c>
      <c r="C39" s="283">
        <v>130933</v>
      </c>
      <c r="D39" s="284"/>
      <c r="E39" s="285">
        <v>129.61000000000001</v>
      </c>
      <c r="F39" s="285"/>
      <c r="G39" s="286">
        <v>16319</v>
      </c>
      <c r="H39" s="286"/>
    </row>
    <row r="40" spans="1:22" x14ac:dyDescent="0.2">
      <c r="A40" s="225"/>
    </row>
    <row r="41" spans="1:22" x14ac:dyDescent="0.2">
      <c r="A41" s="225"/>
      <c r="C41" s="287" t="s">
        <v>297</v>
      </c>
      <c r="D41" s="287"/>
      <c r="E41" s="287"/>
      <c r="F41" s="287"/>
      <c r="G41" s="287"/>
      <c r="H41" s="287"/>
    </row>
    <row r="43" spans="1:22" ht="14.1" customHeight="1" x14ac:dyDescent="0.2">
      <c r="A43" s="288" t="s">
        <v>298</v>
      </c>
      <c r="B43" s="289"/>
      <c r="C43" s="290">
        <v>0.7</v>
      </c>
      <c r="D43" s="291"/>
      <c r="E43" s="292">
        <v>-6.6</v>
      </c>
      <c r="F43" s="292"/>
      <c r="G43" s="291">
        <v>-21.4</v>
      </c>
      <c r="H43" s="291"/>
    </row>
    <row r="44" spans="1:22" ht="14.1" customHeight="1" x14ac:dyDescent="0.2">
      <c r="A44" s="288" t="s">
        <v>299</v>
      </c>
      <c r="B44" s="289"/>
      <c r="C44" s="290">
        <v>7.5</v>
      </c>
      <c r="D44" s="291"/>
      <c r="E44" s="292">
        <v>1.2</v>
      </c>
      <c r="F44" s="292"/>
      <c r="G44" s="291">
        <v>-9.9</v>
      </c>
      <c r="H44" s="291"/>
    </row>
    <row r="45" spans="1:22" ht="14.1" customHeight="1" x14ac:dyDescent="0.2">
      <c r="A45" s="288" t="s">
        <v>300</v>
      </c>
      <c r="B45" s="289"/>
      <c r="C45" s="290">
        <v>3.2</v>
      </c>
      <c r="D45" s="291"/>
      <c r="E45" s="292">
        <v>2.6</v>
      </c>
      <c r="F45" s="292"/>
      <c r="G45" s="291">
        <v>1.4</v>
      </c>
      <c r="H45" s="291"/>
    </row>
    <row r="47" spans="1:22" ht="26.25" customHeight="1" x14ac:dyDescent="0.2">
      <c r="A47" s="228"/>
      <c r="B47" s="229"/>
      <c r="C47" s="229"/>
      <c r="D47" s="229"/>
      <c r="E47" s="229"/>
      <c r="F47" s="229"/>
      <c r="G47" s="229"/>
      <c r="H47" s="229"/>
    </row>
    <row r="48" spans="1:22" s="241" customFormat="1" ht="40.5" customHeight="1" x14ac:dyDescent="0.2">
      <c r="A48" s="271" t="s">
        <v>301</v>
      </c>
      <c r="B48" s="271"/>
      <c r="C48" s="271"/>
      <c r="D48" s="271"/>
      <c r="E48" s="271"/>
      <c r="F48" s="271"/>
      <c r="G48" s="271"/>
      <c r="H48" s="271"/>
      <c r="I48"/>
      <c r="J48"/>
      <c r="K48"/>
      <c r="L48"/>
      <c r="M48"/>
      <c r="N48"/>
      <c r="O48"/>
      <c r="P48"/>
      <c r="Q48"/>
      <c r="R48"/>
      <c r="S48"/>
      <c r="T48"/>
      <c r="U48"/>
      <c r="V48"/>
    </row>
    <row r="49" spans="1:22" ht="10.5" customHeight="1" x14ac:dyDescent="0.2">
      <c r="A49" s="242"/>
      <c r="B49" s="242"/>
      <c r="C49" s="242"/>
      <c r="D49" s="242"/>
      <c r="E49" s="242"/>
      <c r="F49" s="242"/>
      <c r="G49" s="242"/>
      <c r="H49" s="242"/>
    </row>
    <row r="50" spans="1:22" ht="50.25" customHeight="1" x14ac:dyDescent="0.2">
      <c r="A50" s="271" t="s">
        <v>302</v>
      </c>
      <c r="B50" s="271"/>
      <c r="C50" s="271"/>
      <c r="D50" s="271"/>
      <c r="E50" s="271"/>
      <c r="F50" s="271"/>
      <c r="G50" s="271"/>
      <c r="H50" s="271"/>
    </row>
    <row r="51" spans="1:22" ht="17.25" customHeight="1" x14ac:dyDescent="0.2">
      <c r="A51" s="243"/>
      <c r="B51" s="243"/>
      <c r="C51" s="243"/>
      <c r="D51" s="243"/>
      <c r="E51" s="243"/>
      <c r="F51" s="243"/>
      <c r="G51" s="243"/>
      <c r="H51" s="243"/>
    </row>
    <row r="52" spans="1:22" s="241" customFormat="1" ht="32.25" customHeight="1" x14ac:dyDescent="0.2">
      <c r="A52" s="271" t="s">
        <v>303</v>
      </c>
      <c r="B52" s="271"/>
      <c r="C52" s="271"/>
      <c r="D52" s="271"/>
      <c r="E52" s="271"/>
      <c r="F52" s="271"/>
      <c r="G52" s="271"/>
      <c r="H52" s="271"/>
      <c r="I52"/>
      <c r="J52"/>
      <c r="K52"/>
      <c r="L52"/>
      <c r="M52"/>
      <c r="N52"/>
      <c r="O52"/>
      <c r="P52"/>
      <c r="Q52"/>
      <c r="R52"/>
      <c r="S52"/>
      <c r="T52"/>
      <c r="U52"/>
      <c r="V52"/>
    </row>
    <row r="53" spans="1:22" ht="14.25" customHeight="1" x14ac:dyDescent="0.2">
      <c r="A53" s="243"/>
      <c r="B53" s="243"/>
      <c r="C53" s="243"/>
      <c r="D53" s="243"/>
      <c r="E53" s="243"/>
      <c r="F53" s="243"/>
      <c r="G53" s="243"/>
      <c r="H53" s="243"/>
    </row>
    <row r="54" spans="1:22" s="241" customFormat="1" ht="50.25" customHeight="1" x14ac:dyDescent="0.2">
      <c r="A54" s="271" t="s">
        <v>304</v>
      </c>
      <c r="B54" s="271"/>
      <c r="C54" s="271"/>
      <c r="D54" s="271"/>
      <c r="E54" s="271"/>
      <c r="F54" s="271"/>
      <c r="G54" s="271"/>
      <c r="H54" s="271"/>
      <c r="I54"/>
      <c r="J54"/>
      <c r="K54"/>
      <c r="L54"/>
      <c r="M54"/>
      <c r="N54"/>
      <c r="O54"/>
      <c r="P54"/>
      <c r="Q54"/>
      <c r="R54"/>
      <c r="S54"/>
      <c r="T54"/>
      <c r="U54"/>
      <c r="V54"/>
    </row>
    <row r="55" spans="1:22" ht="13.5" customHeight="1" x14ac:dyDescent="0.2">
      <c r="A55" s="228"/>
      <c r="B55" s="229"/>
      <c r="C55" s="229"/>
      <c r="D55" s="229"/>
      <c r="E55" s="229"/>
      <c r="F55" s="229"/>
      <c r="G55" s="229"/>
      <c r="H55" s="229"/>
    </row>
    <row r="56" spans="1:22" s="241" customFormat="1" ht="17.25" customHeight="1" x14ac:dyDescent="0.2">
      <c r="A56" s="267" t="s">
        <v>305</v>
      </c>
      <c r="B56" s="267"/>
      <c r="C56" s="267"/>
      <c r="D56" s="267"/>
      <c r="E56" s="267"/>
      <c r="F56" s="267"/>
      <c r="G56" s="267"/>
      <c r="H56" s="267"/>
      <c r="I56"/>
      <c r="J56"/>
      <c r="K56"/>
      <c r="L56"/>
      <c r="M56"/>
      <c r="N56"/>
      <c r="O56"/>
      <c r="P56"/>
      <c r="Q56"/>
      <c r="R56"/>
      <c r="S56"/>
      <c r="T56"/>
      <c r="U56"/>
      <c r="V56"/>
    </row>
    <row r="57" spans="1:22" ht="19.5" customHeight="1" x14ac:dyDescent="0.2"/>
    <row r="58" spans="1:22" ht="15.95" customHeight="1" x14ac:dyDescent="0.2">
      <c r="A58" s="257" t="s">
        <v>284</v>
      </c>
      <c r="B58" s="258"/>
      <c r="C58" s="295">
        <v>42826</v>
      </c>
      <c r="D58" s="295"/>
      <c r="E58" s="297" t="s">
        <v>306</v>
      </c>
      <c r="F58" s="298"/>
      <c r="G58" s="300" t="s">
        <v>307</v>
      </c>
      <c r="H58" s="257"/>
    </row>
    <row r="59" spans="1:22" ht="15.95" customHeight="1" x14ac:dyDescent="0.2">
      <c r="A59" s="293"/>
      <c r="B59" s="294"/>
      <c r="C59" s="296"/>
      <c r="D59" s="296"/>
      <c r="E59" s="299"/>
      <c r="F59" s="299"/>
      <c r="G59" s="301" t="s">
        <v>308</v>
      </c>
      <c r="H59" s="259"/>
    </row>
    <row r="60" spans="1:22" ht="15.95" customHeight="1" x14ac:dyDescent="0.2">
      <c r="A60" s="259"/>
      <c r="B60" s="260"/>
      <c r="C60" s="244" t="s">
        <v>12</v>
      </c>
      <c r="D60" s="244" t="s">
        <v>14</v>
      </c>
      <c r="E60" s="244" t="s">
        <v>12</v>
      </c>
      <c r="F60" s="244" t="s">
        <v>14</v>
      </c>
      <c r="G60" s="245" t="s">
        <v>12</v>
      </c>
      <c r="H60" s="246" t="s">
        <v>14</v>
      </c>
    </row>
    <row r="61" spans="1:22" ht="12.75" customHeight="1" x14ac:dyDescent="0.2">
      <c r="A61" s="233"/>
      <c r="B61" s="247"/>
      <c r="C61" s="229"/>
      <c r="D61" s="229"/>
      <c r="E61" s="229"/>
      <c r="F61" s="229"/>
      <c r="G61" s="229"/>
      <c r="H61" s="229"/>
    </row>
    <row r="62" spans="1:22" ht="15" customHeight="1" x14ac:dyDescent="0.2">
      <c r="A62" s="234" t="s">
        <v>195</v>
      </c>
      <c r="B62" s="235"/>
      <c r="C62" s="248">
        <v>109.72455494250001</v>
      </c>
      <c r="D62" s="248">
        <v>120.617694642282</v>
      </c>
      <c r="E62" s="248">
        <v>119.184461671755</v>
      </c>
      <c r="F62" s="248">
        <v>130.97499241544</v>
      </c>
      <c r="G62" s="249">
        <v>-5.78600037049255</v>
      </c>
      <c r="H62" s="249">
        <v>2.9069574351280498</v>
      </c>
    </row>
    <row r="63" spans="1:22" ht="15" customHeight="1" x14ac:dyDescent="0.2">
      <c r="A63" s="234" t="s">
        <v>197</v>
      </c>
      <c r="B63" s="235"/>
      <c r="C63" s="248">
        <v>121.610139325676</v>
      </c>
      <c r="D63" s="248">
        <v>123.94513950247899</v>
      </c>
      <c r="E63" s="248">
        <v>137.76889889088099</v>
      </c>
      <c r="F63" s="248">
        <v>138.61656391509601</v>
      </c>
      <c r="G63" s="249">
        <v>-13.5264286607202</v>
      </c>
      <c r="H63" s="249">
        <v>-6.7465298525021202</v>
      </c>
    </row>
    <row r="64" spans="1:22" ht="15" customHeight="1" x14ac:dyDescent="0.2">
      <c r="A64" s="234" t="s">
        <v>199</v>
      </c>
      <c r="B64" s="235"/>
      <c r="C64" s="248">
        <v>142.05273101973299</v>
      </c>
      <c r="D64" s="248">
        <v>154.93986023762801</v>
      </c>
      <c r="E64" s="248">
        <v>149.21229747922001</v>
      </c>
      <c r="F64" s="248">
        <v>145.626049728646</v>
      </c>
      <c r="G64" s="249">
        <v>-4.7923393175060198</v>
      </c>
      <c r="H64" s="249">
        <v>28.322134226096601</v>
      </c>
    </row>
    <row r="65" spans="1:22" s="226" customFormat="1" ht="15" customHeight="1" x14ac:dyDescent="0.2">
      <c r="A65" s="234" t="s">
        <v>201</v>
      </c>
      <c r="B65" s="235"/>
      <c r="C65" s="248">
        <v>114.693494581709</v>
      </c>
      <c r="D65" s="248">
        <v>200.763235740509</v>
      </c>
      <c r="E65" s="248">
        <v>121.781104404434</v>
      </c>
      <c r="F65" s="248">
        <v>191.684831856643</v>
      </c>
      <c r="G65" s="249">
        <v>-0.15389077326099701</v>
      </c>
      <c r="H65" s="249">
        <v>16.004229354659</v>
      </c>
      <c r="I65"/>
      <c r="J65"/>
      <c r="K65"/>
      <c r="L65"/>
      <c r="M65"/>
      <c r="N65"/>
      <c r="O65"/>
      <c r="P65"/>
      <c r="Q65"/>
      <c r="R65"/>
      <c r="S65"/>
      <c r="T65"/>
      <c r="U65"/>
      <c r="V65"/>
    </row>
    <row r="66" spans="1:22" s="226" customFormat="1" ht="28.5" customHeight="1" x14ac:dyDescent="0.2">
      <c r="A66" s="272" t="s">
        <v>309</v>
      </c>
      <c r="B66" s="273"/>
      <c r="C66" s="250">
        <v>116.781221387985</v>
      </c>
      <c r="D66" s="250">
        <v>125.318167046657</v>
      </c>
      <c r="E66" s="250">
        <v>129.35011439162699</v>
      </c>
      <c r="F66" s="250">
        <v>136.77961001858401</v>
      </c>
      <c r="G66" s="251">
        <v>-9.7231462115034297</v>
      </c>
      <c r="H66" s="251">
        <v>-1.15098218976151</v>
      </c>
      <c r="I66"/>
      <c r="J66"/>
      <c r="K66"/>
      <c r="L66"/>
      <c r="M66"/>
      <c r="N66"/>
      <c r="O66"/>
      <c r="P66"/>
      <c r="Q66"/>
      <c r="R66"/>
      <c r="S66"/>
      <c r="T66"/>
      <c r="U66"/>
      <c r="V66"/>
    </row>
    <row r="67" spans="1:22" s="226" customFormat="1" ht="12.75" customHeight="1" x14ac:dyDescent="0.2">
      <c r="A67" s="229"/>
      <c r="B67" s="229"/>
      <c r="C67" s="229"/>
      <c r="D67" s="229"/>
      <c r="E67" s="229"/>
      <c r="F67" s="229"/>
      <c r="G67" s="229"/>
      <c r="H67" s="229"/>
      <c r="I67"/>
      <c r="J67"/>
      <c r="K67"/>
      <c r="L67"/>
      <c r="M67"/>
      <c r="N67"/>
      <c r="O67"/>
      <c r="P67"/>
      <c r="Q67"/>
      <c r="R67"/>
      <c r="S67"/>
      <c r="T67"/>
      <c r="U67"/>
      <c r="V67"/>
    </row>
    <row r="68" spans="1:22" s="226" customFormat="1" ht="26.25" customHeight="1" x14ac:dyDescent="0.2">
      <c r="A68" s="229"/>
      <c r="B68" s="229"/>
      <c r="C68" s="229"/>
      <c r="D68" s="229"/>
      <c r="E68" s="229"/>
      <c r="F68" s="229"/>
      <c r="G68" s="229"/>
      <c r="H68" s="229"/>
      <c r="I68"/>
      <c r="J68"/>
      <c r="K68"/>
      <c r="L68"/>
      <c r="M68"/>
      <c r="N68"/>
      <c r="O68"/>
      <c r="P68"/>
      <c r="Q68"/>
      <c r="R68"/>
      <c r="S68"/>
      <c r="T68"/>
      <c r="U68"/>
      <c r="V68"/>
    </row>
    <row r="69" spans="1:22" s="226" customFormat="1" ht="44.25" customHeight="1" x14ac:dyDescent="0.2">
      <c r="A69" s="267" t="s">
        <v>310</v>
      </c>
      <c r="B69" s="267"/>
      <c r="C69" s="267"/>
      <c r="D69" s="267"/>
      <c r="E69" s="267"/>
      <c r="F69" s="267"/>
      <c r="G69" s="267"/>
      <c r="H69" s="267"/>
      <c r="I69"/>
      <c r="J69"/>
      <c r="K69"/>
      <c r="L69"/>
      <c r="M69"/>
      <c r="N69"/>
      <c r="O69"/>
      <c r="P69"/>
      <c r="Q69"/>
      <c r="R69"/>
      <c r="S69"/>
      <c r="T69"/>
      <c r="U69"/>
      <c r="V69"/>
    </row>
    <row r="70" spans="1:22" s="226" customFormat="1" ht="14.25" customHeight="1" x14ac:dyDescent="0.2">
      <c r="A70" s="228"/>
      <c r="B70" s="229"/>
      <c r="C70" s="229"/>
      <c r="D70" s="229"/>
      <c r="E70" s="229"/>
      <c r="F70" s="229"/>
      <c r="G70" s="229"/>
      <c r="H70" s="229"/>
      <c r="I70"/>
      <c r="J70"/>
      <c r="K70"/>
      <c r="L70"/>
      <c r="M70"/>
      <c r="N70"/>
      <c r="O70"/>
      <c r="P70"/>
      <c r="Q70"/>
      <c r="R70"/>
      <c r="S70"/>
      <c r="T70"/>
      <c r="U70"/>
      <c r="V70"/>
    </row>
    <row r="71" spans="1:22" s="226" customFormat="1" ht="52.5" customHeight="1" x14ac:dyDescent="0.2">
      <c r="A71" s="267" t="s">
        <v>311</v>
      </c>
      <c r="B71" s="267"/>
      <c r="C71" s="267"/>
      <c r="D71" s="267"/>
      <c r="E71" s="267"/>
      <c r="F71" s="267"/>
      <c r="G71" s="267"/>
      <c r="H71" s="267"/>
      <c r="I71"/>
      <c r="J71"/>
      <c r="K71"/>
      <c r="L71"/>
      <c r="M71"/>
      <c r="N71"/>
      <c r="O71"/>
      <c r="P71"/>
      <c r="Q71"/>
      <c r="R71"/>
      <c r="S71"/>
      <c r="T71"/>
      <c r="U71"/>
      <c r="V71"/>
    </row>
    <row r="72" spans="1:22" s="226" customFormat="1" ht="26.25" customHeight="1" x14ac:dyDescent="0.2">
      <c r="A72" s="228"/>
      <c r="B72" s="229"/>
      <c r="C72" s="229"/>
      <c r="D72" s="229"/>
      <c r="E72" s="229"/>
      <c r="F72" s="229"/>
      <c r="G72" s="229"/>
      <c r="H72" s="229"/>
      <c r="I72"/>
      <c r="J72"/>
      <c r="K72"/>
      <c r="L72"/>
      <c r="M72"/>
      <c r="N72"/>
      <c r="O72"/>
      <c r="P72"/>
      <c r="Q72"/>
      <c r="R72"/>
      <c r="S72"/>
      <c r="T72"/>
      <c r="U72"/>
      <c r="V72"/>
    </row>
    <row r="73" spans="1:22" s="226" customFormat="1" ht="51.75" customHeight="1" x14ac:dyDescent="0.2">
      <c r="A73" s="267" t="s">
        <v>312</v>
      </c>
      <c r="B73" s="267"/>
      <c r="C73" s="267"/>
      <c r="D73" s="267"/>
      <c r="E73" s="267"/>
      <c r="F73" s="267"/>
      <c r="G73" s="267"/>
      <c r="H73" s="267"/>
      <c r="I73"/>
      <c r="J73"/>
      <c r="K73"/>
      <c r="L73"/>
      <c r="M73"/>
      <c r="N73"/>
      <c r="O73"/>
      <c r="P73"/>
      <c r="Q73"/>
      <c r="R73"/>
      <c r="S73"/>
      <c r="T73"/>
      <c r="U73"/>
      <c r="V73"/>
    </row>
    <row r="74" spans="1:22" s="226" customFormat="1" ht="24.75" customHeight="1" x14ac:dyDescent="0.2">
      <c r="A74" s="228"/>
      <c r="B74" s="229"/>
      <c r="C74" s="229"/>
      <c r="D74" s="229"/>
      <c r="E74" s="229"/>
      <c r="F74" s="229"/>
      <c r="G74" s="229"/>
      <c r="H74" s="229"/>
      <c r="I74"/>
      <c r="J74"/>
      <c r="K74"/>
      <c r="L74"/>
      <c r="M74"/>
      <c r="N74"/>
      <c r="O74"/>
      <c r="P74"/>
      <c r="Q74"/>
      <c r="R74"/>
      <c r="S74"/>
      <c r="T74"/>
      <c r="U74"/>
      <c r="V74"/>
    </row>
    <row r="75" spans="1:22" s="226" customFormat="1" ht="18.75" customHeight="1" x14ac:dyDescent="0.2">
      <c r="A75" s="267" t="s">
        <v>313</v>
      </c>
      <c r="B75" s="267"/>
      <c r="C75" s="267"/>
      <c r="D75" s="267"/>
      <c r="E75" s="267"/>
      <c r="F75" s="267"/>
      <c r="G75" s="267"/>
      <c r="H75" s="267"/>
      <c r="I75"/>
      <c r="J75"/>
      <c r="K75"/>
      <c r="L75"/>
      <c r="M75"/>
      <c r="N75"/>
      <c r="O75"/>
      <c r="P75"/>
      <c r="Q75"/>
      <c r="R75"/>
      <c r="S75"/>
      <c r="T75"/>
      <c r="U75"/>
      <c r="V75"/>
    </row>
    <row r="76" spans="1:22" s="226" customFormat="1" ht="20.25" customHeight="1" x14ac:dyDescent="0.2">
      <c r="I76"/>
      <c r="J76"/>
      <c r="K76"/>
      <c r="L76"/>
      <c r="M76"/>
      <c r="N76"/>
      <c r="O76"/>
      <c r="P76"/>
      <c r="Q76"/>
      <c r="R76"/>
      <c r="S76"/>
      <c r="T76"/>
      <c r="U76"/>
      <c r="V76"/>
    </row>
    <row r="77" spans="1:22" s="226" customFormat="1" ht="17.100000000000001" customHeight="1" x14ac:dyDescent="0.2">
      <c r="A77" s="257" t="s">
        <v>291</v>
      </c>
      <c r="B77" s="258"/>
      <c r="C77" s="257" t="s">
        <v>314</v>
      </c>
      <c r="D77" s="257"/>
      <c r="E77" s="257"/>
      <c r="I77"/>
      <c r="J77"/>
      <c r="K77"/>
      <c r="L77"/>
      <c r="M77"/>
      <c r="N77"/>
      <c r="O77"/>
      <c r="P77"/>
      <c r="Q77"/>
      <c r="R77"/>
      <c r="S77"/>
      <c r="T77"/>
      <c r="U77"/>
      <c r="V77"/>
    </row>
    <row r="78" spans="1:22" s="226" customFormat="1" ht="17.100000000000001" customHeight="1" x14ac:dyDescent="0.2">
      <c r="A78" s="259"/>
      <c r="B78" s="260"/>
      <c r="C78" s="259"/>
      <c r="D78" s="259"/>
      <c r="E78" s="259"/>
      <c r="I78"/>
      <c r="J78"/>
      <c r="K78"/>
      <c r="L78"/>
      <c r="M78"/>
      <c r="N78"/>
      <c r="O78"/>
      <c r="P78"/>
      <c r="Q78"/>
      <c r="R78"/>
      <c r="S78"/>
      <c r="T78"/>
      <c r="U78"/>
      <c r="V78"/>
    </row>
    <row r="79" spans="1:22" s="226" customFormat="1" ht="15.75" customHeight="1" x14ac:dyDescent="0.2">
      <c r="F79" s="229"/>
      <c r="G79" s="229"/>
      <c r="H79" s="229"/>
      <c r="I79"/>
      <c r="J79"/>
      <c r="K79"/>
      <c r="L79"/>
      <c r="M79"/>
      <c r="N79"/>
      <c r="O79"/>
      <c r="P79"/>
      <c r="Q79"/>
      <c r="R79"/>
      <c r="S79"/>
      <c r="T79"/>
      <c r="U79"/>
      <c r="V79"/>
    </row>
    <row r="80" spans="1:22" s="226" customFormat="1" x14ac:dyDescent="0.2">
      <c r="C80" s="287" t="s">
        <v>315</v>
      </c>
      <c r="D80" s="287"/>
      <c r="E80" s="287"/>
      <c r="F80" s="229"/>
      <c r="G80" s="229"/>
      <c r="H80" s="229"/>
      <c r="I80"/>
      <c r="J80"/>
      <c r="K80"/>
      <c r="L80"/>
      <c r="M80"/>
      <c r="N80"/>
      <c r="O80"/>
      <c r="P80"/>
      <c r="Q80"/>
      <c r="R80"/>
      <c r="S80"/>
      <c r="T80"/>
      <c r="U80"/>
      <c r="V80"/>
    </row>
    <row r="81" spans="1:22" s="226" customFormat="1" ht="15" customHeight="1" x14ac:dyDescent="0.2">
      <c r="A81" s="229"/>
      <c r="B81" s="229"/>
      <c r="C81" s="229"/>
      <c r="D81" s="229"/>
      <c r="E81" s="229"/>
      <c r="F81" s="229"/>
      <c r="G81" s="229"/>
      <c r="H81" s="229"/>
      <c r="I81"/>
      <c r="J81"/>
      <c r="K81"/>
      <c r="L81"/>
      <c r="M81"/>
      <c r="N81"/>
      <c r="O81"/>
      <c r="P81"/>
      <c r="Q81"/>
      <c r="R81"/>
      <c r="S81"/>
      <c r="T81"/>
      <c r="U81"/>
      <c r="V81"/>
    </row>
    <row r="82" spans="1:22" s="226" customFormat="1" ht="14.1" customHeight="1" x14ac:dyDescent="0.2">
      <c r="A82" s="238">
        <v>2016</v>
      </c>
      <c r="B82" s="235" t="s">
        <v>296</v>
      </c>
      <c r="C82" s="229"/>
      <c r="D82" s="252">
        <v>2675</v>
      </c>
      <c r="E82" s="229"/>
      <c r="F82" s="229"/>
      <c r="G82" s="229"/>
      <c r="H82" s="229"/>
      <c r="I82"/>
      <c r="J82"/>
      <c r="K82"/>
      <c r="L82"/>
      <c r="M82"/>
      <c r="N82"/>
      <c r="O82"/>
      <c r="P82"/>
      <c r="Q82"/>
      <c r="R82"/>
      <c r="S82"/>
      <c r="T82"/>
      <c r="U82"/>
      <c r="V82"/>
    </row>
    <row r="83" spans="1:22" s="226" customFormat="1" ht="14.1" customHeight="1" x14ac:dyDescent="0.2">
      <c r="A83" s="238" t="s">
        <v>220</v>
      </c>
      <c r="B83" s="235" t="s">
        <v>200</v>
      </c>
      <c r="C83" s="229"/>
      <c r="D83" s="252">
        <v>2787</v>
      </c>
      <c r="E83" s="229"/>
      <c r="F83" s="229"/>
      <c r="G83" s="229"/>
      <c r="H83" s="229"/>
      <c r="I83"/>
      <c r="J83"/>
      <c r="K83"/>
      <c r="L83"/>
      <c r="M83"/>
      <c r="N83"/>
      <c r="O83"/>
      <c r="P83"/>
      <c r="Q83"/>
      <c r="R83"/>
      <c r="S83"/>
      <c r="T83"/>
      <c r="U83"/>
      <c r="V83"/>
    </row>
    <row r="84" spans="1:22" s="226" customFormat="1" ht="14.1" customHeight="1" x14ac:dyDescent="0.2">
      <c r="A84" s="238"/>
      <c r="B84" s="235" t="s">
        <v>202</v>
      </c>
      <c r="C84" s="229"/>
      <c r="D84" s="252">
        <v>2801</v>
      </c>
      <c r="E84" s="229"/>
      <c r="F84" s="229"/>
      <c r="G84" s="229"/>
      <c r="H84" s="229"/>
      <c r="I84"/>
      <c r="J84"/>
      <c r="K84"/>
      <c r="L84"/>
      <c r="M84"/>
      <c r="N84"/>
      <c r="O84"/>
      <c r="P84"/>
      <c r="Q84"/>
      <c r="R84"/>
      <c r="S84"/>
      <c r="T84"/>
      <c r="U84"/>
      <c r="V84"/>
    </row>
    <row r="85" spans="1:22" s="226" customFormat="1" x14ac:dyDescent="0.2">
      <c r="B85" s="235"/>
      <c r="C85" s="229"/>
      <c r="D85" s="253"/>
      <c r="E85" s="229"/>
      <c r="F85" s="229"/>
      <c r="G85" s="229"/>
      <c r="H85" s="229"/>
      <c r="I85"/>
      <c r="J85"/>
      <c r="K85"/>
      <c r="L85"/>
      <c r="M85"/>
      <c r="N85"/>
      <c r="O85"/>
      <c r="P85"/>
      <c r="Q85"/>
      <c r="R85"/>
      <c r="S85"/>
      <c r="T85"/>
      <c r="U85"/>
      <c r="V85"/>
    </row>
    <row r="86" spans="1:22" s="226" customFormat="1" ht="14.1" customHeight="1" x14ac:dyDescent="0.2">
      <c r="A86" s="238">
        <v>2017</v>
      </c>
      <c r="B86" s="235" t="s">
        <v>296</v>
      </c>
      <c r="C86" s="229"/>
      <c r="D86" s="252">
        <v>2727</v>
      </c>
      <c r="E86" s="229"/>
      <c r="F86" s="229"/>
      <c r="G86" s="229"/>
      <c r="H86" s="229"/>
      <c r="I86"/>
      <c r="J86"/>
      <c r="K86"/>
      <c r="L86"/>
      <c r="M86"/>
      <c r="N86"/>
      <c r="O86"/>
      <c r="P86"/>
      <c r="Q86"/>
      <c r="R86"/>
      <c r="S86"/>
      <c r="T86"/>
      <c r="U86"/>
      <c r="V86"/>
    </row>
    <row r="87" spans="1:22" s="226" customFormat="1" ht="14.1" customHeight="1" x14ac:dyDescent="0.2">
      <c r="A87" s="238" t="s">
        <v>220</v>
      </c>
      <c r="B87" s="235" t="s">
        <v>200</v>
      </c>
      <c r="C87" s="229"/>
      <c r="D87" s="252">
        <v>2859</v>
      </c>
      <c r="E87" s="229"/>
      <c r="F87" s="229"/>
      <c r="G87" s="229"/>
      <c r="H87" s="229"/>
      <c r="I87"/>
      <c r="J87"/>
      <c r="K87"/>
      <c r="L87"/>
      <c r="M87"/>
      <c r="N87"/>
      <c r="O87"/>
      <c r="P87"/>
      <c r="Q87"/>
      <c r="R87"/>
      <c r="S87"/>
      <c r="T87"/>
      <c r="U87"/>
      <c r="V87"/>
    </row>
    <row r="88" spans="1:22" s="226" customFormat="1" ht="14.1" customHeight="1" x14ac:dyDescent="0.2">
      <c r="A88" s="238"/>
      <c r="B88" s="235" t="s">
        <v>202</v>
      </c>
      <c r="C88" s="229"/>
      <c r="D88" s="252">
        <v>2848</v>
      </c>
      <c r="E88" s="229"/>
      <c r="F88" s="229"/>
      <c r="G88" s="229"/>
      <c r="H88" s="229"/>
      <c r="I88"/>
      <c r="J88"/>
      <c r="K88"/>
      <c r="L88"/>
      <c r="M88"/>
      <c r="N88"/>
      <c r="O88"/>
      <c r="P88"/>
      <c r="Q88"/>
      <c r="R88"/>
      <c r="S88"/>
      <c r="T88"/>
      <c r="U88"/>
      <c r="V88"/>
    </row>
    <row r="89" spans="1:22" s="226" customFormat="1" ht="14.25" customHeight="1" x14ac:dyDescent="0.2">
      <c r="A89" s="229"/>
      <c r="B89" s="229"/>
      <c r="C89" s="229"/>
      <c r="D89" s="229"/>
      <c r="E89" s="229"/>
      <c r="F89" s="229"/>
      <c r="G89" s="229"/>
      <c r="H89" s="229"/>
      <c r="I89"/>
      <c r="J89"/>
      <c r="K89"/>
      <c r="L89"/>
      <c r="M89"/>
      <c r="N89"/>
      <c r="O89"/>
      <c r="P89"/>
      <c r="Q89"/>
      <c r="R89"/>
      <c r="S89"/>
      <c r="T89"/>
      <c r="U89"/>
      <c r="V89"/>
    </row>
    <row r="90" spans="1:22" s="226" customFormat="1" x14ac:dyDescent="0.2">
      <c r="C90" s="287" t="s">
        <v>297</v>
      </c>
      <c r="D90" s="287"/>
      <c r="E90" s="287"/>
      <c r="F90" s="229"/>
      <c r="G90" s="229"/>
      <c r="H90" s="229"/>
      <c r="I90"/>
      <c r="J90"/>
      <c r="K90"/>
      <c r="L90"/>
      <c r="M90"/>
      <c r="N90"/>
      <c r="O90"/>
      <c r="P90"/>
      <c r="Q90"/>
      <c r="R90"/>
      <c r="S90"/>
      <c r="T90"/>
      <c r="U90"/>
      <c r="V90"/>
    </row>
    <row r="91" spans="1:22" s="226" customFormat="1" x14ac:dyDescent="0.2">
      <c r="A91" s="229"/>
      <c r="B91" s="229"/>
      <c r="C91" s="229"/>
      <c r="D91" s="229"/>
      <c r="E91" s="229"/>
      <c r="F91" s="229"/>
      <c r="G91" s="229"/>
      <c r="H91" s="229"/>
      <c r="I91"/>
      <c r="J91"/>
      <c r="K91"/>
      <c r="L91"/>
      <c r="M91"/>
      <c r="N91"/>
      <c r="O91"/>
      <c r="P91"/>
      <c r="Q91"/>
      <c r="R91"/>
      <c r="S91"/>
      <c r="T91"/>
      <c r="U91"/>
      <c r="V91"/>
    </row>
    <row r="92" spans="1:22" s="226" customFormat="1" ht="14.1" customHeight="1" x14ac:dyDescent="0.2">
      <c r="A92" s="288" t="s">
        <v>298</v>
      </c>
      <c r="B92" s="289"/>
      <c r="C92" s="229"/>
      <c r="D92" s="254">
        <v>-0.4</v>
      </c>
      <c r="E92" s="229"/>
      <c r="F92" s="229"/>
      <c r="G92" s="229"/>
      <c r="H92" s="229"/>
      <c r="I92"/>
      <c r="J92"/>
      <c r="K92"/>
      <c r="L92"/>
      <c r="M92"/>
      <c r="N92"/>
      <c r="O92"/>
      <c r="P92"/>
      <c r="Q92"/>
      <c r="R92"/>
      <c r="S92"/>
      <c r="T92"/>
      <c r="U92"/>
      <c r="V92"/>
    </row>
    <row r="93" spans="1:22" s="226" customFormat="1" ht="14.1" customHeight="1" x14ac:dyDescent="0.2">
      <c r="A93" s="288" t="s">
        <v>299</v>
      </c>
      <c r="B93" s="289"/>
      <c r="C93" s="229"/>
      <c r="D93" s="255">
        <v>1.7</v>
      </c>
      <c r="E93" s="229"/>
      <c r="F93" s="229"/>
      <c r="G93" s="229"/>
      <c r="H93" s="229"/>
      <c r="I93"/>
      <c r="J93"/>
      <c r="K93"/>
      <c r="L93"/>
      <c r="M93"/>
      <c r="N93"/>
      <c r="O93"/>
      <c r="P93"/>
      <c r="Q93"/>
      <c r="R93"/>
      <c r="S93"/>
      <c r="T93"/>
      <c r="U93"/>
      <c r="V93"/>
    </row>
    <row r="94" spans="1:22" s="226" customFormat="1" ht="14.1" customHeight="1" x14ac:dyDescent="0.2">
      <c r="A94" s="288" t="s">
        <v>300</v>
      </c>
      <c r="B94" s="289"/>
      <c r="C94" s="229"/>
      <c r="D94" s="255">
        <v>2.4</v>
      </c>
      <c r="E94" s="229"/>
      <c r="F94" s="229"/>
      <c r="G94" s="229"/>
      <c r="H94" s="229"/>
      <c r="I94"/>
      <c r="J94"/>
      <c r="K94"/>
      <c r="L94"/>
      <c r="M94"/>
      <c r="N94"/>
      <c r="O94"/>
      <c r="P94"/>
      <c r="Q94"/>
      <c r="R94"/>
      <c r="S94"/>
      <c r="T94"/>
      <c r="U94"/>
      <c r="V94"/>
    </row>
    <row r="95" spans="1:22" s="226" customFormat="1" ht="28.5" customHeight="1" x14ac:dyDescent="0.2">
      <c r="A95" s="229"/>
      <c r="B95" s="229"/>
      <c r="C95" s="229"/>
      <c r="D95" s="229"/>
      <c r="E95" s="229"/>
      <c r="F95" s="229"/>
      <c r="G95" s="229"/>
      <c r="H95" s="229"/>
      <c r="I95"/>
      <c r="J95"/>
      <c r="K95"/>
      <c r="L95"/>
      <c r="M95"/>
      <c r="N95"/>
      <c r="O95"/>
      <c r="P95"/>
      <c r="Q95"/>
      <c r="R95"/>
      <c r="S95"/>
      <c r="T95"/>
      <c r="U95"/>
      <c r="V95"/>
    </row>
    <row r="96" spans="1:22" s="226" customFormat="1" ht="16.149999999999999" customHeight="1" x14ac:dyDescent="0.2">
      <c r="I96"/>
      <c r="J96"/>
      <c r="K96"/>
      <c r="L96"/>
      <c r="M96"/>
      <c r="N96"/>
      <c r="O96"/>
      <c r="P96"/>
      <c r="Q96"/>
      <c r="R96"/>
      <c r="S96"/>
      <c r="T96"/>
      <c r="U96"/>
      <c r="V96"/>
    </row>
    <row r="97" spans="1:8" ht="30" customHeight="1" x14ac:dyDescent="0.2">
      <c r="A97" s="267" t="s">
        <v>316</v>
      </c>
      <c r="B97" s="267"/>
      <c r="C97" s="267"/>
      <c r="D97" s="267"/>
      <c r="E97" s="267"/>
      <c r="F97" s="267"/>
      <c r="G97" s="267"/>
      <c r="H97" s="267"/>
    </row>
    <row r="98" spans="1:8" customFormat="1" ht="12" x14ac:dyDescent="0.2"/>
    <row r="99" spans="1:8" customFormat="1" ht="12" x14ac:dyDescent="0.2"/>
    <row r="100" spans="1:8" customFormat="1" ht="12" x14ac:dyDescent="0.2"/>
    <row r="101" spans="1:8" customFormat="1" ht="12" x14ac:dyDescent="0.2"/>
    <row r="102" spans="1:8" customFormat="1" ht="12" x14ac:dyDescent="0.2"/>
    <row r="103" spans="1:8" customFormat="1" ht="12" x14ac:dyDescent="0.2"/>
    <row r="104" spans="1:8" customFormat="1" ht="12" x14ac:dyDescent="0.2"/>
    <row r="105" spans="1:8" customFormat="1" ht="12" x14ac:dyDescent="0.2"/>
    <row r="106" spans="1:8" customFormat="1" ht="12" x14ac:dyDescent="0.2"/>
    <row r="107" spans="1:8" customFormat="1" ht="12" x14ac:dyDescent="0.2"/>
    <row r="108" spans="1:8" customFormat="1" ht="12" x14ac:dyDescent="0.2"/>
    <row r="109" spans="1:8" customFormat="1" ht="12" x14ac:dyDescent="0.2"/>
    <row r="110" spans="1:8" customFormat="1" ht="12" x14ac:dyDescent="0.2"/>
    <row r="111" spans="1:8" customFormat="1" ht="12" x14ac:dyDescent="0.2"/>
    <row r="112" spans="1:8" customFormat="1" ht="12" x14ac:dyDescent="0.2"/>
    <row r="113" customFormat="1" ht="12" x14ac:dyDescent="0.2"/>
    <row r="114" customFormat="1" ht="12" x14ac:dyDescent="0.2"/>
    <row r="115" customFormat="1" ht="12" x14ac:dyDescent="0.2"/>
    <row r="116" customFormat="1" ht="12" x14ac:dyDescent="0.2"/>
    <row r="117" customFormat="1" ht="12" x14ac:dyDescent="0.2"/>
    <row r="118" customFormat="1" ht="12" x14ac:dyDescent="0.2"/>
    <row r="119" customFormat="1" ht="12" x14ac:dyDescent="0.2"/>
    <row r="120" customFormat="1" ht="12" x14ac:dyDescent="0.2"/>
    <row r="121" customFormat="1" ht="12" x14ac:dyDescent="0.2"/>
    <row r="122" customFormat="1" ht="12" x14ac:dyDescent="0.2"/>
    <row r="123" customFormat="1" ht="12" x14ac:dyDescent="0.2"/>
    <row r="124" customFormat="1" ht="12" x14ac:dyDescent="0.2"/>
    <row r="125" customFormat="1" ht="12" x14ac:dyDescent="0.2"/>
    <row r="126" customFormat="1" ht="12" x14ac:dyDescent="0.2"/>
    <row r="127" customFormat="1" ht="12" x14ac:dyDescent="0.2"/>
    <row r="128" customFormat="1" ht="12" x14ac:dyDescent="0.2"/>
    <row r="129" customFormat="1" ht="12" x14ac:dyDescent="0.2"/>
    <row r="130" customFormat="1" ht="12" x14ac:dyDescent="0.2"/>
    <row r="131" customFormat="1" ht="12" x14ac:dyDescent="0.2"/>
    <row r="132" customFormat="1" ht="12" x14ac:dyDescent="0.2"/>
    <row r="133" customFormat="1" ht="12" x14ac:dyDescent="0.2"/>
    <row r="134" customFormat="1" ht="12" x14ac:dyDescent="0.2"/>
    <row r="135" customFormat="1" ht="12" x14ac:dyDescent="0.2"/>
    <row r="136" customFormat="1" ht="12" x14ac:dyDescent="0.2"/>
    <row r="137" customFormat="1" ht="12" x14ac:dyDescent="0.2"/>
    <row r="138" customFormat="1" ht="12" x14ac:dyDescent="0.2"/>
    <row r="139" customFormat="1" ht="12" x14ac:dyDescent="0.2"/>
    <row r="140" customFormat="1" ht="12" x14ac:dyDescent="0.2"/>
    <row r="141" customFormat="1" ht="12" x14ac:dyDescent="0.2"/>
    <row r="142" customFormat="1" ht="12" x14ac:dyDescent="0.2"/>
    <row r="143" customFormat="1" ht="12" x14ac:dyDescent="0.2"/>
    <row r="144" customFormat="1" ht="12" x14ac:dyDescent="0.2"/>
    <row r="145" customFormat="1" ht="12" x14ac:dyDescent="0.2"/>
    <row r="146" customFormat="1" ht="12" x14ac:dyDescent="0.2"/>
    <row r="147" customFormat="1" ht="12" x14ac:dyDescent="0.2"/>
    <row r="148" customFormat="1" ht="12" x14ac:dyDescent="0.2"/>
    <row r="149" customFormat="1" ht="12" x14ac:dyDescent="0.2"/>
    <row r="150" customFormat="1" ht="12" x14ac:dyDescent="0.2"/>
    <row r="151" customFormat="1" ht="12" x14ac:dyDescent="0.2"/>
    <row r="152" customFormat="1" ht="12" x14ac:dyDescent="0.2"/>
    <row r="153" customFormat="1" ht="12" x14ac:dyDescent="0.2"/>
    <row r="154" customFormat="1" ht="12" x14ac:dyDescent="0.2"/>
    <row r="155" customFormat="1" ht="12" x14ac:dyDescent="0.2"/>
    <row r="156" customFormat="1" ht="12" x14ac:dyDescent="0.2"/>
    <row r="157" customFormat="1" ht="12" x14ac:dyDescent="0.2"/>
    <row r="158" customFormat="1" ht="12" x14ac:dyDescent="0.2"/>
    <row r="159" customFormat="1" ht="12" x14ac:dyDescent="0.2"/>
    <row r="160" customFormat="1" ht="12" x14ac:dyDescent="0.2"/>
    <row r="161" spans="1:22" customFormat="1" ht="12" x14ac:dyDescent="0.2"/>
    <row r="162" spans="1:22" customFormat="1" ht="12" x14ac:dyDescent="0.2"/>
    <row r="163" spans="1:22" customFormat="1" ht="12" x14ac:dyDescent="0.2"/>
    <row r="164" spans="1:22" customFormat="1" ht="12" x14ac:dyDescent="0.2"/>
    <row r="165" spans="1:22" customFormat="1" ht="12" x14ac:dyDescent="0.2"/>
    <row r="166" spans="1:22" customFormat="1" ht="12" x14ac:dyDescent="0.2"/>
    <row r="167" spans="1:22" customFormat="1" ht="12" x14ac:dyDescent="0.2"/>
    <row r="168" spans="1:22" customFormat="1" ht="12" x14ac:dyDescent="0.2"/>
    <row r="169" spans="1:22" customFormat="1" ht="12" x14ac:dyDescent="0.2"/>
    <row r="170" spans="1:22" customFormat="1" ht="12" x14ac:dyDescent="0.2"/>
    <row r="171" spans="1:22" customFormat="1" ht="12" x14ac:dyDescent="0.2"/>
    <row r="172" spans="1:22" customFormat="1" ht="12" x14ac:dyDescent="0.2"/>
    <row r="173" spans="1:22" customFormat="1" ht="12" x14ac:dyDescent="0.2"/>
    <row r="174" spans="1:22" customFormat="1" ht="12" x14ac:dyDescent="0.2"/>
    <row r="175" spans="1:22" s="230" customFormat="1" x14ac:dyDescent="0.2">
      <c r="A175" s="256"/>
      <c r="B175" s="256"/>
      <c r="C175" s="256"/>
      <c r="D175" s="256"/>
      <c r="E175" s="256"/>
      <c r="F175" s="256"/>
      <c r="G175" s="256"/>
      <c r="H175" s="256"/>
      <c r="I175"/>
      <c r="J175"/>
      <c r="K175"/>
      <c r="L175"/>
      <c r="M175"/>
      <c r="N175"/>
      <c r="O175"/>
      <c r="P175"/>
      <c r="Q175"/>
      <c r="R175"/>
      <c r="S175"/>
      <c r="T175"/>
      <c r="U175"/>
      <c r="V175"/>
    </row>
    <row r="176" spans="1:22" s="230" customFormat="1" x14ac:dyDescent="0.2">
      <c r="A176" s="256"/>
      <c r="B176" s="256"/>
      <c r="C176" s="256"/>
      <c r="D176" s="256"/>
      <c r="E176" s="256"/>
      <c r="F176" s="256"/>
      <c r="G176" s="256"/>
      <c r="H176" s="256"/>
      <c r="I176"/>
      <c r="J176"/>
      <c r="K176"/>
      <c r="L176"/>
      <c r="M176"/>
      <c r="N176"/>
      <c r="O176"/>
      <c r="P176"/>
      <c r="Q176"/>
      <c r="R176"/>
      <c r="S176"/>
      <c r="T176"/>
      <c r="U176"/>
      <c r="V176"/>
    </row>
  </sheetData>
  <mergeCells count="90">
    <mergeCell ref="A97:H97"/>
    <mergeCell ref="A66:B66"/>
    <mergeCell ref="A69:H69"/>
    <mergeCell ref="A71:H71"/>
    <mergeCell ref="A73:H73"/>
    <mergeCell ref="A75:H75"/>
    <mergeCell ref="A77:B78"/>
    <mergeCell ref="C77:E78"/>
    <mergeCell ref="C80:E80"/>
    <mergeCell ref="C90:E90"/>
    <mergeCell ref="A92:B92"/>
    <mergeCell ref="A93:B93"/>
    <mergeCell ref="A94:B94"/>
    <mergeCell ref="A52:H52"/>
    <mergeCell ref="A54:H54"/>
    <mergeCell ref="A56:H56"/>
    <mergeCell ref="A58:B60"/>
    <mergeCell ref="C58:D59"/>
    <mergeCell ref="E58:F59"/>
    <mergeCell ref="G58:H58"/>
    <mergeCell ref="G59:H59"/>
    <mergeCell ref="A50:H50"/>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A27:B29"/>
    <mergeCell ref="C27:H27"/>
    <mergeCell ref="C28:D28"/>
    <mergeCell ref="E28:F28"/>
    <mergeCell ref="G28:H28"/>
    <mergeCell ref="C29:D29"/>
    <mergeCell ref="E29:H29"/>
    <mergeCell ref="A25:H25"/>
    <mergeCell ref="C17:D17"/>
    <mergeCell ref="E17:F17"/>
    <mergeCell ref="G17:H17"/>
    <mergeCell ref="C18:D18"/>
    <mergeCell ref="E18:F18"/>
    <mergeCell ref="G18:H18"/>
    <mergeCell ref="A19:B19"/>
    <mergeCell ref="C19:D19"/>
    <mergeCell ref="E19:F19"/>
    <mergeCell ref="G19:H19"/>
    <mergeCell ref="A22:H22"/>
    <mergeCell ref="C15:D15"/>
    <mergeCell ref="E15:F15"/>
    <mergeCell ref="G15:H15"/>
    <mergeCell ref="C16:D16"/>
    <mergeCell ref="E16:F16"/>
    <mergeCell ref="G16:H16"/>
    <mergeCell ref="A2:H2"/>
    <mergeCell ref="A3:H3"/>
    <mergeCell ref="A5:H5"/>
    <mergeCell ref="A7:H7"/>
    <mergeCell ref="A10:H10"/>
    <mergeCell ref="A12:B13"/>
    <mergeCell ref="C12:H12"/>
    <mergeCell ref="C13:D13"/>
    <mergeCell ref="E13:F13"/>
    <mergeCell ref="G13:H13"/>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zoomScaleNormal="100" workbookViewId="0"/>
  </sheetViews>
  <sheetFormatPr baseColWidth="10" defaultColWidth="12.85546875" defaultRowHeight="12.75" x14ac:dyDescent="0.2"/>
  <cols>
    <col min="1" max="6" width="16.85546875" style="152" customWidth="1"/>
    <col min="7" max="8" width="16.42578125" style="152" customWidth="1"/>
    <col min="9" max="11" width="17.5703125" style="152" customWidth="1"/>
    <col min="12" max="12" width="6.5703125" style="152" customWidth="1"/>
    <col min="13" max="16384" width="12.85546875" style="152"/>
  </cols>
  <sheetData>
    <row r="6" spans="1:7" x14ac:dyDescent="0.2">
      <c r="A6" s="151"/>
      <c r="B6" s="151"/>
      <c r="C6" s="151"/>
      <c r="D6" s="151"/>
      <c r="E6" s="151"/>
      <c r="F6" s="151"/>
      <c r="G6" s="151"/>
    </row>
    <row r="7" spans="1:7" x14ac:dyDescent="0.2">
      <c r="A7" s="151"/>
      <c r="B7" s="151"/>
      <c r="C7" s="151"/>
      <c r="D7" s="151"/>
      <c r="E7" s="151"/>
      <c r="F7" s="151"/>
      <c r="G7" s="151"/>
    </row>
    <row r="8" spans="1:7" x14ac:dyDescent="0.2">
      <c r="A8" s="151"/>
      <c r="B8" s="151"/>
      <c r="C8" s="151"/>
      <c r="D8" s="151"/>
      <c r="E8" s="151"/>
      <c r="F8" s="151"/>
      <c r="G8" s="151"/>
    </row>
    <row r="9" spans="1:7" x14ac:dyDescent="0.2">
      <c r="A9" s="151"/>
      <c r="B9" s="151"/>
      <c r="C9" s="151"/>
      <c r="D9" s="151"/>
      <c r="E9" s="151"/>
      <c r="F9" s="151"/>
      <c r="G9" s="151"/>
    </row>
    <row r="10" spans="1:7" x14ac:dyDescent="0.2">
      <c r="A10" s="151"/>
      <c r="B10" s="151"/>
      <c r="C10" s="151"/>
      <c r="D10" s="151"/>
      <c r="E10" s="151"/>
      <c r="F10" s="151"/>
      <c r="G10" s="151"/>
    </row>
    <row r="11" spans="1:7" x14ac:dyDescent="0.2">
      <c r="A11" s="151"/>
      <c r="B11" s="151"/>
      <c r="C11" s="151"/>
      <c r="D11" s="151"/>
      <c r="E11" s="151"/>
      <c r="F11" s="151"/>
      <c r="G11" s="151"/>
    </row>
    <row r="12" spans="1:7" x14ac:dyDescent="0.2">
      <c r="A12" s="151"/>
      <c r="B12" s="151"/>
      <c r="C12" s="151"/>
      <c r="D12" s="151"/>
      <c r="E12" s="151"/>
      <c r="F12" s="151"/>
      <c r="G12" s="151"/>
    </row>
    <row r="13" spans="1:7" x14ac:dyDescent="0.2">
      <c r="A13" s="151"/>
      <c r="B13" s="151"/>
      <c r="C13" s="151"/>
      <c r="D13" s="151"/>
      <c r="E13" s="151"/>
      <c r="F13" s="151"/>
      <c r="G13" s="151"/>
    </row>
    <row r="14" spans="1:7" ht="12.75" customHeight="1" x14ac:dyDescent="0.2">
      <c r="A14" s="151"/>
      <c r="B14" s="151"/>
      <c r="C14" s="151"/>
      <c r="D14" s="151"/>
      <c r="E14" s="151"/>
      <c r="F14" s="151"/>
      <c r="G14" s="151"/>
    </row>
    <row r="15" spans="1:7" ht="12.75" customHeight="1" x14ac:dyDescent="0.2">
      <c r="A15" s="151"/>
      <c r="B15" s="151"/>
      <c r="C15" s="151"/>
      <c r="D15" s="151"/>
      <c r="E15" s="151"/>
      <c r="F15" s="151"/>
      <c r="G15" s="151"/>
    </row>
    <row r="16" spans="1:7" ht="12.75" customHeight="1" x14ac:dyDescent="0.2">
      <c r="A16" s="151"/>
      <c r="B16" s="151"/>
      <c r="C16" s="151"/>
      <c r="D16" s="151"/>
      <c r="E16" s="151"/>
      <c r="F16" s="151"/>
      <c r="G16" s="151"/>
    </row>
    <row r="17" spans="1:7" ht="12.75" customHeight="1" x14ac:dyDescent="0.2">
      <c r="A17" s="151"/>
      <c r="B17" s="151"/>
      <c r="C17" s="151"/>
      <c r="D17" s="151"/>
      <c r="E17" s="151"/>
      <c r="F17" s="151"/>
      <c r="G17" s="151"/>
    </row>
    <row r="18" spans="1:7" ht="12.75" customHeight="1" x14ac:dyDescent="0.2">
      <c r="A18" s="151"/>
      <c r="B18" s="151"/>
      <c r="C18" s="151"/>
      <c r="D18" s="151"/>
      <c r="E18" s="151"/>
      <c r="F18" s="151"/>
      <c r="G18" s="151"/>
    </row>
    <row r="19" spans="1:7" ht="12.75" customHeight="1" x14ac:dyDescent="0.2">
      <c r="A19" s="151"/>
      <c r="B19" s="151"/>
      <c r="C19" s="151"/>
      <c r="D19" s="151"/>
      <c r="E19" s="151"/>
      <c r="F19" s="151"/>
      <c r="G19" s="151"/>
    </row>
    <row r="20" spans="1:7" ht="12.75" customHeight="1" x14ac:dyDescent="0.2">
      <c r="A20" s="151"/>
      <c r="B20" s="151"/>
      <c r="C20" s="151"/>
      <c r="D20" s="151"/>
      <c r="E20" s="151"/>
      <c r="F20" s="151"/>
      <c r="G20" s="151"/>
    </row>
    <row r="21" spans="1:7" ht="12.75" customHeight="1" x14ac:dyDescent="0.2">
      <c r="A21" s="151"/>
      <c r="B21" s="151"/>
      <c r="C21" s="151"/>
      <c r="D21" s="151"/>
      <c r="E21" s="151"/>
      <c r="F21" s="151"/>
      <c r="G21" s="151"/>
    </row>
    <row r="22" spans="1:7" ht="12.75" customHeight="1" x14ac:dyDescent="0.2">
      <c r="A22" s="151"/>
      <c r="B22" s="151"/>
      <c r="C22" s="151"/>
      <c r="D22" s="151"/>
      <c r="E22" s="151"/>
      <c r="F22" s="151"/>
      <c r="G22" s="151"/>
    </row>
    <row r="23" spans="1:7" ht="12.75" customHeight="1" x14ac:dyDescent="0.2">
      <c r="A23" s="151"/>
      <c r="B23" s="151"/>
      <c r="C23" s="151"/>
      <c r="D23" s="151"/>
      <c r="E23" s="151"/>
      <c r="F23" s="151"/>
      <c r="G23" s="151"/>
    </row>
    <row r="24" spans="1:7" ht="12.75" customHeight="1" x14ac:dyDescent="0.2">
      <c r="A24" s="151"/>
      <c r="B24" s="151"/>
      <c r="C24" s="151"/>
      <c r="D24" s="151"/>
      <c r="E24" s="151"/>
      <c r="F24" s="151"/>
      <c r="G24" s="151"/>
    </row>
    <row r="25" spans="1:7" ht="12.75" customHeight="1" x14ac:dyDescent="0.2">
      <c r="A25" s="151"/>
      <c r="B25" s="151"/>
      <c r="C25" s="151"/>
      <c r="D25" s="151"/>
      <c r="E25" s="151"/>
      <c r="F25" s="151"/>
      <c r="G25" s="151"/>
    </row>
    <row r="26" spans="1:7" ht="12.75" customHeight="1" x14ac:dyDescent="0.2">
      <c r="A26" s="151"/>
      <c r="B26" s="151"/>
      <c r="C26" s="151"/>
      <c r="D26" s="151"/>
      <c r="E26" s="151"/>
      <c r="F26" s="151"/>
      <c r="G26" s="151"/>
    </row>
    <row r="27" spans="1:7" ht="12.75" customHeight="1" x14ac:dyDescent="0.2">
      <c r="A27" s="151"/>
      <c r="B27" s="151"/>
      <c r="C27" s="151"/>
      <c r="D27" s="151"/>
      <c r="E27" s="151"/>
      <c r="F27" s="151"/>
      <c r="G27" s="151"/>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78740157480314965" right="0.78740157480314965" top="0.78740157480314965" bottom="0.39370078740157483"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zoomScaleNormal="100" workbookViewId="0"/>
  </sheetViews>
  <sheetFormatPr baseColWidth="10" defaultColWidth="12.85546875" defaultRowHeight="12.75" x14ac:dyDescent="0.2"/>
  <cols>
    <col min="1" max="7" width="15" style="153" customWidth="1"/>
    <col min="8" max="8" width="13.5703125" style="153" customWidth="1"/>
    <col min="9" max="9" width="8.5703125" style="153" customWidth="1"/>
    <col min="10" max="10" width="12.85546875" style="153"/>
    <col min="11" max="11" width="8.5703125" style="153" customWidth="1"/>
    <col min="12" max="16384" width="12.85546875" style="153"/>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4"/>
    </row>
    <row r="34" spans="9:13" ht="14.25" customHeight="1" x14ac:dyDescent="0.2">
      <c r="K34" s="155"/>
    </row>
    <row r="35" spans="9:13" ht="14.25" customHeight="1" x14ac:dyDescent="0.2"/>
    <row r="36" spans="9:13" ht="14.25" customHeight="1" x14ac:dyDescent="0.2">
      <c r="M36" s="156"/>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39370078740157483"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zoomScaleNormal="100" workbookViewId="0"/>
  </sheetViews>
  <sheetFormatPr baseColWidth="10" defaultColWidth="12.85546875" defaultRowHeight="12.75" x14ac:dyDescent="0.2"/>
  <cols>
    <col min="1" max="7" width="15" style="153" customWidth="1"/>
    <col min="8" max="16384" width="12.85546875" style="153"/>
  </cols>
  <sheetData>
    <row r="1" spans="4:4" ht="26.45" customHeight="1" x14ac:dyDescent="0.2"/>
    <row r="2" spans="4:4" ht="21" customHeight="1" x14ac:dyDescent="0.2">
      <c r="D2" s="157"/>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39370078740157483"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125" zoomScaleNormal="125" workbookViewId="0"/>
  </sheetViews>
  <sheetFormatPr baseColWidth="10" defaultColWidth="11" defaultRowHeight="12.75" x14ac:dyDescent="0.2"/>
  <cols>
    <col min="1" max="1" width="3.85546875" style="84" customWidth="1"/>
    <col min="2" max="2" width="36.42578125" style="86" customWidth="1"/>
    <col min="3" max="3" width="9.7109375" style="86" customWidth="1"/>
    <col min="4" max="4" width="9.5703125" style="86" customWidth="1"/>
    <col min="5" max="6" width="10.42578125" style="86" customWidth="1"/>
    <col min="7" max="7" width="11.140625" style="86" customWidth="1"/>
    <col min="8" max="8" width="10.5703125" style="86" customWidth="1"/>
    <col min="9" max="9" width="9.5703125" style="86" customWidth="1"/>
    <col min="10" max="10" width="9.42578125" style="86" customWidth="1"/>
    <col min="11" max="16384" width="11" style="86"/>
  </cols>
  <sheetData>
    <row r="1" spans="1:10" x14ac:dyDescent="0.2">
      <c r="B1" s="85" t="s">
        <v>112</v>
      </c>
      <c r="C1" s="85"/>
      <c r="D1" s="85"/>
      <c r="E1" s="85"/>
      <c r="F1" s="85"/>
      <c r="G1" s="85"/>
      <c r="H1" s="85"/>
      <c r="I1" s="85"/>
      <c r="J1" s="85"/>
    </row>
    <row r="2" spans="1:10" x14ac:dyDescent="0.2">
      <c r="B2" s="87"/>
      <c r="C2" s="88"/>
      <c r="D2" s="88"/>
      <c r="G2" s="88"/>
      <c r="H2" s="88"/>
      <c r="I2" s="88"/>
      <c r="J2" s="88"/>
    </row>
    <row r="3" spans="1:10" x14ac:dyDescent="0.2">
      <c r="B3" s="306" t="s">
        <v>113</v>
      </c>
      <c r="C3" s="306"/>
      <c r="D3" s="306"/>
      <c r="E3" s="306"/>
      <c r="F3" s="306"/>
      <c r="G3" s="306"/>
      <c r="H3" s="306"/>
      <c r="I3" s="306"/>
      <c r="J3" s="306"/>
    </row>
    <row r="4" spans="1:10" x14ac:dyDescent="0.2">
      <c r="B4" s="306" t="s">
        <v>114</v>
      </c>
      <c r="C4" s="306"/>
      <c r="D4" s="306"/>
      <c r="E4" s="306"/>
      <c r="F4" s="306"/>
      <c r="G4" s="306"/>
      <c r="H4" s="306"/>
      <c r="I4" s="306"/>
      <c r="J4" s="306"/>
    </row>
    <row r="5" spans="1:10" x14ac:dyDescent="0.2">
      <c r="B5" s="89"/>
      <c r="C5" s="89"/>
      <c r="D5" s="89"/>
      <c r="E5" s="88"/>
      <c r="F5" s="88"/>
      <c r="G5" s="89"/>
      <c r="H5" s="89"/>
      <c r="I5" s="89"/>
      <c r="J5" s="89"/>
    </row>
    <row r="6" spans="1:10" x14ac:dyDescent="0.2">
      <c r="B6" s="89"/>
      <c r="C6" s="89"/>
      <c r="D6" s="89"/>
      <c r="G6" s="89"/>
      <c r="H6" s="89"/>
      <c r="I6" s="89"/>
      <c r="J6" s="89"/>
    </row>
    <row r="7" spans="1:10" x14ac:dyDescent="0.2">
      <c r="A7" s="307" t="s">
        <v>3</v>
      </c>
      <c r="B7" s="310" t="s">
        <v>115</v>
      </c>
      <c r="C7" s="313" t="s">
        <v>116</v>
      </c>
      <c r="D7" s="313" t="s">
        <v>117</v>
      </c>
      <c r="E7" s="313" t="s">
        <v>108</v>
      </c>
      <c r="F7" s="313" t="s">
        <v>9</v>
      </c>
      <c r="G7" s="302" t="s">
        <v>10</v>
      </c>
      <c r="H7" s="303"/>
      <c r="I7" s="303"/>
      <c r="J7" s="303"/>
    </row>
    <row r="8" spans="1:10" x14ac:dyDescent="0.2">
      <c r="A8" s="308"/>
      <c r="B8" s="311"/>
      <c r="C8" s="311"/>
      <c r="D8" s="311"/>
      <c r="E8" s="311"/>
      <c r="F8" s="314"/>
      <c r="G8" s="316" t="s">
        <v>12</v>
      </c>
      <c r="H8" s="302" t="s">
        <v>118</v>
      </c>
      <c r="I8" s="303"/>
      <c r="J8" s="303"/>
    </row>
    <row r="9" spans="1:10" ht="22.5" x14ac:dyDescent="0.2">
      <c r="A9" s="308"/>
      <c r="B9" s="311"/>
      <c r="C9" s="312"/>
      <c r="D9" s="312"/>
      <c r="E9" s="312"/>
      <c r="F9" s="315"/>
      <c r="G9" s="317"/>
      <c r="H9" s="90" t="s">
        <v>119</v>
      </c>
      <c r="I9" s="90" t="s">
        <v>14</v>
      </c>
      <c r="J9" s="91" t="s">
        <v>120</v>
      </c>
    </row>
    <row r="10" spans="1:10" x14ac:dyDescent="0.2">
      <c r="A10" s="309"/>
      <c r="B10" s="312"/>
      <c r="C10" s="92" t="s">
        <v>16</v>
      </c>
      <c r="D10" s="93" t="s">
        <v>121</v>
      </c>
      <c r="E10" s="92" t="s">
        <v>18</v>
      </c>
      <c r="F10" s="304" t="s">
        <v>19</v>
      </c>
      <c r="G10" s="305"/>
      <c r="H10" s="305"/>
      <c r="I10" s="305"/>
      <c r="J10" s="305"/>
    </row>
    <row r="11" spans="1:10" x14ac:dyDescent="0.2">
      <c r="A11" s="94"/>
      <c r="B11" s="95"/>
      <c r="C11" s="96"/>
      <c r="D11" s="97"/>
      <c r="E11" s="98"/>
      <c r="F11" s="99"/>
      <c r="G11" s="97"/>
      <c r="H11" s="97"/>
      <c r="I11" s="97"/>
      <c r="J11" s="97"/>
    </row>
    <row r="12" spans="1:10" x14ac:dyDescent="0.2">
      <c r="A12" s="100" t="s">
        <v>110</v>
      </c>
      <c r="B12" s="101" t="s">
        <v>111</v>
      </c>
      <c r="C12" s="102">
        <v>847.25</v>
      </c>
      <c r="D12" s="102">
        <v>143479.25</v>
      </c>
      <c r="E12" s="102">
        <v>79234.767000000007</v>
      </c>
      <c r="F12" s="103">
        <v>1611366.0919999999</v>
      </c>
      <c r="G12" s="103">
        <v>10116081.653000001</v>
      </c>
      <c r="H12" s="103">
        <v>6587190.4400000004</v>
      </c>
      <c r="I12" s="103">
        <v>3528891.213</v>
      </c>
      <c r="J12" s="103">
        <v>1989118.8759999999</v>
      </c>
    </row>
    <row r="13" spans="1:10" x14ac:dyDescent="0.2">
      <c r="A13" s="100"/>
      <c r="B13" s="104" t="s">
        <v>122</v>
      </c>
      <c r="C13" s="105"/>
      <c r="D13" s="106"/>
      <c r="E13" s="106"/>
      <c r="F13" s="107"/>
      <c r="G13" s="107"/>
      <c r="H13" s="107"/>
      <c r="I13" s="107"/>
      <c r="J13" s="107"/>
    </row>
    <row r="14" spans="1:10" x14ac:dyDescent="0.2">
      <c r="A14" s="100" t="s">
        <v>21</v>
      </c>
      <c r="B14" s="104" t="s">
        <v>123</v>
      </c>
      <c r="C14" s="108">
        <v>419.75</v>
      </c>
      <c r="D14" s="108">
        <v>68194.25</v>
      </c>
      <c r="E14" s="108">
        <v>37728.449000000001</v>
      </c>
      <c r="F14" s="108">
        <v>752998.22600000002</v>
      </c>
      <c r="G14" s="108">
        <v>4519991.74</v>
      </c>
      <c r="H14" s="108">
        <v>2982902.1060000001</v>
      </c>
      <c r="I14" s="108">
        <v>1537089.6340000001</v>
      </c>
      <c r="J14" s="108">
        <v>875202.96</v>
      </c>
    </row>
    <row r="15" spans="1:10" x14ac:dyDescent="0.2">
      <c r="A15" s="100" t="s">
        <v>21</v>
      </c>
      <c r="B15" s="104" t="s">
        <v>124</v>
      </c>
      <c r="C15" s="108">
        <v>254.5</v>
      </c>
      <c r="D15" s="108">
        <v>46692.5</v>
      </c>
      <c r="E15" s="108">
        <v>25819.184000000001</v>
      </c>
      <c r="F15" s="108">
        <v>580374.63600000006</v>
      </c>
      <c r="G15" s="108">
        <v>3692539.9029999999</v>
      </c>
      <c r="H15" s="108">
        <v>2196343.2000000002</v>
      </c>
      <c r="I15" s="108">
        <v>1496196.703</v>
      </c>
      <c r="J15" s="108">
        <v>818309.02</v>
      </c>
    </row>
    <row r="16" spans="1:10" x14ac:dyDescent="0.2">
      <c r="A16" s="100" t="s">
        <v>21</v>
      </c>
      <c r="B16" s="104" t="s">
        <v>125</v>
      </c>
      <c r="C16" s="108">
        <v>34.75</v>
      </c>
      <c r="D16" s="108">
        <v>5950.25</v>
      </c>
      <c r="E16" s="108">
        <v>3397.24</v>
      </c>
      <c r="F16" s="108">
        <v>77447.213000000003</v>
      </c>
      <c r="G16" s="108">
        <v>425653.95</v>
      </c>
      <c r="H16" s="108">
        <v>251790.88399999999</v>
      </c>
      <c r="I16" s="108">
        <v>173863.06599999999</v>
      </c>
      <c r="J16" s="108">
        <v>73301.326000000001</v>
      </c>
    </row>
    <row r="17" spans="1:10" x14ac:dyDescent="0.2">
      <c r="A17" s="100" t="s">
        <v>21</v>
      </c>
      <c r="B17" s="104" t="s">
        <v>126</v>
      </c>
      <c r="C17" s="108">
        <v>138.25</v>
      </c>
      <c r="D17" s="108">
        <v>22642.25</v>
      </c>
      <c r="E17" s="108">
        <v>12289.894</v>
      </c>
      <c r="F17" s="108">
        <v>200546.01699999999</v>
      </c>
      <c r="G17" s="108">
        <v>1477896.06</v>
      </c>
      <c r="H17" s="108">
        <v>1156154.25</v>
      </c>
      <c r="I17" s="108">
        <v>321741.81</v>
      </c>
      <c r="J17" s="108">
        <v>222305.57</v>
      </c>
    </row>
    <row r="18" spans="1:10" x14ac:dyDescent="0.2">
      <c r="A18" s="100"/>
      <c r="B18" s="94"/>
      <c r="C18" s="105"/>
      <c r="D18" s="106"/>
      <c r="E18" s="106"/>
      <c r="F18" s="106"/>
      <c r="G18" s="106"/>
      <c r="H18" s="106"/>
      <c r="I18" s="106"/>
      <c r="J18" s="106"/>
    </row>
    <row r="19" spans="1:10" x14ac:dyDescent="0.2">
      <c r="A19" s="100" t="s">
        <v>127</v>
      </c>
      <c r="B19" s="101" t="s">
        <v>128</v>
      </c>
      <c r="C19" s="109"/>
      <c r="D19" s="109"/>
      <c r="E19" s="109"/>
      <c r="F19" s="109"/>
      <c r="G19" s="110"/>
      <c r="H19" s="110"/>
      <c r="I19" s="109"/>
      <c r="J19" s="109"/>
    </row>
    <row r="20" spans="1:10" x14ac:dyDescent="0.2">
      <c r="A20" s="100"/>
      <c r="B20" s="101" t="s">
        <v>129</v>
      </c>
      <c r="C20" s="109">
        <v>3</v>
      </c>
      <c r="D20" s="102">
        <v>296.25</v>
      </c>
      <c r="E20" s="102">
        <v>168.06299999999999</v>
      </c>
      <c r="F20" s="103">
        <v>2762.1149999999998</v>
      </c>
      <c r="G20" s="111" t="s">
        <v>21</v>
      </c>
      <c r="H20" s="111" t="s">
        <v>21</v>
      </c>
      <c r="I20" s="111" t="s">
        <v>21</v>
      </c>
      <c r="J20" s="111" t="s">
        <v>21</v>
      </c>
    </row>
    <row r="21" spans="1:10" x14ac:dyDescent="0.2">
      <c r="A21" s="100"/>
      <c r="B21" s="94"/>
      <c r="C21" s="105"/>
      <c r="D21" s="106"/>
      <c r="E21" s="106"/>
      <c r="F21" s="106"/>
      <c r="G21" s="106"/>
      <c r="H21" s="106"/>
      <c r="I21" s="106"/>
      <c r="J21" s="106"/>
    </row>
    <row r="22" spans="1:10" x14ac:dyDescent="0.2">
      <c r="A22" s="100">
        <v>5</v>
      </c>
      <c r="B22" s="104" t="s">
        <v>130</v>
      </c>
      <c r="C22" s="112" t="s">
        <v>131</v>
      </c>
      <c r="D22" s="112" t="s">
        <v>131</v>
      </c>
      <c r="E22" s="112" t="s">
        <v>131</v>
      </c>
      <c r="F22" s="112" t="s">
        <v>131</v>
      </c>
      <c r="G22" s="112" t="s">
        <v>131</v>
      </c>
      <c r="H22" s="112" t="s">
        <v>131</v>
      </c>
      <c r="I22" s="112" t="s">
        <v>131</v>
      </c>
      <c r="J22" s="112" t="s">
        <v>131</v>
      </c>
    </row>
    <row r="23" spans="1:10" x14ac:dyDescent="0.2">
      <c r="A23" s="100">
        <v>6</v>
      </c>
      <c r="B23" s="104" t="s">
        <v>132</v>
      </c>
      <c r="C23" s="112" t="s">
        <v>131</v>
      </c>
      <c r="D23" s="112" t="s">
        <v>131</v>
      </c>
      <c r="E23" s="112" t="s">
        <v>131</v>
      </c>
      <c r="F23" s="112" t="s">
        <v>131</v>
      </c>
      <c r="G23" s="112" t="s">
        <v>131</v>
      </c>
      <c r="H23" s="112" t="s">
        <v>131</v>
      </c>
      <c r="I23" s="112" t="s">
        <v>131</v>
      </c>
      <c r="J23" s="112" t="s">
        <v>131</v>
      </c>
    </row>
    <row r="24" spans="1:10" x14ac:dyDescent="0.2">
      <c r="A24" s="100">
        <v>7</v>
      </c>
      <c r="B24" s="104" t="s">
        <v>133</v>
      </c>
      <c r="C24" s="112" t="s">
        <v>131</v>
      </c>
      <c r="D24" s="112" t="s">
        <v>131</v>
      </c>
      <c r="E24" s="112" t="s">
        <v>131</v>
      </c>
      <c r="F24" s="112" t="s">
        <v>131</v>
      </c>
      <c r="G24" s="112" t="s">
        <v>131</v>
      </c>
      <c r="H24" s="112" t="s">
        <v>131</v>
      </c>
      <c r="I24" s="112" t="s">
        <v>131</v>
      </c>
      <c r="J24" s="112" t="s">
        <v>131</v>
      </c>
    </row>
    <row r="25" spans="1:10" x14ac:dyDescent="0.2">
      <c r="A25" s="100">
        <v>8</v>
      </c>
      <c r="B25" s="104" t="s">
        <v>134</v>
      </c>
      <c r="C25" s="113"/>
      <c r="D25" s="114"/>
      <c r="E25" s="106"/>
      <c r="F25" s="106"/>
      <c r="G25" s="106"/>
      <c r="H25" s="106"/>
      <c r="I25" s="115"/>
      <c r="J25" s="115"/>
    </row>
    <row r="26" spans="1:10" x14ac:dyDescent="0.2">
      <c r="A26" s="100"/>
      <c r="B26" s="104" t="s">
        <v>135</v>
      </c>
      <c r="C26" s="108">
        <v>3</v>
      </c>
      <c r="D26" s="108">
        <v>296.25</v>
      </c>
      <c r="E26" s="108">
        <v>168.06299999999999</v>
      </c>
      <c r="F26" s="108">
        <v>2762.1149999999998</v>
      </c>
      <c r="G26" s="116" t="s">
        <v>21</v>
      </c>
      <c r="H26" s="116" t="s">
        <v>21</v>
      </c>
      <c r="I26" s="116" t="s">
        <v>21</v>
      </c>
      <c r="J26" s="116" t="s">
        <v>21</v>
      </c>
    </row>
    <row r="27" spans="1:10" x14ac:dyDescent="0.2">
      <c r="A27" s="100">
        <v>9</v>
      </c>
      <c r="B27" s="104" t="s">
        <v>136</v>
      </c>
      <c r="C27" s="113"/>
      <c r="D27" s="114"/>
      <c r="E27" s="106"/>
      <c r="F27" s="106"/>
      <c r="G27" s="106"/>
      <c r="H27" s="106"/>
      <c r="I27" s="115"/>
      <c r="J27" s="115"/>
    </row>
    <row r="28" spans="1:10" x14ac:dyDescent="0.2">
      <c r="A28" s="100"/>
      <c r="B28" s="104" t="s">
        <v>137</v>
      </c>
      <c r="C28" s="113"/>
      <c r="D28" s="113"/>
      <c r="E28" s="113"/>
      <c r="F28" s="113"/>
      <c r="G28" s="113"/>
      <c r="H28" s="113"/>
      <c r="I28" s="113"/>
      <c r="J28" s="113"/>
    </row>
    <row r="29" spans="1:10" x14ac:dyDescent="0.2">
      <c r="A29" s="100"/>
      <c r="B29" s="104" t="s">
        <v>138</v>
      </c>
      <c r="C29" s="112" t="s">
        <v>131</v>
      </c>
      <c r="D29" s="112" t="s">
        <v>131</v>
      </c>
      <c r="E29" s="112" t="s">
        <v>131</v>
      </c>
      <c r="F29" s="112" t="s">
        <v>131</v>
      </c>
      <c r="G29" s="112" t="s">
        <v>131</v>
      </c>
      <c r="H29" s="112" t="s">
        <v>131</v>
      </c>
      <c r="I29" s="112" t="s">
        <v>131</v>
      </c>
      <c r="J29" s="112" t="s">
        <v>131</v>
      </c>
    </row>
    <row r="30" spans="1:10" x14ac:dyDescent="0.2">
      <c r="A30" s="100"/>
      <c r="B30" s="94"/>
      <c r="C30" s="113"/>
      <c r="D30" s="113"/>
      <c r="E30" s="113"/>
      <c r="F30" s="113"/>
      <c r="G30" s="113"/>
      <c r="H30" s="113"/>
      <c r="I30" s="113"/>
      <c r="J30" s="113"/>
    </row>
    <row r="31" spans="1:10" x14ac:dyDescent="0.2">
      <c r="A31" s="100" t="s">
        <v>139</v>
      </c>
      <c r="B31" s="101" t="s">
        <v>140</v>
      </c>
      <c r="C31" s="109">
        <v>844.25</v>
      </c>
      <c r="D31" s="102">
        <v>143183</v>
      </c>
      <c r="E31" s="102">
        <v>79066.703999999998</v>
      </c>
      <c r="F31" s="103">
        <v>1608603.977</v>
      </c>
      <c r="G31" s="111" t="s">
        <v>21</v>
      </c>
      <c r="H31" s="111" t="s">
        <v>21</v>
      </c>
      <c r="I31" s="111" t="s">
        <v>21</v>
      </c>
      <c r="J31" s="111" t="s">
        <v>21</v>
      </c>
    </row>
    <row r="32" spans="1:10" x14ac:dyDescent="0.2">
      <c r="A32" s="100"/>
      <c r="B32" s="94"/>
      <c r="C32" s="105"/>
      <c r="D32" s="106"/>
      <c r="E32" s="106"/>
      <c r="F32" s="106"/>
      <c r="G32" s="106"/>
      <c r="H32" s="106"/>
      <c r="I32" s="106"/>
      <c r="J32" s="106"/>
    </row>
    <row r="33" spans="1:10" x14ac:dyDescent="0.2">
      <c r="A33" s="100">
        <v>10</v>
      </c>
      <c r="B33" s="104" t="s">
        <v>141</v>
      </c>
      <c r="C33" s="108">
        <v>90.5</v>
      </c>
      <c r="D33" s="108">
        <v>15479.5</v>
      </c>
      <c r="E33" s="108">
        <v>8341.2009999999991</v>
      </c>
      <c r="F33" s="108">
        <v>117713.79700000001</v>
      </c>
      <c r="G33" s="108">
        <v>986424.38600000006</v>
      </c>
      <c r="H33" s="108">
        <v>801452.97600000002</v>
      </c>
      <c r="I33" s="108">
        <v>184971.41</v>
      </c>
      <c r="J33" s="113">
        <v>137875.80100000001</v>
      </c>
    </row>
    <row r="34" spans="1:10" x14ac:dyDescent="0.2">
      <c r="A34" s="100">
        <v>11</v>
      </c>
      <c r="B34" s="104" t="s">
        <v>51</v>
      </c>
      <c r="C34" s="113">
        <v>7</v>
      </c>
      <c r="D34" s="108">
        <v>1004.75</v>
      </c>
      <c r="E34" s="108">
        <v>570.553</v>
      </c>
      <c r="F34" s="108">
        <v>12491.293</v>
      </c>
      <c r="G34" s="108">
        <v>146903.48499999999</v>
      </c>
      <c r="H34" s="112" t="s">
        <v>21</v>
      </c>
      <c r="I34" s="112" t="s">
        <v>21</v>
      </c>
      <c r="J34" s="112" t="s">
        <v>21</v>
      </c>
    </row>
    <row r="35" spans="1:10" x14ac:dyDescent="0.2">
      <c r="A35" s="100">
        <v>12</v>
      </c>
      <c r="B35" s="104" t="s">
        <v>52</v>
      </c>
      <c r="C35" s="113">
        <v>1</v>
      </c>
      <c r="D35" s="112" t="s">
        <v>21</v>
      </c>
      <c r="E35" s="112" t="s">
        <v>21</v>
      </c>
      <c r="F35" s="112" t="s">
        <v>21</v>
      </c>
      <c r="G35" s="112" t="s">
        <v>21</v>
      </c>
      <c r="H35" s="112" t="s">
        <v>21</v>
      </c>
      <c r="I35" s="112" t="s">
        <v>21</v>
      </c>
      <c r="J35" s="112" t="s">
        <v>21</v>
      </c>
    </row>
    <row r="36" spans="1:10" x14ac:dyDescent="0.2">
      <c r="A36" s="100">
        <v>13</v>
      </c>
      <c r="B36" s="104" t="s">
        <v>54</v>
      </c>
      <c r="C36" s="113">
        <v>12.5</v>
      </c>
      <c r="D36" s="108">
        <v>1371.25</v>
      </c>
      <c r="E36" s="108">
        <v>726.96900000000005</v>
      </c>
      <c r="F36" s="108">
        <v>12297.598</v>
      </c>
      <c r="G36" s="108">
        <v>66366.782999999996</v>
      </c>
      <c r="H36" s="106">
        <v>34341.714999999997</v>
      </c>
      <c r="I36" s="115">
        <v>32025.067999999999</v>
      </c>
      <c r="J36" s="115">
        <v>26518.291000000001</v>
      </c>
    </row>
    <row r="37" spans="1:10" x14ac:dyDescent="0.2">
      <c r="A37" s="100">
        <v>14</v>
      </c>
      <c r="B37" s="104" t="s">
        <v>142</v>
      </c>
      <c r="C37" s="108">
        <v>2</v>
      </c>
      <c r="D37" s="112" t="s">
        <v>21</v>
      </c>
      <c r="E37" s="112" t="s">
        <v>21</v>
      </c>
      <c r="F37" s="112" t="s">
        <v>21</v>
      </c>
      <c r="G37" s="112" t="s">
        <v>21</v>
      </c>
      <c r="H37" s="112" t="s">
        <v>21</v>
      </c>
      <c r="I37" s="112" t="s">
        <v>21</v>
      </c>
      <c r="J37" s="112" t="s">
        <v>21</v>
      </c>
    </row>
    <row r="38" spans="1:10" x14ac:dyDescent="0.2">
      <c r="A38" s="100">
        <v>15</v>
      </c>
      <c r="B38" s="104" t="s">
        <v>143</v>
      </c>
      <c r="C38" s="108"/>
      <c r="D38" s="108"/>
      <c r="E38" s="108"/>
      <c r="F38" s="108"/>
      <c r="G38" s="108"/>
      <c r="H38" s="108"/>
      <c r="I38" s="108"/>
      <c r="J38" s="113"/>
    </row>
    <row r="39" spans="1:10" x14ac:dyDescent="0.2">
      <c r="A39" s="100"/>
      <c r="B39" s="104" t="s">
        <v>144</v>
      </c>
      <c r="C39" s="108">
        <v>3</v>
      </c>
      <c r="D39" s="108">
        <v>395.5</v>
      </c>
      <c r="E39" s="108">
        <v>209.8</v>
      </c>
      <c r="F39" s="108">
        <v>3810.6129999999998</v>
      </c>
      <c r="G39" s="108" t="s">
        <v>21</v>
      </c>
      <c r="H39" s="112" t="s">
        <v>21</v>
      </c>
      <c r="I39" s="112" t="s">
        <v>21</v>
      </c>
      <c r="J39" s="112" t="s">
        <v>21</v>
      </c>
    </row>
    <row r="40" spans="1:10" x14ac:dyDescent="0.2">
      <c r="A40" s="100">
        <v>16</v>
      </c>
      <c r="B40" s="104" t="s">
        <v>145</v>
      </c>
      <c r="C40" s="108"/>
      <c r="D40" s="108"/>
      <c r="E40" s="108"/>
      <c r="F40" s="108"/>
      <c r="G40" s="108"/>
      <c r="H40" s="108"/>
      <c r="I40" s="108"/>
      <c r="J40" s="113"/>
    </row>
    <row r="41" spans="1:10" x14ac:dyDescent="0.2">
      <c r="A41" s="100"/>
      <c r="B41" s="104" t="s">
        <v>146</v>
      </c>
      <c r="C41" s="108">
        <v>11</v>
      </c>
      <c r="D41" s="108">
        <v>2088</v>
      </c>
      <c r="E41" s="108">
        <v>1113.972</v>
      </c>
      <c r="F41" s="108">
        <v>21341.416000000001</v>
      </c>
      <c r="G41" s="108">
        <v>155900.986</v>
      </c>
      <c r="H41" s="108">
        <v>113381.777</v>
      </c>
      <c r="I41" s="108">
        <v>42519.209000000003</v>
      </c>
      <c r="J41" s="113">
        <v>35997.425000000003</v>
      </c>
    </row>
    <row r="42" spans="1:10" x14ac:dyDescent="0.2">
      <c r="A42" s="100">
        <v>17</v>
      </c>
      <c r="B42" s="104" t="s">
        <v>147</v>
      </c>
      <c r="C42" s="108"/>
      <c r="D42" s="108"/>
      <c r="E42" s="108"/>
      <c r="F42" s="108"/>
      <c r="G42" s="108"/>
      <c r="H42" s="108"/>
      <c r="I42" s="108"/>
      <c r="J42" s="113"/>
    </row>
    <row r="43" spans="1:10" x14ac:dyDescent="0.2">
      <c r="A43" s="100"/>
      <c r="B43" s="104" t="s">
        <v>148</v>
      </c>
      <c r="C43" s="108">
        <v>19.5</v>
      </c>
      <c r="D43" s="108">
        <v>3509.25</v>
      </c>
      <c r="E43" s="108">
        <v>1945.3420000000001</v>
      </c>
      <c r="F43" s="108">
        <v>37376.75</v>
      </c>
      <c r="G43" s="108">
        <v>368121.01799999998</v>
      </c>
      <c r="H43" s="108">
        <v>277903.16200000001</v>
      </c>
      <c r="I43" s="108">
        <v>90217.856</v>
      </c>
      <c r="J43" s="113">
        <v>69213.918000000005</v>
      </c>
    </row>
    <row r="44" spans="1:10" x14ac:dyDescent="0.2">
      <c r="A44" s="100">
        <v>18</v>
      </c>
      <c r="B44" s="104" t="s">
        <v>149</v>
      </c>
      <c r="C44" s="108"/>
      <c r="D44" s="108"/>
      <c r="E44" s="108"/>
      <c r="F44" s="108"/>
      <c r="G44" s="108"/>
      <c r="H44" s="108"/>
      <c r="I44" s="108"/>
      <c r="J44" s="113"/>
    </row>
    <row r="45" spans="1:10" x14ac:dyDescent="0.2">
      <c r="A45" s="100"/>
      <c r="B45" s="104" t="s">
        <v>150</v>
      </c>
      <c r="C45" s="108"/>
      <c r="D45" s="108"/>
      <c r="E45" s="108"/>
      <c r="F45" s="108"/>
      <c r="G45" s="108"/>
      <c r="H45" s="108"/>
      <c r="I45" s="108"/>
      <c r="J45" s="113"/>
    </row>
    <row r="46" spans="1:10" x14ac:dyDescent="0.2">
      <c r="A46" s="100"/>
      <c r="B46" s="104" t="s">
        <v>151</v>
      </c>
      <c r="C46" s="108">
        <v>14</v>
      </c>
      <c r="D46" s="108">
        <v>2102.5</v>
      </c>
      <c r="E46" s="108">
        <v>1139.519</v>
      </c>
      <c r="F46" s="108">
        <v>22710.706999999999</v>
      </c>
      <c r="G46" s="108">
        <v>139848.51699999999</v>
      </c>
      <c r="H46" s="108">
        <v>115213.397</v>
      </c>
      <c r="I46" s="108">
        <v>24635.119999999999</v>
      </c>
      <c r="J46" s="113">
        <v>19236.608</v>
      </c>
    </row>
    <row r="47" spans="1:10" x14ac:dyDescent="0.2">
      <c r="A47" s="100">
        <v>19</v>
      </c>
      <c r="B47" s="104" t="s">
        <v>152</v>
      </c>
      <c r="C47" s="112" t="s">
        <v>131</v>
      </c>
      <c r="D47" s="112" t="s">
        <v>131</v>
      </c>
      <c r="E47" s="112" t="s">
        <v>131</v>
      </c>
      <c r="F47" s="112" t="s">
        <v>131</v>
      </c>
      <c r="G47" s="112" t="s">
        <v>131</v>
      </c>
      <c r="H47" s="112" t="s">
        <v>131</v>
      </c>
      <c r="I47" s="112" t="s">
        <v>131</v>
      </c>
      <c r="J47" s="112" t="s">
        <v>131</v>
      </c>
    </row>
    <row r="48" spans="1:10" x14ac:dyDescent="0.2">
      <c r="A48" s="100">
        <v>20</v>
      </c>
      <c r="B48" s="104" t="s">
        <v>153</v>
      </c>
      <c r="C48" s="108">
        <v>23.5</v>
      </c>
      <c r="D48" s="108">
        <v>3478.5</v>
      </c>
      <c r="E48" s="108">
        <v>1951.114</v>
      </c>
      <c r="F48" s="108">
        <v>49499.408000000003</v>
      </c>
      <c r="G48" s="108">
        <v>309021.63900000002</v>
      </c>
      <c r="H48" s="108">
        <v>152599.571</v>
      </c>
      <c r="I48" s="108">
        <v>156422.068</v>
      </c>
      <c r="J48" s="113">
        <v>76485.331000000006</v>
      </c>
    </row>
    <row r="49" spans="1:10" x14ac:dyDescent="0.2">
      <c r="A49" s="100">
        <v>21</v>
      </c>
      <c r="B49" s="104" t="s">
        <v>154</v>
      </c>
      <c r="C49" s="108"/>
      <c r="D49" s="108"/>
      <c r="E49" s="108"/>
      <c r="F49" s="108"/>
      <c r="G49" s="108"/>
      <c r="H49" s="108"/>
      <c r="I49" s="108"/>
      <c r="J49" s="113"/>
    </row>
    <row r="50" spans="1:10" x14ac:dyDescent="0.2">
      <c r="A50" s="100"/>
      <c r="B50" s="104" t="s">
        <v>155</v>
      </c>
      <c r="C50" s="108">
        <v>6</v>
      </c>
      <c r="D50" s="108">
        <v>1452.25</v>
      </c>
      <c r="E50" s="108">
        <v>791.11199999999997</v>
      </c>
      <c r="F50" s="108">
        <v>24268.010999999999</v>
      </c>
      <c r="G50" s="108">
        <v>73846.274000000005</v>
      </c>
      <c r="H50" s="108">
        <v>23529.688999999998</v>
      </c>
      <c r="I50" s="108">
        <v>50316.584999999999</v>
      </c>
      <c r="J50" s="113">
        <v>19714.645</v>
      </c>
    </row>
    <row r="51" spans="1:10" x14ac:dyDescent="0.2">
      <c r="A51" s="100">
        <v>22</v>
      </c>
      <c r="B51" s="104" t="s">
        <v>156</v>
      </c>
      <c r="C51" s="108"/>
      <c r="D51" s="108"/>
      <c r="E51" s="108"/>
      <c r="F51" s="108"/>
      <c r="G51" s="108"/>
      <c r="H51" s="108"/>
      <c r="I51" s="108"/>
      <c r="J51" s="113"/>
    </row>
    <row r="52" spans="1:10" x14ac:dyDescent="0.2">
      <c r="A52" s="100"/>
      <c r="B52" s="104" t="s">
        <v>157</v>
      </c>
      <c r="C52" s="108">
        <v>98.25</v>
      </c>
      <c r="D52" s="108">
        <v>15422.25</v>
      </c>
      <c r="E52" s="108">
        <v>8772.4380000000001</v>
      </c>
      <c r="F52" s="108">
        <v>157024.23300000001</v>
      </c>
      <c r="G52" s="108">
        <v>946512.78099999996</v>
      </c>
      <c r="H52" s="108">
        <v>587014.15700000001</v>
      </c>
      <c r="I52" s="108">
        <v>359498.62400000001</v>
      </c>
      <c r="J52" s="113">
        <v>200296.61799999999</v>
      </c>
    </row>
    <row r="53" spans="1:10" x14ac:dyDescent="0.2">
      <c r="A53" s="100">
        <v>23</v>
      </c>
      <c r="B53" s="104" t="s">
        <v>158</v>
      </c>
      <c r="C53" s="108"/>
      <c r="D53" s="108"/>
      <c r="E53" s="108"/>
      <c r="F53" s="108"/>
      <c r="G53" s="108"/>
      <c r="H53" s="108"/>
      <c r="I53" s="108"/>
      <c r="J53" s="113"/>
    </row>
    <row r="54" spans="1:10" x14ac:dyDescent="0.2">
      <c r="A54" s="100"/>
      <c r="B54" s="104" t="s">
        <v>159</v>
      </c>
      <c r="C54" s="108"/>
      <c r="D54" s="108"/>
      <c r="E54" s="108"/>
      <c r="F54" s="108"/>
      <c r="G54" s="108"/>
      <c r="H54" s="108"/>
      <c r="I54" s="108"/>
      <c r="J54" s="113"/>
    </row>
    <row r="55" spans="1:10" x14ac:dyDescent="0.2">
      <c r="A55" s="100"/>
      <c r="B55" s="104" t="s">
        <v>160</v>
      </c>
      <c r="C55" s="108">
        <v>60.25</v>
      </c>
      <c r="D55" s="108">
        <v>7582.5</v>
      </c>
      <c r="E55" s="108">
        <v>4119.4570000000003</v>
      </c>
      <c r="F55" s="108">
        <v>80492.415999999997</v>
      </c>
      <c r="G55" s="108">
        <v>404269.30900000001</v>
      </c>
      <c r="H55" s="108">
        <v>261664.45600000001</v>
      </c>
      <c r="I55" s="108">
        <v>142604.853</v>
      </c>
      <c r="J55" s="108">
        <v>74966.967000000004</v>
      </c>
    </row>
    <row r="56" spans="1:10" x14ac:dyDescent="0.2">
      <c r="A56" s="100">
        <v>24</v>
      </c>
      <c r="B56" s="104" t="s">
        <v>161</v>
      </c>
      <c r="C56" s="108">
        <v>16</v>
      </c>
      <c r="D56" s="108">
        <v>4269.25</v>
      </c>
      <c r="E56" s="108">
        <v>2281.616</v>
      </c>
      <c r="F56" s="108">
        <v>51520.161</v>
      </c>
      <c r="G56" s="108">
        <v>347662.83</v>
      </c>
      <c r="H56" s="108">
        <v>203386.75599999999</v>
      </c>
      <c r="I56" s="108">
        <v>144276.07399999999</v>
      </c>
      <c r="J56" s="112" t="s">
        <v>21</v>
      </c>
    </row>
    <row r="57" spans="1:10" x14ac:dyDescent="0.2">
      <c r="A57" s="100">
        <v>25</v>
      </c>
      <c r="B57" s="104" t="s">
        <v>162</v>
      </c>
      <c r="C57" s="108">
        <v>148.5</v>
      </c>
      <c r="D57" s="108">
        <v>22174.25</v>
      </c>
      <c r="E57" s="108">
        <v>12405.171</v>
      </c>
      <c r="F57" s="108">
        <v>235583.4</v>
      </c>
      <c r="G57" s="108">
        <v>1332841.2960000001</v>
      </c>
      <c r="H57" s="108">
        <v>947106.69</v>
      </c>
      <c r="I57" s="108">
        <v>385734.60600000003</v>
      </c>
      <c r="J57" s="108">
        <v>254802.18799999999</v>
      </c>
    </row>
    <row r="58" spans="1:10" x14ac:dyDescent="0.2">
      <c r="A58" s="100">
        <v>26</v>
      </c>
      <c r="B58" s="104" t="s">
        <v>163</v>
      </c>
      <c r="C58" s="108"/>
      <c r="D58" s="108"/>
      <c r="E58" s="108"/>
      <c r="F58" s="108"/>
      <c r="G58" s="108"/>
      <c r="H58" s="108"/>
      <c r="I58" s="108"/>
      <c r="J58" s="108"/>
    </row>
    <row r="59" spans="1:10" x14ac:dyDescent="0.2">
      <c r="A59" s="100"/>
      <c r="B59" s="104" t="s">
        <v>164</v>
      </c>
      <c r="C59" s="108">
        <v>73</v>
      </c>
      <c r="D59" s="108">
        <v>12373.75</v>
      </c>
      <c r="E59" s="108">
        <v>6900.23</v>
      </c>
      <c r="F59" s="108">
        <v>167576.247</v>
      </c>
      <c r="G59" s="108">
        <v>914170.39399999997</v>
      </c>
      <c r="H59" s="108">
        <v>538602.35199999996</v>
      </c>
      <c r="I59" s="108">
        <v>375568.04200000002</v>
      </c>
      <c r="J59" s="108">
        <v>132551.44099999999</v>
      </c>
    </row>
    <row r="60" spans="1:10" x14ac:dyDescent="0.2">
      <c r="A60" s="100">
        <v>27</v>
      </c>
      <c r="B60" s="104" t="s">
        <v>165</v>
      </c>
      <c r="C60" s="108">
        <v>46.5</v>
      </c>
      <c r="D60" s="108">
        <v>8616.25</v>
      </c>
      <c r="E60" s="108">
        <v>4576.2529999999997</v>
      </c>
      <c r="F60" s="108">
        <v>103708.15399999999</v>
      </c>
      <c r="G60" s="108">
        <v>609280.72699999996</v>
      </c>
      <c r="H60" s="108">
        <v>399231.08199999999</v>
      </c>
      <c r="I60" s="108">
        <v>210049.64499999999</v>
      </c>
      <c r="J60" s="108">
        <v>68981.129000000001</v>
      </c>
    </row>
    <row r="61" spans="1:10" x14ac:dyDescent="0.2">
      <c r="A61" s="100">
        <v>28</v>
      </c>
      <c r="B61" s="104" t="s">
        <v>93</v>
      </c>
      <c r="C61" s="108">
        <v>97.5</v>
      </c>
      <c r="D61" s="108">
        <v>15470</v>
      </c>
      <c r="E61" s="108">
        <v>8645.8349999999991</v>
      </c>
      <c r="F61" s="108">
        <v>188074.247</v>
      </c>
      <c r="G61" s="108">
        <v>906284.46299999999</v>
      </c>
      <c r="H61" s="108">
        <v>491789.98100000003</v>
      </c>
      <c r="I61" s="108">
        <v>414494.48200000002</v>
      </c>
      <c r="J61" s="108">
        <v>213456.484</v>
      </c>
    </row>
    <row r="62" spans="1:10" x14ac:dyDescent="0.2">
      <c r="A62" s="100">
        <v>29</v>
      </c>
      <c r="B62" s="104" t="s">
        <v>166</v>
      </c>
      <c r="C62" s="108"/>
      <c r="D62" s="108"/>
      <c r="E62" s="108"/>
      <c r="F62" s="108"/>
      <c r="G62" s="108"/>
      <c r="H62" s="108"/>
      <c r="I62" s="108"/>
      <c r="J62" s="108"/>
    </row>
    <row r="63" spans="1:10" x14ac:dyDescent="0.2">
      <c r="A63" s="100"/>
      <c r="B63" s="104" t="s">
        <v>167</v>
      </c>
      <c r="C63" s="108">
        <v>51.75</v>
      </c>
      <c r="D63" s="108">
        <v>16525.5</v>
      </c>
      <c r="E63" s="108">
        <v>9009.4670000000006</v>
      </c>
      <c r="F63" s="108">
        <v>210433.98800000001</v>
      </c>
      <c r="G63" s="108">
        <v>1741544.429</v>
      </c>
      <c r="H63" s="108">
        <v>1178255.2660000001</v>
      </c>
      <c r="I63" s="108">
        <v>563289.16299999994</v>
      </c>
      <c r="J63" s="108">
        <v>351929.489</v>
      </c>
    </row>
    <row r="64" spans="1:10" x14ac:dyDescent="0.2">
      <c r="A64" s="100">
        <v>30</v>
      </c>
      <c r="B64" s="104" t="s">
        <v>97</v>
      </c>
      <c r="C64" s="108">
        <v>1</v>
      </c>
      <c r="D64" s="112" t="s">
        <v>21</v>
      </c>
      <c r="E64" s="112" t="s">
        <v>21</v>
      </c>
      <c r="F64" s="112" t="s">
        <v>21</v>
      </c>
      <c r="G64" s="112" t="s">
        <v>21</v>
      </c>
      <c r="H64" s="112" t="s">
        <v>21</v>
      </c>
      <c r="I64" s="112" t="s">
        <v>21</v>
      </c>
      <c r="J64" s="112" t="s">
        <v>21</v>
      </c>
    </row>
    <row r="65" spans="1:10" x14ac:dyDescent="0.2">
      <c r="A65" s="100">
        <v>31</v>
      </c>
      <c r="B65" s="104" t="s">
        <v>98</v>
      </c>
      <c r="C65" s="108">
        <v>13</v>
      </c>
      <c r="D65" s="108">
        <v>1734.25</v>
      </c>
      <c r="E65" s="108">
        <v>959.56700000000001</v>
      </c>
      <c r="F65" s="108">
        <v>15463.739</v>
      </c>
      <c r="G65" s="108">
        <v>97883.091</v>
      </c>
      <c r="H65" s="108">
        <v>81779.820000000007</v>
      </c>
      <c r="I65" s="108">
        <v>16103.271000000001</v>
      </c>
      <c r="J65" s="108">
        <v>9706.0229999999992</v>
      </c>
    </row>
    <row r="66" spans="1:10" x14ac:dyDescent="0.2">
      <c r="A66" s="100">
        <v>32</v>
      </c>
      <c r="B66" s="104" t="s">
        <v>168</v>
      </c>
      <c r="C66" s="108">
        <v>30.5</v>
      </c>
      <c r="D66" s="108">
        <v>4325</v>
      </c>
      <c r="E66" s="108">
        <v>2385.933</v>
      </c>
      <c r="F66" s="108">
        <v>51668.095000000001</v>
      </c>
      <c r="G66" s="108">
        <v>266271.34999999998</v>
      </c>
      <c r="H66" s="108">
        <v>110736.11199999999</v>
      </c>
      <c r="I66" s="108">
        <v>155535.23800000001</v>
      </c>
      <c r="J66" s="108">
        <v>29511.455999999998</v>
      </c>
    </row>
    <row r="67" spans="1:10" x14ac:dyDescent="0.2">
      <c r="A67" s="100">
        <v>33</v>
      </c>
      <c r="B67" s="104" t="s">
        <v>169</v>
      </c>
      <c r="C67" s="113"/>
      <c r="D67" s="113"/>
      <c r="E67" s="113"/>
      <c r="F67" s="113"/>
      <c r="G67" s="113"/>
      <c r="H67" s="113"/>
      <c r="I67" s="113"/>
      <c r="J67" s="113"/>
    </row>
    <row r="68" spans="1:10" x14ac:dyDescent="0.2">
      <c r="A68" s="100"/>
      <c r="B68" s="104" t="s">
        <v>170</v>
      </c>
      <c r="C68" s="108">
        <v>18</v>
      </c>
      <c r="D68" s="108">
        <v>3325.75</v>
      </c>
      <c r="E68" s="108">
        <v>1933.9780000000001</v>
      </c>
      <c r="F68" s="108">
        <v>41125.86</v>
      </c>
      <c r="G68" s="108">
        <v>216234.43100000001</v>
      </c>
      <c r="H68" s="112" t="s">
        <v>21</v>
      </c>
      <c r="I68" s="112" t="s">
        <v>21</v>
      </c>
      <c r="J68" s="112" t="s">
        <v>21</v>
      </c>
    </row>
    <row r="69" spans="1:10" x14ac:dyDescent="0.2">
      <c r="B69" s="117"/>
      <c r="C69" s="118"/>
      <c r="D69" s="118"/>
      <c r="E69" s="118"/>
      <c r="F69" s="118"/>
      <c r="G69" s="118"/>
      <c r="H69" s="118"/>
      <c r="I69" s="118"/>
      <c r="J69" s="119"/>
    </row>
    <row r="70" spans="1:10" x14ac:dyDescent="0.2">
      <c r="A70" s="84" t="s">
        <v>39</v>
      </c>
      <c r="C70" s="120"/>
      <c r="D70" s="120"/>
      <c r="E70" s="121"/>
      <c r="F70" s="121"/>
      <c r="G70" s="121"/>
      <c r="H70" s="121"/>
      <c r="I70" s="122"/>
      <c r="J70" s="122"/>
    </row>
    <row r="71" spans="1:10" x14ac:dyDescent="0.2">
      <c r="C71" s="120"/>
      <c r="D71" s="120"/>
      <c r="E71" s="121"/>
      <c r="F71" s="121"/>
      <c r="G71" s="121"/>
      <c r="H71" s="121"/>
      <c r="I71" s="122"/>
      <c r="J71" s="122"/>
    </row>
    <row r="72" spans="1:10" x14ac:dyDescent="0.2">
      <c r="C72" s="120"/>
      <c r="D72" s="120"/>
      <c r="E72" s="121"/>
      <c r="F72" s="121"/>
      <c r="G72" s="121"/>
      <c r="H72" s="121"/>
      <c r="I72" s="122"/>
      <c r="J72" s="122"/>
    </row>
    <row r="73" spans="1:10" x14ac:dyDescent="0.2">
      <c r="C73" s="120"/>
      <c r="D73" s="120"/>
      <c r="E73" s="121"/>
      <c r="F73" s="121"/>
      <c r="G73" s="121"/>
      <c r="H73" s="121"/>
      <c r="I73" s="122"/>
      <c r="J73" s="122"/>
    </row>
    <row r="74" spans="1:10" x14ac:dyDescent="0.2">
      <c r="C74" s="120"/>
      <c r="D74" s="120"/>
      <c r="E74" s="121"/>
      <c r="F74" s="121"/>
      <c r="G74" s="121"/>
      <c r="H74" s="121"/>
      <c r="I74" s="122"/>
      <c r="J74" s="122"/>
    </row>
    <row r="75" spans="1:10" x14ac:dyDescent="0.2">
      <c r="C75" s="120"/>
      <c r="D75" s="120"/>
      <c r="E75" s="121"/>
      <c r="F75" s="121"/>
      <c r="G75" s="121"/>
      <c r="H75" s="121"/>
      <c r="I75" s="122"/>
      <c r="J75" s="122"/>
    </row>
    <row r="76" spans="1:10" x14ac:dyDescent="0.2">
      <c r="C76" s="120"/>
      <c r="D76" s="120"/>
      <c r="E76" s="121"/>
      <c r="F76" s="121"/>
      <c r="G76" s="121"/>
      <c r="H76" s="121"/>
      <c r="I76" s="122"/>
      <c r="J76" s="122"/>
    </row>
    <row r="77" spans="1:10" x14ac:dyDescent="0.2">
      <c r="C77" s="120"/>
      <c r="D77" s="120"/>
      <c r="E77" s="121"/>
      <c r="F77" s="121"/>
      <c r="G77" s="121"/>
      <c r="H77" s="121"/>
      <c r="I77" s="122"/>
      <c r="J77" s="122"/>
    </row>
    <row r="78" spans="1:10" x14ac:dyDescent="0.2">
      <c r="C78" s="120"/>
      <c r="D78" s="120"/>
      <c r="E78" s="121"/>
      <c r="F78" s="121"/>
      <c r="G78" s="121"/>
      <c r="H78" s="121"/>
      <c r="I78" s="122"/>
      <c r="J78" s="122"/>
    </row>
    <row r="79" spans="1:10" x14ac:dyDescent="0.2">
      <c r="C79" s="120"/>
      <c r="D79" s="120"/>
      <c r="E79" s="121"/>
      <c r="F79" s="121"/>
      <c r="G79" s="121"/>
      <c r="H79" s="121"/>
      <c r="I79" s="122"/>
      <c r="J79" s="122"/>
    </row>
    <row r="80" spans="1:10" x14ac:dyDescent="0.2">
      <c r="C80" s="120"/>
      <c r="D80" s="120"/>
      <c r="E80" s="121"/>
      <c r="F80" s="121"/>
      <c r="G80" s="121"/>
      <c r="H80" s="121"/>
      <c r="I80" s="122"/>
      <c r="J80" s="122"/>
    </row>
    <row r="81" spans="3:10" x14ac:dyDescent="0.2">
      <c r="C81" s="120"/>
      <c r="D81" s="120"/>
      <c r="E81" s="121"/>
      <c r="F81" s="121"/>
      <c r="G81" s="121"/>
      <c r="H81" s="121"/>
      <c r="I81" s="122"/>
      <c r="J81" s="122"/>
    </row>
    <row r="82" spans="3:10" x14ac:dyDescent="0.2">
      <c r="C82" s="120"/>
      <c r="D82" s="120"/>
      <c r="E82" s="121"/>
      <c r="F82" s="121"/>
      <c r="G82" s="121"/>
      <c r="H82" s="121"/>
      <c r="I82" s="122"/>
      <c r="J82" s="122"/>
    </row>
    <row r="83" spans="3:10" x14ac:dyDescent="0.2">
      <c r="C83" s="120"/>
      <c r="D83" s="120"/>
      <c r="E83" s="121"/>
      <c r="F83" s="121"/>
      <c r="G83" s="121"/>
      <c r="H83" s="121"/>
      <c r="I83" s="122"/>
      <c r="J83" s="122"/>
    </row>
    <row r="84" spans="3:10" x14ac:dyDescent="0.2">
      <c r="C84" s="120"/>
      <c r="D84" s="120"/>
      <c r="E84" s="121"/>
      <c r="F84" s="121"/>
      <c r="G84" s="121"/>
      <c r="H84" s="121"/>
      <c r="I84" s="122"/>
      <c r="J84" s="122"/>
    </row>
    <row r="85" spans="3:10" x14ac:dyDescent="0.2">
      <c r="C85" s="120"/>
      <c r="D85" s="120"/>
      <c r="E85" s="121"/>
      <c r="F85" s="121"/>
      <c r="G85" s="121"/>
      <c r="H85" s="121"/>
      <c r="I85" s="122"/>
      <c r="J85" s="122"/>
    </row>
    <row r="86" spans="3:10" x14ac:dyDescent="0.2">
      <c r="C86" s="120"/>
      <c r="D86" s="120"/>
      <c r="E86" s="121"/>
      <c r="F86" s="121"/>
      <c r="G86" s="121"/>
      <c r="H86" s="121"/>
      <c r="I86" s="122"/>
      <c r="J86" s="122"/>
    </row>
    <row r="87" spans="3:10" x14ac:dyDescent="0.2">
      <c r="C87" s="120"/>
      <c r="D87" s="120"/>
      <c r="E87" s="121"/>
      <c r="F87" s="121"/>
      <c r="G87" s="121"/>
      <c r="H87" s="121"/>
      <c r="I87" s="122"/>
      <c r="J87" s="122"/>
    </row>
    <row r="88" spans="3:10" x14ac:dyDescent="0.2">
      <c r="C88" s="120"/>
      <c r="D88" s="120"/>
      <c r="E88" s="121"/>
      <c r="F88" s="121"/>
      <c r="G88" s="121"/>
      <c r="H88" s="121"/>
      <c r="I88" s="122"/>
      <c r="J88" s="122"/>
    </row>
    <row r="89" spans="3:10" x14ac:dyDescent="0.2">
      <c r="C89" s="120"/>
      <c r="D89" s="120"/>
      <c r="E89" s="121"/>
      <c r="F89" s="121"/>
      <c r="G89" s="121"/>
      <c r="H89" s="121"/>
      <c r="I89" s="122"/>
      <c r="J89" s="122"/>
    </row>
    <row r="90" spans="3:10" x14ac:dyDescent="0.2">
      <c r="C90" s="120"/>
      <c r="D90" s="120"/>
      <c r="E90" s="121"/>
      <c r="F90" s="121"/>
      <c r="G90" s="121"/>
      <c r="H90" s="121"/>
      <c r="I90" s="122"/>
      <c r="J90" s="122"/>
    </row>
    <row r="91" spans="3:10" x14ac:dyDescent="0.2">
      <c r="C91" s="120"/>
      <c r="D91" s="120"/>
      <c r="E91" s="121"/>
      <c r="F91" s="121"/>
      <c r="G91" s="121"/>
      <c r="H91" s="121"/>
      <c r="I91" s="122"/>
      <c r="J91" s="122"/>
    </row>
    <row r="92" spans="3:10" x14ac:dyDescent="0.2">
      <c r="C92" s="120"/>
      <c r="D92" s="120"/>
      <c r="E92" s="121"/>
      <c r="F92" s="121"/>
      <c r="G92" s="121"/>
      <c r="H92" s="121"/>
      <c r="I92" s="122"/>
      <c r="J92" s="122"/>
    </row>
    <row r="93" spans="3:10" x14ac:dyDescent="0.2">
      <c r="C93" s="120"/>
      <c r="D93" s="120"/>
      <c r="E93" s="121"/>
      <c r="F93" s="121"/>
      <c r="G93" s="121"/>
      <c r="H93" s="121"/>
      <c r="I93" s="122"/>
      <c r="J93" s="122"/>
    </row>
    <row r="94" spans="3:10" x14ac:dyDescent="0.2">
      <c r="C94" s="120"/>
      <c r="D94" s="120"/>
      <c r="E94" s="121"/>
      <c r="F94" s="121"/>
      <c r="G94" s="121"/>
      <c r="H94" s="121"/>
      <c r="I94" s="122"/>
      <c r="J94" s="122"/>
    </row>
    <row r="95" spans="3:10" x14ac:dyDescent="0.2">
      <c r="C95" s="120"/>
      <c r="D95" s="120"/>
      <c r="E95" s="121"/>
      <c r="F95" s="121"/>
      <c r="G95" s="121"/>
      <c r="H95" s="121"/>
      <c r="I95" s="122"/>
      <c r="J95" s="122"/>
    </row>
    <row r="96" spans="3:10" x14ac:dyDescent="0.2">
      <c r="C96" s="120"/>
      <c r="D96" s="120"/>
      <c r="E96" s="121"/>
      <c r="F96" s="121"/>
      <c r="G96" s="121"/>
      <c r="H96" s="121"/>
      <c r="I96" s="122"/>
      <c r="J96" s="122"/>
    </row>
    <row r="97" spans="3:10" x14ac:dyDescent="0.2">
      <c r="C97" s="120"/>
      <c r="D97" s="120"/>
      <c r="E97" s="121"/>
      <c r="F97" s="121"/>
      <c r="G97" s="121"/>
      <c r="H97" s="121"/>
      <c r="I97" s="122"/>
      <c r="J97" s="122"/>
    </row>
    <row r="98" spans="3:10" x14ac:dyDescent="0.2">
      <c r="C98" s="120"/>
      <c r="D98" s="120"/>
      <c r="E98" s="121"/>
      <c r="F98" s="121"/>
      <c r="G98" s="121"/>
      <c r="H98" s="121"/>
      <c r="I98" s="122"/>
      <c r="J98" s="122"/>
    </row>
    <row r="99" spans="3:10" x14ac:dyDescent="0.2">
      <c r="C99" s="120"/>
      <c r="D99" s="120"/>
      <c r="E99" s="121"/>
      <c r="F99" s="121"/>
      <c r="G99" s="121"/>
      <c r="H99" s="121"/>
      <c r="I99" s="122"/>
      <c r="J99" s="122"/>
    </row>
    <row r="100" spans="3:10" x14ac:dyDescent="0.2">
      <c r="C100" s="120"/>
      <c r="D100" s="120"/>
      <c r="E100" s="121"/>
      <c r="F100" s="121"/>
      <c r="G100" s="121"/>
      <c r="H100" s="121"/>
      <c r="I100" s="122"/>
      <c r="J100" s="122"/>
    </row>
    <row r="101" spans="3:10" x14ac:dyDescent="0.2">
      <c r="C101" s="120"/>
      <c r="D101" s="120"/>
      <c r="E101" s="121"/>
      <c r="F101" s="121"/>
      <c r="G101" s="121"/>
      <c r="H101" s="121"/>
      <c r="I101" s="122"/>
      <c r="J101" s="122"/>
    </row>
    <row r="102" spans="3:10" x14ac:dyDescent="0.2">
      <c r="C102" s="120"/>
      <c r="D102" s="120"/>
      <c r="E102" s="121"/>
      <c r="F102" s="121"/>
      <c r="G102" s="121"/>
      <c r="H102" s="121"/>
      <c r="I102" s="122"/>
      <c r="J102" s="122"/>
    </row>
    <row r="103" spans="3:10" x14ac:dyDescent="0.2">
      <c r="C103" s="120"/>
      <c r="D103" s="120"/>
      <c r="E103" s="121"/>
      <c r="F103" s="121"/>
      <c r="G103" s="121"/>
      <c r="H103" s="121"/>
      <c r="I103" s="122"/>
      <c r="J103" s="122"/>
    </row>
    <row r="104" spans="3:10" x14ac:dyDescent="0.2">
      <c r="C104" s="120"/>
      <c r="D104" s="120"/>
      <c r="E104" s="121"/>
      <c r="F104" s="121"/>
      <c r="G104" s="121"/>
      <c r="H104" s="121"/>
      <c r="I104" s="122"/>
      <c r="J104" s="122"/>
    </row>
    <row r="105" spans="3:10" x14ac:dyDescent="0.2">
      <c r="C105" s="120"/>
      <c r="D105" s="120"/>
      <c r="E105" s="121"/>
      <c r="F105" s="121"/>
      <c r="G105" s="121"/>
      <c r="H105" s="121"/>
      <c r="I105" s="122"/>
      <c r="J105" s="122"/>
    </row>
    <row r="106" spans="3:10" x14ac:dyDescent="0.2">
      <c r="C106" s="120"/>
      <c r="D106" s="120"/>
      <c r="E106" s="121"/>
      <c r="F106" s="121"/>
      <c r="G106" s="121"/>
      <c r="H106" s="121"/>
      <c r="I106" s="122"/>
      <c r="J106" s="122"/>
    </row>
    <row r="107" spans="3:10" x14ac:dyDescent="0.2">
      <c r="C107" s="120"/>
      <c r="D107" s="120"/>
      <c r="E107" s="121"/>
      <c r="F107" s="121"/>
      <c r="G107" s="121"/>
      <c r="H107" s="121"/>
      <c r="I107" s="122"/>
      <c r="J107" s="122"/>
    </row>
    <row r="108" spans="3:10" x14ac:dyDescent="0.2">
      <c r="C108" s="120"/>
      <c r="D108" s="120"/>
      <c r="E108" s="121"/>
      <c r="F108" s="121"/>
      <c r="G108" s="121"/>
      <c r="H108" s="121"/>
      <c r="I108" s="122"/>
      <c r="J108" s="122"/>
    </row>
    <row r="109" spans="3:10" x14ac:dyDescent="0.2">
      <c r="C109" s="120"/>
      <c r="D109" s="120"/>
      <c r="E109" s="121"/>
      <c r="F109" s="121"/>
      <c r="G109" s="121"/>
      <c r="H109" s="121"/>
      <c r="I109" s="122"/>
      <c r="J109" s="122"/>
    </row>
    <row r="110" spans="3:10" x14ac:dyDescent="0.2">
      <c r="C110" s="120"/>
      <c r="D110" s="120"/>
      <c r="E110" s="121"/>
      <c r="F110" s="121"/>
      <c r="G110" s="121"/>
      <c r="H110" s="121"/>
      <c r="I110" s="122"/>
      <c r="J110" s="122"/>
    </row>
    <row r="111" spans="3:10" x14ac:dyDescent="0.2">
      <c r="C111" s="120"/>
      <c r="D111" s="120"/>
      <c r="E111" s="121"/>
      <c r="F111" s="121"/>
      <c r="G111" s="121"/>
      <c r="H111" s="121"/>
      <c r="I111" s="122"/>
      <c r="J111" s="122"/>
    </row>
    <row r="112" spans="3:10" x14ac:dyDescent="0.2">
      <c r="C112" s="120"/>
      <c r="D112" s="120"/>
      <c r="E112" s="121"/>
      <c r="F112" s="121"/>
      <c r="G112" s="121"/>
      <c r="H112" s="121"/>
      <c r="I112" s="122"/>
      <c r="J112" s="122"/>
    </row>
    <row r="113" spans="3:10" x14ac:dyDescent="0.2">
      <c r="C113" s="120"/>
      <c r="D113" s="120"/>
      <c r="E113" s="121"/>
      <c r="F113" s="121"/>
      <c r="G113" s="121"/>
      <c r="H113" s="121"/>
      <c r="I113" s="122"/>
      <c r="J113" s="122"/>
    </row>
    <row r="114" spans="3:10" x14ac:dyDescent="0.2">
      <c r="C114" s="120"/>
      <c r="D114" s="120"/>
      <c r="E114" s="121"/>
      <c r="F114" s="121"/>
      <c r="G114" s="121"/>
      <c r="H114" s="121"/>
      <c r="I114" s="122"/>
      <c r="J114" s="122"/>
    </row>
    <row r="115" spans="3:10" x14ac:dyDescent="0.2">
      <c r="C115" s="120"/>
      <c r="D115" s="120"/>
      <c r="E115" s="121"/>
      <c r="F115" s="121"/>
      <c r="G115" s="121"/>
      <c r="H115" s="121"/>
      <c r="I115" s="122"/>
      <c r="J115" s="122"/>
    </row>
    <row r="116" spans="3:10" x14ac:dyDescent="0.2">
      <c r="C116" s="120"/>
      <c r="D116" s="120"/>
      <c r="E116" s="121"/>
      <c r="F116" s="121"/>
      <c r="G116" s="121"/>
      <c r="H116" s="121"/>
      <c r="I116" s="122"/>
      <c r="J116" s="122"/>
    </row>
    <row r="117" spans="3:10" x14ac:dyDescent="0.2">
      <c r="C117" s="120"/>
      <c r="D117" s="120"/>
      <c r="E117" s="121"/>
      <c r="F117" s="121"/>
      <c r="G117" s="121"/>
      <c r="H117" s="121"/>
      <c r="I117" s="122"/>
      <c r="J117" s="122"/>
    </row>
    <row r="118" spans="3:10" x14ac:dyDescent="0.2">
      <c r="C118" s="120"/>
      <c r="D118" s="120"/>
      <c r="E118" s="121"/>
      <c r="F118" s="121"/>
      <c r="G118" s="121"/>
      <c r="H118" s="121"/>
      <c r="I118" s="122"/>
      <c r="J118" s="122"/>
    </row>
    <row r="119" spans="3:10" x14ac:dyDescent="0.2">
      <c r="C119" s="120"/>
      <c r="D119" s="120"/>
      <c r="E119" s="121"/>
      <c r="F119" s="121"/>
      <c r="G119" s="121"/>
      <c r="H119" s="121"/>
      <c r="I119" s="122"/>
      <c r="J119" s="122"/>
    </row>
    <row r="120" spans="3:10" x14ac:dyDescent="0.2">
      <c r="C120" s="120"/>
      <c r="D120" s="120"/>
      <c r="E120" s="121"/>
      <c r="F120" s="121"/>
      <c r="G120" s="121"/>
      <c r="H120" s="121"/>
      <c r="I120" s="122"/>
      <c r="J120" s="122"/>
    </row>
    <row r="121" spans="3:10" x14ac:dyDescent="0.2">
      <c r="C121" s="120"/>
      <c r="D121" s="120"/>
      <c r="E121" s="121"/>
      <c r="F121" s="121"/>
      <c r="G121" s="121"/>
      <c r="H121" s="121"/>
      <c r="I121" s="122"/>
      <c r="J121" s="122"/>
    </row>
    <row r="122" spans="3:10" x14ac:dyDescent="0.2">
      <c r="C122" s="120"/>
      <c r="D122" s="120"/>
      <c r="E122" s="121"/>
      <c r="F122" s="121"/>
      <c r="G122" s="121"/>
      <c r="H122" s="121"/>
      <c r="I122" s="122"/>
      <c r="J122" s="122"/>
    </row>
    <row r="123" spans="3:10" x14ac:dyDescent="0.2">
      <c r="C123" s="120"/>
      <c r="D123" s="120"/>
      <c r="E123" s="121"/>
      <c r="F123" s="121"/>
      <c r="G123" s="121"/>
      <c r="H123" s="121"/>
      <c r="I123" s="122"/>
      <c r="J123" s="122"/>
    </row>
    <row r="124" spans="3:10" x14ac:dyDescent="0.2">
      <c r="C124" s="120"/>
      <c r="D124" s="120"/>
      <c r="E124" s="121"/>
      <c r="F124" s="121"/>
      <c r="G124" s="121"/>
      <c r="H124" s="121"/>
      <c r="I124" s="122"/>
      <c r="J124" s="122"/>
    </row>
    <row r="125" spans="3:10" x14ac:dyDescent="0.2">
      <c r="C125" s="120"/>
      <c r="D125" s="120"/>
      <c r="E125" s="121"/>
      <c r="F125" s="121"/>
      <c r="G125" s="121"/>
      <c r="H125" s="121"/>
      <c r="I125" s="122"/>
      <c r="J125" s="122"/>
    </row>
    <row r="126" spans="3:10" x14ac:dyDescent="0.2">
      <c r="C126" s="120"/>
      <c r="D126" s="120"/>
      <c r="E126" s="121"/>
      <c r="F126" s="121"/>
      <c r="G126" s="121"/>
      <c r="H126" s="121"/>
      <c r="I126" s="122"/>
      <c r="J126" s="122"/>
    </row>
    <row r="127" spans="3:10" x14ac:dyDescent="0.2">
      <c r="C127" s="120"/>
      <c r="D127" s="120"/>
      <c r="E127" s="121"/>
      <c r="F127" s="121"/>
      <c r="G127" s="121"/>
      <c r="H127" s="121"/>
      <c r="I127" s="122"/>
      <c r="J127" s="122"/>
    </row>
    <row r="128" spans="3:10" x14ac:dyDescent="0.2">
      <c r="C128" s="120"/>
      <c r="D128" s="120"/>
      <c r="E128" s="121"/>
      <c r="F128" s="121"/>
      <c r="G128" s="121"/>
      <c r="H128" s="121"/>
      <c r="I128" s="122"/>
      <c r="J128" s="122"/>
    </row>
    <row r="129" spans="3:10" x14ac:dyDescent="0.2">
      <c r="C129" s="120"/>
      <c r="D129" s="120"/>
      <c r="E129" s="121"/>
      <c r="F129" s="121"/>
      <c r="G129" s="121"/>
      <c r="H129" s="121"/>
      <c r="I129" s="122"/>
      <c r="J129" s="122"/>
    </row>
    <row r="130" spans="3:10" x14ac:dyDescent="0.2">
      <c r="C130" s="120"/>
      <c r="D130" s="120"/>
      <c r="E130" s="121"/>
      <c r="F130" s="121"/>
      <c r="G130" s="121"/>
      <c r="H130" s="121"/>
      <c r="I130" s="122"/>
      <c r="J130" s="122"/>
    </row>
    <row r="131" spans="3:10" x14ac:dyDescent="0.2">
      <c r="C131" s="120"/>
      <c r="D131" s="120"/>
      <c r="E131" s="121"/>
      <c r="F131" s="121"/>
      <c r="G131" s="121"/>
      <c r="H131" s="121"/>
      <c r="I131" s="122"/>
      <c r="J131" s="122"/>
    </row>
    <row r="132" spans="3:10" x14ac:dyDescent="0.2">
      <c r="C132" s="120"/>
      <c r="D132" s="120"/>
      <c r="E132" s="121"/>
      <c r="F132" s="121"/>
      <c r="G132" s="121"/>
      <c r="H132" s="121"/>
      <c r="I132" s="122"/>
      <c r="J132" s="122"/>
    </row>
    <row r="133" spans="3:10" x14ac:dyDescent="0.2">
      <c r="C133" s="120"/>
      <c r="D133" s="120"/>
      <c r="E133" s="121"/>
      <c r="F133" s="121"/>
      <c r="G133" s="121"/>
      <c r="H133" s="121"/>
      <c r="I133" s="122"/>
      <c r="J133" s="122"/>
    </row>
    <row r="134" spans="3:10" x14ac:dyDescent="0.2">
      <c r="C134" s="120"/>
      <c r="D134" s="120"/>
      <c r="E134" s="121"/>
      <c r="F134" s="121"/>
      <c r="G134" s="121"/>
      <c r="H134" s="121"/>
      <c r="I134" s="122"/>
      <c r="J134" s="122"/>
    </row>
    <row r="135" spans="3:10" x14ac:dyDescent="0.2">
      <c r="C135" s="120"/>
      <c r="D135" s="120"/>
      <c r="E135" s="121"/>
      <c r="F135" s="121"/>
      <c r="G135" s="121"/>
      <c r="H135" s="121"/>
      <c r="I135" s="122"/>
      <c r="J135" s="122"/>
    </row>
    <row r="136" spans="3:10" x14ac:dyDescent="0.2">
      <c r="C136" s="120"/>
      <c r="D136" s="120"/>
      <c r="E136" s="121"/>
      <c r="F136" s="121"/>
      <c r="G136" s="121"/>
      <c r="H136" s="121"/>
      <c r="I136" s="122"/>
      <c r="J136" s="122"/>
    </row>
    <row r="137" spans="3:10" x14ac:dyDescent="0.2">
      <c r="C137" s="120"/>
      <c r="D137" s="120"/>
      <c r="E137" s="121"/>
      <c r="F137" s="121"/>
      <c r="G137" s="121"/>
      <c r="H137" s="121"/>
      <c r="I137" s="122"/>
      <c r="J137" s="122"/>
    </row>
    <row r="138" spans="3:10" x14ac:dyDescent="0.2">
      <c r="C138" s="120"/>
      <c r="D138" s="120"/>
      <c r="E138" s="121"/>
      <c r="F138" s="121"/>
      <c r="G138" s="121"/>
      <c r="H138" s="121"/>
      <c r="I138" s="122"/>
      <c r="J138" s="122"/>
    </row>
    <row r="139" spans="3:10" x14ac:dyDescent="0.2">
      <c r="C139" s="120"/>
      <c r="D139" s="120"/>
      <c r="E139" s="121"/>
      <c r="F139" s="121"/>
      <c r="G139" s="121"/>
      <c r="H139" s="121"/>
      <c r="I139" s="122"/>
      <c r="J139" s="122"/>
    </row>
    <row r="140" spans="3:10" x14ac:dyDescent="0.2">
      <c r="C140" s="120"/>
      <c r="D140" s="120"/>
      <c r="E140" s="121"/>
      <c r="F140" s="121"/>
      <c r="G140" s="121"/>
      <c r="H140" s="121"/>
      <c r="I140" s="122"/>
      <c r="J140" s="122"/>
    </row>
    <row r="141" spans="3:10" x14ac:dyDescent="0.2">
      <c r="C141" s="120"/>
      <c r="D141" s="120"/>
      <c r="E141" s="121"/>
      <c r="F141" s="121"/>
      <c r="G141" s="121"/>
      <c r="H141" s="121"/>
      <c r="I141" s="122"/>
      <c r="J141" s="122"/>
    </row>
    <row r="142" spans="3:10" x14ac:dyDescent="0.2">
      <c r="C142" s="120"/>
      <c r="D142" s="120"/>
      <c r="E142" s="121"/>
      <c r="F142" s="121"/>
      <c r="G142" s="121"/>
      <c r="H142" s="121"/>
      <c r="I142" s="122"/>
      <c r="J142" s="122"/>
    </row>
    <row r="143" spans="3:10" x14ac:dyDescent="0.2">
      <c r="C143" s="120"/>
      <c r="D143" s="120"/>
      <c r="E143" s="121"/>
      <c r="F143" s="121"/>
      <c r="G143" s="121"/>
      <c r="H143" s="121"/>
      <c r="I143" s="122"/>
      <c r="J143" s="122"/>
    </row>
    <row r="144" spans="3:10" x14ac:dyDescent="0.2">
      <c r="C144" s="120"/>
      <c r="D144" s="120"/>
      <c r="E144" s="121"/>
      <c r="F144" s="121"/>
      <c r="G144" s="121"/>
      <c r="H144" s="121"/>
      <c r="I144" s="122"/>
      <c r="J144" s="122"/>
    </row>
    <row r="145" spans="3:10" x14ac:dyDescent="0.2">
      <c r="C145" s="120"/>
      <c r="D145" s="120"/>
      <c r="E145" s="121"/>
      <c r="F145" s="121"/>
      <c r="G145" s="121"/>
      <c r="H145" s="121"/>
      <c r="I145" s="122"/>
      <c r="J145" s="122"/>
    </row>
    <row r="146" spans="3:10" x14ac:dyDescent="0.2">
      <c r="C146" s="120"/>
      <c r="D146" s="120"/>
      <c r="E146" s="121"/>
      <c r="F146" s="121"/>
      <c r="G146" s="121"/>
      <c r="H146" s="121"/>
      <c r="I146" s="122"/>
      <c r="J146" s="122"/>
    </row>
    <row r="147" spans="3:10" x14ac:dyDescent="0.2">
      <c r="C147" s="120"/>
      <c r="D147" s="120"/>
      <c r="E147" s="121"/>
      <c r="F147" s="121"/>
      <c r="G147" s="121"/>
      <c r="H147" s="121"/>
      <c r="I147" s="122"/>
      <c r="J147" s="122"/>
    </row>
    <row r="148" spans="3:10" x14ac:dyDescent="0.2">
      <c r="C148" s="120"/>
      <c r="D148" s="120"/>
      <c r="E148" s="121"/>
      <c r="F148" s="121"/>
      <c r="G148" s="121"/>
      <c r="H148" s="121"/>
      <c r="I148" s="122"/>
      <c r="J148" s="122"/>
    </row>
    <row r="149" spans="3:10" x14ac:dyDescent="0.2">
      <c r="C149" s="120"/>
      <c r="D149" s="120"/>
      <c r="E149" s="121"/>
      <c r="F149" s="121"/>
      <c r="G149" s="121"/>
      <c r="H149" s="121"/>
      <c r="I149" s="122"/>
      <c r="J149" s="122"/>
    </row>
    <row r="150" spans="3:10" x14ac:dyDescent="0.2">
      <c r="C150" s="120"/>
      <c r="D150" s="120"/>
      <c r="E150" s="121"/>
      <c r="F150" s="121"/>
      <c r="G150" s="121"/>
      <c r="H150" s="121"/>
      <c r="I150" s="122"/>
      <c r="J150" s="122"/>
    </row>
    <row r="151" spans="3:10" x14ac:dyDescent="0.2">
      <c r="C151" s="120"/>
      <c r="D151" s="120"/>
      <c r="E151" s="121"/>
      <c r="F151" s="121"/>
      <c r="G151" s="121"/>
      <c r="H151" s="121"/>
      <c r="I151" s="122"/>
      <c r="J151" s="122"/>
    </row>
    <row r="152" spans="3:10" x14ac:dyDescent="0.2">
      <c r="C152" s="120"/>
      <c r="D152" s="120"/>
      <c r="E152" s="121"/>
      <c r="F152" s="121"/>
      <c r="G152" s="121"/>
      <c r="H152" s="121"/>
      <c r="I152" s="122"/>
      <c r="J152" s="122"/>
    </row>
    <row r="153" spans="3:10" x14ac:dyDescent="0.2">
      <c r="C153" s="120"/>
      <c r="D153" s="120"/>
      <c r="E153" s="121"/>
      <c r="F153" s="121"/>
      <c r="G153" s="121"/>
      <c r="H153" s="121"/>
      <c r="I153" s="122"/>
      <c r="J153" s="122"/>
    </row>
    <row r="154" spans="3:10" x14ac:dyDescent="0.2">
      <c r="C154" s="120"/>
      <c r="D154" s="120"/>
      <c r="E154" s="121"/>
      <c r="F154" s="121"/>
      <c r="G154" s="121"/>
      <c r="H154" s="121"/>
      <c r="I154" s="122"/>
      <c r="J154" s="122"/>
    </row>
    <row r="155" spans="3:10" x14ac:dyDescent="0.2">
      <c r="C155" s="120"/>
      <c r="D155" s="120"/>
      <c r="E155" s="121"/>
      <c r="F155" s="121"/>
      <c r="G155" s="121"/>
      <c r="H155" s="121"/>
      <c r="I155" s="122"/>
      <c r="J155" s="122"/>
    </row>
    <row r="156" spans="3:10" x14ac:dyDescent="0.2">
      <c r="C156" s="120"/>
      <c r="D156" s="120"/>
      <c r="E156" s="121"/>
      <c r="F156" s="121"/>
      <c r="G156" s="121"/>
      <c r="H156" s="121"/>
      <c r="I156" s="122"/>
      <c r="J156" s="122"/>
    </row>
    <row r="157" spans="3:10" x14ac:dyDescent="0.2">
      <c r="C157" s="120"/>
      <c r="D157" s="120"/>
      <c r="E157" s="121"/>
      <c r="F157" s="121"/>
      <c r="G157" s="121"/>
      <c r="H157" s="121"/>
      <c r="I157" s="122"/>
      <c r="J157" s="122"/>
    </row>
    <row r="158" spans="3:10" x14ac:dyDescent="0.2">
      <c r="C158" s="120"/>
      <c r="D158" s="120"/>
      <c r="E158" s="121"/>
      <c r="F158" s="121"/>
      <c r="G158" s="121"/>
      <c r="H158" s="121"/>
      <c r="I158" s="122"/>
      <c r="J158" s="122"/>
    </row>
    <row r="159" spans="3:10" x14ac:dyDescent="0.2">
      <c r="C159" s="120"/>
      <c r="D159" s="120"/>
      <c r="E159" s="121"/>
      <c r="F159" s="121"/>
      <c r="G159" s="121"/>
      <c r="H159" s="121"/>
      <c r="I159" s="122"/>
      <c r="J159" s="122"/>
    </row>
    <row r="160" spans="3:10" x14ac:dyDescent="0.2">
      <c r="C160" s="120"/>
      <c r="D160" s="120"/>
      <c r="E160" s="121"/>
      <c r="F160" s="121"/>
      <c r="G160" s="121"/>
      <c r="H160" s="121"/>
      <c r="I160" s="122"/>
      <c r="J160" s="122"/>
    </row>
    <row r="161" spans="3:10" x14ac:dyDescent="0.2">
      <c r="C161" s="120"/>
      <c r="D161" s="120"/>
      <c r="E161" s="121"/>
      <c r="F161" s="121"/>
      <c r="G161" s="121"/>
      <c r="H161" s="121"/>
      <c r="I161" s="122"/>
      <c r="J161" s="122"/>
    </row>
    <row r="162" spans="3:10" x14ac:dyDescent="0.2">
      <c r="C162" s="120"/>
      <c r="D162" s="120"/>
      <c r="E162" s="121"/>
      <c r="F162" s="121"/>
      <c r="G162" s="121"/>
      <c r="H162" s="121"/>
      <c r="I162" s="122"/>
      <c r="J162" s="122"/>
    </row>
    <row r="163" spans="3:10" x14ac:dyDescent="0.2">
      <c r="C163" s="120"/>
      <c r="D163" s="120"/>
      <c r="E163" s="121"/>
      <c r="F163" s="121"/>
      <c r="G163" s="121"/>
      <c r="H163" s="121"/>
      <c r="I163" s="122"/>
      <c r="J163" s="122"/>
    </row>
    <row r="164" spans="3:10" x14ac:dyDescent="0.2">
      <c r="C164" s="120"/>
      <c r="D164" s="120"/>
      <c r="E164" s="121"/>
      <c r="F164" s="121"/>
      <c r="G164" s="121"/>
      <c r="H164" s="121"/>
      <c r="I164" s="122"/>
      <c r="J164" s="122"/>
    </row>
    <row r="165" spans="3:10" x14ac:dyDescent="0.2">
      <c r="C165" s="120"/>
      <c r="D165" s="120"/>
      <c r="E165" s="121"/>
      <c r="F165" s="121"/>
      <c r="G165" s="121"/>
      <c r="H165" s="121"/>
      <c r="I165" s="122"/>
      <c r="J165" s="122"/>
    </row>
    <row r="166" spans="3:10" x14ac:dyDescent="0.2">
      <c r="C166" s="120"/>
      <c r="D166" s="120"/>
      <c r="E166" s="121"/>
      <c r="F166" s="121"/>
      <c r="G166" s="121"/>
      <c r="H166" s="121"/>
      <c r="I166" s="122"/>
      <c r="J166" s="122"/>
    </row>
    <row r="167" spans="3:10" x14ac:dyDescent="0.2">
      <c r="C167" s="120"/>
      <c r="D167" s="120"/>
      <c r="E167" s="121"/>
      <c r="F167" s="121"/>
      <c r="G167" s="121"/>
      <c r="H167" s="121"/>
      <c r="I167" s="122"/>
      <c r="J167" s="122"/>
    </row>
    <row r="168" spans="3:10" x14ac:dyDescent="0.2">
      <c r="C168" s="120"/>
      <c r="D168" s="120"/>
      <c r="E168" s="121"/>
      <c r="F168" s="121"/>
      <c r="G168" s="121"/>
      <c r="H168" s="121"/>
      <c r="I168" s="122"/>
      <c r="J168" s="122"/>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19685039370078741" header="0.51181102362204722" footer="0.43307086614173229"/>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vt:lpstr>
      <vt:lpstr>Inhaltsverz</vt:lpstr>
      <vt:lpstr>Vorbemerk</vt:lpstr>
      <vt:lpstr>Aktuelle Lage</vt:lpstr>
      <vt:lpstr>Graf. 2,3</vt:lpstr>
      <vt:lpstr>Graf. 4,5</vt:lpstr>
      <vt:lpstr>Graf. 6,7</vt:lpstr>
      <vt:lpstr>Tab. 1</vt:lpstr>
      <vt:lpstr>Tab. 2</vt:lpstr>
      <vt:lpstr>Tab. 3.1</vt:lpstr>
      <vt:lpstr>Tab. 3.2</vt:lpstr>
      <vt:lpstr>Daten für Grafiken</vt:lpstr>
      <vt:lpstr>Graf.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Areh</dc:creator>
  <cp:lastModifiedBy>TLS</cp:lastModifiedBy>
  <cp:lastPrinted>2017-06-21T09:44:13Z</cp:lastPrinted>
  <dcterms:created xsi:type="dcterms:W3CDTF">2017-06-09T06:24:39Z</dcterms:created>
  <dcterms:modified xsi:type="dcterms:W3CDTF">2017-07-11T09:17:17Z</dcterms:modified>
</cp:coreProperties>
</file>