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13" r:id="rId1"/>
    <sheet name="Zeichenerklär."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Tab. 1" sheetId="4" r:id="rId10"/>
    <sheet name="Tab. 2" sheetId="2" r:id="rId11"/>
    <sheet name="Tab. 3.1" sheetId="3" r:id="rId12"/>
    <sheet name="Tab. 3.2" sheetId="1" r:id="rId13"/>
    <sheet name="Daten für Grafiken" sheetId="9" state="hidden" r:id="rId14"/>
  </sheets>
  <definedNames>
    <definedName name="_xlnm.Database" localSheetId="4">#REF!</definedName>
    <definedName name="_xlnm.Database" localSheetId="7">#REF!</definedName>
    <definedName name="_xlnm.Database" localSheetId="6">#REF!</definedName>
    <definedName name="_xlnm.Database" localSheetId="8">#REF!</definedName>
    <definedName name="_xlnm.Database">#REF!</definedName>
    <definedName name="mmmm" localSheetId="4">#REF!</definedName>
    <definedName name="mmmm">#REF!</definedName>
    <definedName name="xxx" localSheetId="7">#REF!</definedName>
    <definedName name="xxx" localSheetId="6">#REF!</definedName>
    <definedName name="xxx" localSheetId="8">#REF!</definedName>
  </definedNames>
  <calcPr calcId="145621"/>
</workbook>
</file>

<file path=xl/calcChain.xml><?xml version="1.0" encoding="utf-8"?>
<calcChain xmlns="http://schemas.openxmlformats.org/spreadsheetml/2006/main">
  <c r="J2" i="9" l="1"/>
  <c r="L2" i="9"/>
  <c r="J3" i="9"/>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E38" i="9"/>
  <c r="E39" i="9"/>
  <c r="E40" i="9"/>
  <c r="E41" i="9"/>
  <c r="E42" i="9"/>
  <c r="E43" i="9"/>
  <c r="E44" i="9"/>
  <c r="K44" i="9"/>
  <c r="O44" i="9"/>
  <c r="Q44" i="9"/>
  <c r="E45" i="9"/>
  <c r="K45" i="9"/>
  <c r="O45" i="9"/>
  <c r="Q45" i="9"/>
  <c r="E46" i="9"/>
  <c r="K46" i="9"/>
  <c r="O46" i="9"/>
  <c r="Q46" i="9"/>
  <c r="E47" i="9"/>
  <c r="K47" i="9"/>
  <c r="O47" i="9"/>
  <c r="Q47" i="9"/>
  <c r="E48" i="9"/>
  <c r="K48" i="9"/>
  <c r="O48" i="9"/>
  <c r="Q48" i="9"/>
  <c r="E49" i="9"/>
  <c r="K49" i="9"/>
  <c r="O49" i="9"/>
  <c r="Q49" i="9"/>
  <c r="K50" i="9"/>
  <c r="Q50" i="9"/>
  <c r="O50" i="9" s="1"/>
  <c r="K51" i="9"/>
  <c r="Q51" i="9"/>
  <c r="O51" i="9" s="1"/>
  <c r="K52" i="9"/>
  <c r="O52" i="9"/>
  <c r="Q52" i="9"/>
  <c r="K53" i="9"/>
  <c r="Q53" i="9"/>
  <c r="O53" i="9" s="1"/>
  <c r="K54" i="9"/>
  <c r="Q54" i="9"/>
  <c r="O54" i="9" s="1"/>
  <c r="K55" i="9"/>
  <c r="Q55" i="9"/>
  <c r="O55" i="9" s="1"/>
  <c r="J59" i="9"/>
  <c r="J60" i="9"/>
  <c r="J61" i="9"/>
  <c r="J62" i="9"/>
  <c r="J63" i="9"/>
  <c r="J64" i="9"/>
  <c r="J65" i="9"/>
  <c r="J66" i="9"/>
  <c r="J67" i="9"/>
  <c r="J68" i="9"/>
  <c r="J69" i="9"/>
  <c r="J70" i="9"/>
</calcChain>
</file>

<file path=xl/sharedStrings.xml><?xml version="1.0" encoding="utf-8"?>
<sst xmlns="http://schemas.openxmlformats.org/spreadsheetml/2006/main" count="2690" uniqueCount="353">
  <si>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</si>
  <si>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</si>
  <si>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</si>
  <si>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</si>
  <si>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</si>
  <si>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</si>
  <si>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</si>
  <si>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</si>
  <si>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</si>
  <si>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</si>
  <si>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</si>
  <si>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</si>
  <si>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</si>
  <si>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</si>
  <si>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</si>
  <si>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</si>
  <si>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</si>
  <si>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</si>
  <si>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</si>
  <si>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</si>
  <si>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</si>
  <si>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</si>
  <si>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</si>
  <si>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</si>
  <si>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</si>
  <si>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</si>
  <si>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</si>
  <si>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</si>
  <si>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</si>
  <si>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</si>
  <si>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</si>
  <si>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</si>
  <si>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</si>
  <si>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</si>
  <si>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</si>
  <si>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</si>
  <si>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</si>
  <si>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</si>
  <si>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</si>
  <si>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</si>
  <si>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</si>
  <si>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</si>
  <si>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</si>
  <si>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</si>
  <si>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</si>
  <si>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</si>
  <si>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</si>
  <si>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</si>
  <si>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</si>
  <si>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</si>
  <si>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</si>
  <si>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</si>
  <si>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</si>
  <si>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</si>
  <si>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</si>
  <si>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</si>
  <si>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</si>
  <si>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</si>
  <si>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</si>
  <si>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</si>
  <si>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</si>
  <si>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</si>
  <si>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</si>
  <si>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</si>
  <si>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</si>
  <si>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</si>
  <si>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</si>
  <si>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</si>
  <si>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</si>
  <si>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</si>
  <si>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</si>
  <si>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</si>
  <si>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</si>
  <si>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</si>
  <si>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</si>
  <si>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</si>
  <si>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</si>
  <si>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</si>
  <si>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</si>
  <si>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</si>
  <si>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</si>
  <si>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</si>
  <si>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</si>
  <si>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</si>
  <si>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</si>
  <si>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</si>
  <si>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</si>
  <si>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</si>
  <si>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</si>
  <si>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</si>
  <si>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</si>
  <si>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</si>
  <si>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</si>
  <si>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</si>
  <si>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</si>
  <si>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</si>
  <si>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</si>
  <si>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</si>
  <si>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</si>
  <si>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</si>
  <si>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</si>
  <si>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</si>
  <si>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</si>
  <si>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</si>
  <si>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</si>
  <si>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</si>
  <si>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August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</si>
  <si>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</si>
  <si>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</si>
  <si>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</si>
  <si>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</si>
  <si>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</si>
  <si>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</si>
  <si>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</si>
  <si>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</si>
  <si>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</si>
  <si>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</si>
  <si>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</si>
  <si>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</si>
  <si>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</si>
  <si>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</si>
  <si>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</si>
  <si>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</si>
  <si>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</si>
  <si>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</si>
  <si>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</si>
  <si>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</si>
  <si>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</si>
  <si>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</si>
  <si>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</si>
  <si>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</si>
  <si>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</si>
  <si>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</si>
  <si>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</si>
  <si>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</si>
  <si>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</si>
  <si>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</si>
  <si>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</si>
  <si>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</si>
  <si>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</si>
  <si>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</si>
  <si>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</si>
  <si>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</si>
  <si>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</si>
  <si>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</si>
  <si>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</si>
  <si>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</si>
  <si>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</si>
  <si>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</si>
  <si>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</si>
  <si>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</si>
  <si>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</si>
  <si>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</si>
  <si>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</si>
  <si>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</si>
  <si>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</si>
  <si>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</si>
  <si>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</si>
  <si>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</si>
  <si>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</si>
  <si>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</si>
  <si>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</si>
  <si>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</si>
  <si>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</si>
  <si>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</si>
  <si>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</si>
  <si>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</si>
  <si>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</si>
  <si>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</si>
  <si>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</si>
  <si>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</si>
  <si>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</si>
  <si>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</si>
  <si>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</si>
  <si>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1.1.2017 bis 31.8.2017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</si>
  <si>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</si>
  <si>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</si>
  <si>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</si>
  <si>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</si>
  <si>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</si>
  <si>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</si>
  <si>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</si>
  <si>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</si>
  <si>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</si>
  <si>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</si>
  <si>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</si>
  <si>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</si>
  <si>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</si>
  <si>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</si>
  <si>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</si>
  <si>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</si>
  <si>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</si>
  <si>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</si>
  <si>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</si>
  <si>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</si>
  <si>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</si>
  <si>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</si>
  <si>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</si>
  <si>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</si>
  <si>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</si>
  <si>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</si>
  <si>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</si>
  <si>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</si>
  <si>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</si>
  <si>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</si>
  <si>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</si>
  <si>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</si>
  <si>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</si>
  <si>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</si>
  <si>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</si>
  <si>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</si>
  <si>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</si>
  <si>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</si>
  <si>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</si>
  <si>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endg. Daten 2016</t>
  </si>
  <si>
    <t>Entwicklung</t>
  </si>
  <si>
    <t>Beschäft.
MD 2010:
125 947</t>
  </si>
  <si>
    <t>Umsatz
MD 2010:
2 117 942</t>
  </si>
  <si>
    <t>Beschäftigte</t>
  </si>
  <si>
    <t>Auftrags eingang</t>
  </si>
  <si>
    <t>Basis 2010</t>
  </si>
  <si>
    <t xml:space="preserve">    im Bergbau und Verarbeitenden Gewerbe nach Wirtschaftszweigen</t>
  </si>
  <si>
    <t xml:space="preserve">    August 2017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</si>
  <si>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</si>
  <si>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</si>
  <si>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</si>
  <si>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August 2017</t>
  </si>
  <si>
    <t>6. Entgelte je Beschäftigten Januar 2016 bis August 2017</t>
  </si>
  <si>
    <t>5. Beschäftigte insgesamt Januar 2016 bis August 2017 und Veränderung zum Vorjahresmonat</t>
  </si>
  <si>
    <t>4. Volumenindex Auftragseingang Januar 2016 bis August 2017</t>
  </si>
  <si>
    <t>3. Umsatz insgesamt Januar 2016 bis August 2017</t>
  </si>
  <si>
    <t>2. Umsatz der Hauptgruppen August 2016/2017</t>
  </si>
  <si>
    <t xml:space="preserve">    im Bergbau und Verarbeitenden Gewerbe</t>
  </si>
  <si>
    <t>1. Entwicklung von Auftragseingang, Umsatz und Beschäftigten</t>
  </si>
  <si>
    <t>Grafiken</t>
  </si>
  <si>
    <t>und Verarbeitenden Gewerbe in Thüringen im August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</si>
  <si>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</si>
  <si>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</si>
  <si>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</si>
  <si>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</si>
  <si>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</si>
  <si>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</si>
  <si>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</si>
  <si>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</si>
  <si>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</si>
  <si>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</si>
  <si>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</si>
  <si>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</si>
  <si>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</si>
  <si>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</si>
  <si>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</si>
  <si>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</si>
  <si>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</si>
  <si>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</si>
  <si>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</si>
  <si>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</si>
  <si>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</si>
  <si>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</si>
  <si>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</si>
  <si>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</si>
  <si>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</si>
  <si>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</si>
  <si>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</si>
  <si>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</si>
  <si>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</si>
  <si>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</si>
  <si>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</si>
  <si>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</si>
  <si>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</si>
  <si>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</si>
  <si>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</si>
  <si>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</si>
  <si>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</si>
  <si>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</si>
  <si>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</si>
  <si>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</si>
  <si>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</si>
  <si>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</si>
  <si>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</si>
  <si>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</si>
  <si>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</si>
  <si>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</si>
  <si>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</si>
  <si>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</si>
  <si>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</si>
  <si>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</si>
  <si>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</si>
  <si>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</si>
  <si>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</si>
  <si>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</si>
  <si>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2017 insgesamt 416 Millionen EUR gezahlt. Das entspricht gemessen am Umsatz einem Anteil von 15,9 Prozent. Im Vergleich zum Vorjahresmonat stiegen die Entgelte in diesem Zeitraum um 6,2 Prozent bzw. rund 24 Millionen EUR an. </t>
  </si>
  <si>
    <t xml:space="preserve">Im Monat August 2017 wurden 20 Millionen geleistete Arbeitsstunden ermittelt. Das waren 1,7 Prozent mehr als im Vorjahresmonat. Die durchschnittlich geleistete Arbeitszeit je Beschäftigten und je Arbeitstag entsprach mit 6,1 Stunden dem Niveau des Vorjahresmonats. </t>
  </si>
  <si>
    <r>
      <t>Die Anzahl der Beschäftigten im Bergbau und Verarbeitenden Gewerbe (Betriebe mit 50 und mehr Beschäftigten) betrug  145 732</t>
    </r>
    <r>
      <rPr>
        <sz val="10"/>
        <rFont val="Calibri"/>
        <family val="2"/>
      </rPr>
      <t> </t>
    </r>
    <r>
      <rPr>
        <sz val="10"/>
        <rFont val="Arial"/>
        <family val="2"/>
      </rPr>
      <t xml:space="preserve">Personen. Das waren gegenüber dem Vorjahresmonat  2 747 Personen mehr.  </t>
    </r>
  </si>
  <si>
    <t>Verarbeitendes Gewerbe
insgesamt</t>
  </si>
  <si>
    <t>zum Vorjahresmonat</t>
  </si>
  <si>
    <t xml:space="preserve">Veränderung in % </t>
  </si>
  <si>
    <t>MD Januar bis August 2017</t>
  </si>
  <si>
    <t>Hauptgruppe</t>
  </si>
  <si>
    <t>Beim Index des Auftragseingangs der Hauptgruppen wurden folgende vorläufige Ergebnisse erreicht:</t>
  </si>
  <si>
    <t>Der Volumenindex des Auftragseinganges betrug im Monat August 113,9 Prozent (Basis: MD 2010 = 100). Gegenüber dem gleichen Vorjahresmonat stieg er um 3,1 Prozent. Der Index im Monat August für den Auftragseingang aus dem Ausland betrug 116,5 Prozent. Gegenüber dem gleichen Vorjahresmonat ist das eine Steigerung um 9,5 Prozent.</t>
  </si>
  <si>
    <t xml:space="preserve">Im Inland wurden im August 2017 Waren im Wert von 1,7 Milliarden EUR abgesetzt, 4,9 Prozent bzw. 82 Millionen EUR mehr als im Vorjahresmonat. </t>
  </si>
  <si>
    <t>Mit 465 Millionen EUR wurden im Berichtsmonat 53,5 Prozent der Exporte Thüringens in die Länder der Eurozone ausgeführt. Der Anteil der Ausfuhren in die Länder außerhalb der Eurozone betrug  404 Millionen EUR bzw. 46,5 Prozent. Im August 2017 stieg der Export in die Nichteurozone zum Vorjahresmonat um  3,2 Prozent an.</t>
  </si>
  <si>
    <t>In das Ausland wurden im August 2017 Umsätze in Höhe von 869 Millionen EUR getätigt. Das realisierte Monatsergebnis lag um 3,2 Prozent bzw. 27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</si>
  <si>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</si>
  <si>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</si>
  <si>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</si>
  <si>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</si>
  <si>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</si>
  <si>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</si>
  <si>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</si>
  <si>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</si>
  <si>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</si>
  <si>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</si>
  <si>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August 2017 gegenüber dem Vormonat, dem Vorjahresmonat und dem Vorjahreszeitraum:</t>
  </si>
  <si>
    <t xml:space="preserve">Der Umsatz im Bergbau und Verarbeitenden Gewerbe in den Thüringer Industriebetrieben mit 50 und mehr Beschäftigten erreichte im Monat August 2017 ein Volumen von 2,6 Milliarden EUR. Zum Vorjahresmonat stieg der Umsatz, bei gleicher Anzahl an Arbeitstagen, um 4,3 Prozent bzw. 109 Millionen EUR. </t>
  </si>
  <si>
    <t>Im Monat August 2017 wurde von 852 Betrieben (Vormonat 855 Betriebe) Auskunft zum Monatsbericht im Bergbau und Verarbeitenden Gewerbe gegeben. Das waren 8 Betriebe mehr als im August 2016.</t>
  </si>
  <si>
    <t>in Thüringen im August 2017</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</si>
  <si>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</si>
  <si>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</si>
  <si>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</si>
  <si>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</si>
  <si>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</si>
  <si>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</si>
  <si>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</si>
  <si>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</si>
  <si>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</si>
  <si>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</si>
  <si>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</si>
  <si>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</si>
  <si>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</si>
  <si>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</si>
  <si>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August 2017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</si>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</sst>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0.000"/>
    <numFmt numFmtId="193" formatCode="###\ ##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numFmt numFmtId="202" formatCode="#0.0"/>
    <numFmt numFmtId="203" formatCode="#\ ###\ ##0"/>
    <numFmt numFmtId="204" formatCode="#\ ##0.0\ \ \ "/>
    <numFmt numFmtId="205" formatCode="0.0"/>
    <numFmt numFmtId="206" formatCode="[$-407]mmmm\ yyyy;@"/>
    <numFmt numFmtId="207" formatCode="#\ ##0.0\ \ \ \ \ \ \ \ \ \ \ "/>
    <numFmt numFmtId="208" formatCode="#\ ##0.0\ \ \ \ \ \ \ \ \ \ \ \ "/>
    <numFmt numFmtId="209" formatCode="###\ ###\ ##0\ \ \ \ \ \ \ \ \ \ \ "/>
    <numFmt numFmtId="210" formatCode="\ \ \ \ @"/>
    <numFmt numFmtId="211" formatCode="#\ ##0.0\ \ \ \ \ \ \ \ \ \ \ \ \ \ "/>
  </numFmts>
  <fonts count="29"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10"/>
      <name val="MS Sans Serif"/>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8"/>
      <color rgb="FFFF0000"/>
      <name val="Arial"/>
      <family val="2"/>
    </font>
    <font>
      <b/>
      <sz val="11"/>
      <name val="Arial"/>
      <family val="2"/>
    </font>
    <font>
      <sz val="10"/>
      <name val="Calibri"/>
      <family val="2"/>
    </font>
    <font>
      <sz val="10"/>
      <color rgb="FFFF0000"/>
      <name val="Helvetica"/>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4" fillId="0" borderId="0"/>
    <xf numFmtId="0" fontId="4" fillId="0" borderId="0"/>
    <xf numFmtId="0" fontId="4" fillId="0" borderId="0"/>
    <xf numFmtId="0" fontId="15" fillId="0" borderId="0"/>
    <xf numFmtId="0" fontId="14" fillId="0" borderId="0"/>
    <xf numFmtId="0" fontId="4" fillId="0" borderId="0"/>
    <xf numFmtId="0" fontId="2" fillId="0" borderId="0"/>
  </cellStyleXfs>
  <cellXfs count="370">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0" fontId="3" fillId="0" borderId="6" xfId="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4" fillId="0" borderId="0" xfId="1" applyFont="1" applyAlignment="1">
      <alignment vertical="center"/>
    </xf>
    <xf numFmtId="0" fontId="3" fillId="0" borderId="0" xfId="1" applyFont="1" applyAlignment="1">
      <alignment horizontal="centerContinuous"/>
    </xf>
    <xf numFmtId="0" fontId="4" fillId="0" borderId="0" xfId="1" applyFont="1" applyAlignment="1">
      <alignment horizontal="centerContinuous"/>
    </xf>
    <xf numFmtId="0" fontId="4" fillId="0" borderId="0" xfId="1" applyFont="1"/>
    <xf numFmtId="0" fontId="4" fillId="0" borderId="0" xfId="1" applyFont="1" applyAlignment="1"/>
    <xf numFmtId="0" fontId="3" fillId="0" borderId="10" xfId="1" applyFont="1" applyBorder="1" applyAlignment="1">
      <alignment horizontal="center" vertical="center"/>
    </xf>
    <xf numFmtId="173" fontId="3" fillId="0" borderId="10" xfId="1" applyNumberFormat="1" applyFont="1" applyBorder="1" applyAlignment="1">
      <alignment horizontal="center" vertical="center"/>
    </xf>
    <xf numFmtId="0" fontId="3" fillId="0" borderId="12" xfId="1" applyFont="1" applyBorder="1" applyAlignment="1">
      <alignment horizontal="centerContinuous"/>
    </xf>
    <xf numFmtId="173" fontId="3" fillId="0" borderId="16" xfId="1" applyNumberFormat="1" applyFont="1" applyBorder="1" applyAlignment="1">
      <alignment horizontal="centerContinuous" vertical="center"/>
    </xf>
    <xf numFmtId="173" fontId="3" fillId="0" borderId="3" xfId="1" applyNumberFormat="1" applyFont="1" applyBorder="1" applyAlignment="1">
      <alignment horizontal="centerContinuous" vertical="center"/>
    </xf>
    <xf numFmtId="0" fontId="3" fillId="0" borderId="1" xfId="1" applyFont="1" applyBorder="1" applyAlignment="1">
      <alignment vertical="center"/>
    </xf>
    <xf numFmtId="0" fontId="3" fillId="0" borderId="7" xfId="1" applyFont="1" applyBorder="1" applyAlignment="1">
      <alignment vertical="center"/>
    </xf>
    <xf numFmtId="0" fontId="3" fillId="0" borderId="0" xfId="1" applyFont="1" applyBorder="1" applyAlignment="1">
      <alignment horizontal="center" vertical="center"/>
    </xf>
    <xf numFmtId="173" fontId="3" fillId="0" borderId="0" xfId="1" applyNumberFormat="1" applyFont="1" applyBorder="1" applyAlignment="1">
      <alignment horizontal="centerContinuous" vertical="center"/>
    </xf>
    <xf numFmtId="0" fontId="3" fillId="0" borderId="0" xfId="1" applyFont="1" applyBorder="1" applyAlignment="1">
      <alignment horizontal="centerContinuous"/>
    </xf>
    <xf numFmtId="0" fontId="3" fillId="0" borderId="0" xfId="1" applyFont="1" applyBorder="1" applyAlignment="1">
      <alignment horizontal="center"/>
    </xf>
    <xf numFmtId="173" fontId="3" fillId="0" borderId="0" xfId="1" applyNumberFormat="1" applyFont="1" applyBorder="1" applyAlignment="1">
      <alignment horizontal="center" vertical="center"/>
    </xf>
    <xf numFmtId="0" fontId="3" fillId="0" borderId="0" xfId="1" applyFont="1"/>
    <xf numFmtId="174" fontId="8" fillId="0" borderId="7" xfId="1" applyNumberFormat="1" applyFont="1" applyBorder="1" applyAlignment="1">
      <alignment vertical="center"/>
    </xf>
    <xf numFmtId="175" fontId="8" fillId="0" borderId="0" xfId="1" applyNumberFormat="1" applyFont="1" applyBorder="1" applyAlignment="1">
      <alignment vertical="center"/>
    </xf>
    <xf numFmtId="176" fontId="8" fillId="0" borderId="0" xfId="1" applyNumberFormat="1" applyFont="1" applyBorder="1" applyAlignment="1">
      <alignment vertical="center"/>
    </xf>
    <xf numFmtId="174" fontId="3" fillId="0" borderId="7" xfId="1" applyNumberFormat="1" applyFont="1" applyBorder="1" applyAlignment="1">
      <alignment vertical="center"/>
    </xf>
    <xf numFmtId="177" fontId="3" fillId="0" borderId="0" xfId="1" applyNumberFormat="1" applyFont="1" applyAlignment="1">
      <alignment vertical="center"/>
    </xf>
    <xf numFmtId="175" fontId="3" fillId="0" borderId="0" xfId="1" applyNumberFormat="1" applyFont="1" applyBorder="1" applyAlignment="1">
      <alignment vertical="center"/>
    </xf>
    <xf numFmtId="178" fontId="3" fillId="0" borderId="0" xfId="1" applyNumberFormat="1" applyFont="1" applyAlignment="1">
      <alignment vertical="center"/>
    </xf>
    <xf numFmtId="176" fontId="3" fillId="0" borderId="0" xfId="1" applyNumberFormat="1" applyFont="1" applyBorder="1" applyAlignment="1">
      <alignment vertical="center"/>
    </xf>
    <xf numFmtId="175" fontId="3" fillId="0" borderId="0" xfId="1" applyNumberFormat="1" applyFont="1" applyBorder="1" applyAlignment="1">
      <alignment horizontal="right" vertical="center"/>
    </xf>
    <xf numFmtId="179" fontId="3" fillId="0" borderId="0" xfId="1" applyNumberFormat="1" applyFont="1" applyBorder="1" applyAlignment="1">
      <alignment horizontal="right" vertical="center"/>
    </xf>
    <xf numFmtId="180" fontId="8" fillId="0" borderId="0" xfId="1" applyNumberFormat="1" applyFont="1" applyAlignment="1">
      <alignment horizontal="right" vertical="center"/>
    </xf>
    <xf numFmtId="181" fontId="3" fillId="0" borderId="0" xfId="1" applyNumberFormat="1" applyFont="1" applyBorder="1" applyAlignment="1">
      <alignment horizontal="centerContinuous" vertical="center"/>
    </xf>
    <xf numFmtId="182" fontId="3" fillId="0" borderId="0" xfId="1" applyNumberFormat="1" applyFont="1" applyBorder="1" applyAlignment="1">
      <alignment horizontal="centerContinuous" vertical="center"/>
    </xf>
    <xf numFmtId="180" fontId="3" fillId="0" borderId="0" xfId="1" applyNumberFormat="1" applyFont="1" applyAlignment="1">
      <alignment horizontal="right" vertical="center"/>
    </xf>
    <xf numFmtId="179" fontId="3" fillId="0" borderId="0" xfId="1" applyNumberFormat="1" applyFont="1" applyBorder="1" applyAlignment="1">
      <alignment vertical="center"/>
    </xf>
    <xf numFmtId="181" fontId="3" fillId="0" borderId="0" xfId="1" applyNumberFormat="1" applyFont="1" applyAlignment="1">
      <alignment vertical="center"/>
    </xf>
    <xf numFmtId="182" fontId="3" fillId="0" borderId="0" xfId="1" applyNumberFormat="1" applyFont="1" applyBorder="1" applyAlignment="1">
      <alignment vertical="center"/>
    </xf>
    <xf numFmtId="183" fontId="3" fillId="0" borderId="0" xfId="1" applyNumberFormat="1" applyFont="1" applyAlignment="1">
      <alignment vertical="center"/>
    </xf>
    <xf numFmtId="179" fontId="3" fillId="0" borderId="0" xfId="1" applyNumberFormat="1" applyFont="1" applyAlignment="1">
      <alignment vertical="center"/>
    </xf>
    <xf numFmtId="0" fontId="3" fillId="0" borderId="0" xfId="1" applyFont="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6" xfId="0" applyBorder="1"/>
    <xf numFmtId="0" fontId="0" fillId="0" borderId="0" xfId="0" applyBorder="1"/>
    <xf numFmtId="0" fontId="2" fillId="0" borderId="0" xfId="1" applyAlignment="1"/>
    <xf numFmtId="0" fontId="2" fillId="0" borderId="0" xfId="1" applyAlignment="1">
      <alignment horizontal="centerContinuous"/>
    </xf>
    <xf numFmtId="0" fontId="11" fillId="0" borderId="0" xfId="1" applyFont="1" applyAlignment="1">
      <alignment horizontal="centerContinuous"/>
    </xf>
    <xf numFmtId="0" fontId="3" fillId="0" borderId="9" xfId="1" applyFont="1" applyBorder="1" applyAlignment="1">
      <alignment horizontal="center" vertical="center"/>
    </xf>
    <xf numFmtId="0" fontId="13" fillId="0" borderId="15" xfId="1" applyFont="1" applyBorder="1" applyAlignment="1">
      <alignment horizontal="center" vertical="center" wrapText="1"/>
    </xf>
    <xf numFmtId="173" fontId="3" fillId="0" borderId="10" xfId="1" applyNumberFormat="1" applyFont="1" applyBorder="1" applyAlignment="1">
      <alignment horizontal="centerContinuous" vertical="center"/>
    </xf>
    <xf numFmtId="0" fontId="13" fillId="0" borderId="7" xfId="1"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 applyNumberFormat="1" applyFont="1" applyBorder="1" applyAlignment="1">
      <alignment vertical="center"/>
    </xf>
    <xf numFmtId="185" fontId="3" fillId="0" borderId="0" xfId="1" applyNumberFormat="1" applyFont="1" applyAlignment="1">
      <alignment vertical="center"/>
    </xf>
    <xf numFmtId="184" fontId="3" fillId="0" borderId="0" xfId="1" applyNumberFormat="1" applyFont="1" applyAlignment="1">
      <alignment vertical="center"/>
    </xf>
    <xf numFmtId="186" fontId="3" fillId="0" borderId="0" xfId="1" applyNumberFormat="1" applyFont="1" applyAlignment="1">
      <alignment vertical="center"/>
    </xf>
    <xf numFmtId="187" fontId="3" fillId="0" borderId="0" xfId="1" applyNumberFormat="1" applyFont="1" applyBorder="1" applyAlignment="1">
      <alignment vertical="center"/>
    </xf>
    <xf numFmtId="0" fontId="4" fillId="0" borderId="0" xfId="16"/>
    <xf numFmtId="0" fontId="4" fillId="0" borderId="0" xfId="16" applyBorder="1"/>
    <xf numFmtId="0" fontId="4" fillId="0" borderId="0" xfId="17"/>
    <xf numFmtId="0" fontId="16" fillId="0" borderId="0" xfId="17" applyFont="1"/>
    <xf numFmtId="0" fontId="17" fillId="0" borderId="0" xfId="17" applyFont="1"/>
    <xf numFmtId="0" fontId="4" fillId="0" borderId="0" xfId="5"/>
    <xf numFmtId="0" fontId="4" fillId="0" borderId="0" xfId="17" applyAlignment="1">
      <alignment horizontal="center"/>
    </xf>
    <xf numFmtId="0" fontId="14" fillId="0" borderId="0" xfId="19"/>
    <xf numFmtId="179" fontId="14" fillId="0" borderId="0" xfId="19" applyNumberFormat="1"/>
    <xf numFmtId="0" fontId="4" fillId="0" borderId="0" xfId="15"/>
    <xf numFmtId="179" fontId="4" fillId="0" borderId="0" xfId="15" applyNumberFormat="1"/>
    <xf numFmtId="188" fontId="18" fillId="0" borderId="0" xfId="15" applyNumberFormat="1" applyFont="1" applyAlignment="1">
      <alignment horizontal="right" vertical="center"/>
    </xf>
    <xf numFmtId="188" fontId="17" fillId="0" borderId="0" xfId="15" applyNumberFormat="1" applyFont="1" applyAlignment="1">
      <alignment horizontal="right" vertical="center"/>
    </xf>
    <xf numFmtId="189" fontId="4" fillId="2" borderId="0" xfId="15" applyNumberFormat="1" applyFill="1" applyAlignment="1">
      <alignment horizontal="center"/>
    </xf>
    <xf numFmtId="190" fontId="4" fillId="0" borderId="0" xfId="15" applyNumberFormat="1"/>
    <xf numFmtId="191" fontId="4" fillId="0" borderId="0" xfId="15" applyNumberFormat="1" applyFont="1" applyAlignment="1">
      <alignment horizontal="right" vertical="center"/>
    </xf>
    <xf numFmtId="192" fontId="14" fillId="0" borderId="0" xfId="19" applyNumberFormat="1"/>
    <xf numFmtId="191" fontId="3" fillId="0" borderId="0" xfId="15" applyNumberFormat="1" applyFont="1" applyAlignment="1">
      <alignment horizontal="right" vertical="center"/>
    </xf>
    <xf numFmtId="0" fontId="19" fillId="0" borderId="0" xfId="15" applyFont="1" applyAlignment="1">
      <alignment horizontal="center"/>
    </xf>
    <xf numFmtId="0" fontId="19" fillId="0" borderId="0" xfId="15" applyFont="1"/>
    <xf numFmtId="193" fontId="4" fillId="0" borderId="0" xfId="15" applyNumberFormat="1"/>
    <xf numFmtId="192" fontId="4" fillId="3" borderId="0" xfId="15" applyNumberFormat="1" applyFill="1"/>
    <xf numFmtId="193" fontId="4" fillId="3" borderId="0" xfId="15" applyNumberFormat="1" applyFill="1"/>
    <xf numFmtId="0" fontId="4" fillId="3" borderId="0" xfId="15" applyFill="1"/>
    <xf numFmtId="192" fontId="4" fillId="0" borderId="0" xfId="15" applyNumberFormat="1"/>
    <xf numFmtId="0" fontId="4" fillId="2" borderId="0" xfId="15" applyFill="1"/>
    <xf numFmtId="164" fontId="4" fillId="0" borderId="0" xfId="15" applyNumberFormat="1"/>
    <xf numFmtId="193" fontId="4" fillId="2" borderId="0" xfId="15" applyNumberFormat="1" applyFill="1"/>
    <xf numFmtId="188" fontId="18" fillId="0" borderId="0" xfId="15" applyNumberFormat="1" applyFont="1" applyBorder="1" applyAlignment="1">
      <alignment horizontal="right" vertical="center"/>
    </xf>
    <xf numFmtId="0" fontId="19" fillId="3" borderId="0" xfId="15" applyFont="1" applyFill="1" applyAlignment="1">
      <alignment horizontal="center"/>
    </xf>
    <xf numFmtId="3" fontId="21" fillId="4" borderId="17" xfId="15" applyNumberFormat="1" applyFont="1" applyFill="1" applyBorder="1" applyAlignment="1">
      <alignment horizontal="right" vertical="center"/>
    </xf>
    <xf numFmtId="179" fontId="4" fillId="0" borderId="0" xfId="15" applyNumberFormat="1" applyFill="1"/>
    <xf numFmtId="194" fontId="23" fillId="0" borderId="0" xfId="15" applyNumberFormat="1" applyFont="1"/>
    <xf numFmtId="195" fontId="17" fillId="0" borderId="0" xfId="15" applyNumberFormat="1" applyFont="1"/>
    <xf numFmtId="195" fontId="4" fillId="0" borderId="0" xfId="15" applyNumberFormat="1"/>
    <xf numFmtId="0" fontId="17" fillId="0" borderId="0" xfId="15" applyFont="1"/>
    <xf numFmtId="196" fontId="19" fillId="0" borderId="0" xfId="15" applyNumberFormat="1" applyFont="1" applyAlignment="1">
      <alignment horizontal="center"/>
    </xf>
    <xf numFmtId="179" fontId="18" fillId="0" borderId="0" xfId="15" applyNumberFormat="1" applyFont="1" applyBorder="1"/>
    <xf numFmtId="197" fontId="4" fillId="0" borderId="0" xfId="15" applyNumberFormat="1" applyFont="1" applyAlignment="1">
      <alignment horizontal="right" vertical="center"/>
    </xf>
    <xf numFmtId="188" fontId="4" fillId="3" borderId="0" xfId="15" applyNumberFormat="1" applyFont="1" applyFill="1"/>
    <xf numFmtId="198" fontId="3" fillId="0" borderId="0" xfId="15" applyNumberFormat="1" applyFont="1" applyAlignment="1">
      <alignment horizontal="right"/>
    </xf>
    <xf numFmtId="199" fontId="3" fillId="0" borderId="0" xfId="15" applyNumberFormat="1" applyFont="1" applyAlignment="1">
      <alignment horizontal="right"/>
    </xf>
    <xf numFmtId="200" fontId="3" fillId="0" borderId="0" xfId="18" applyNumberFormat="1" applyFont="1" applyAlignment="1"/>
    <xf numFmtId="0" fontId="4" fillId="0" borderId="0" xfId="15" applyBorder="1"/>
    <xf numFmtId="197" fontId="4" fillId="0" borderId="0" xfId="15" applyNumberFormat="1" applyFont="1" applyAlignment="1">
      <alignment horizontal="right"/>
    </xf>
    <xf numFmtId="188" fontId="4" fillId="5" borderId="0" xfId="15" applyNumberFormat="1" applyFont="1" applyFill="1"/>
    <xf numFmtId="197" fontId="4" fillId="0" borderId="0" xfId="15" applyNumberFormat="1"/>
    <xf numFmtId="0" fontId="4" fillId="5" borderId="0" xfId="15" applyFill="1"/>
    <xf numFmtId="197" fontId="3" fillId="0" borderId="0" xfId="15" applyNumberFormat="1" applyFont="1" applyAlignment="1">
      <alignment horizontal="right" vertical="center"/>
    </xf>
    <xf numFmtId="0" fontId="10" fillId="2" borderId="0" xfId="19" applyFont="1" applyFill="1" applyAlignment="1">
      <alignment horizontal="center" vertical="center" wrapText="1"/>
    </xf>
    <xf numFmtId="0" fontId="17" fillId="0" borderId="0" xfId="19" applyFont="1" applyAlignment="1">
      <alignment wrapText="1"/>
    </xf>
    <xf numFmtId="179" fontId="20" fillId="2" borderId="0" xfId="19" applyNumberFormat="1" applyFont="1" applyFill="1" applyAlignment="1">
      <alignment horizontal="center" vertical="center" wrapText="1"/>
    </xf>
    <xf numFmtId="0" fontId="20" fillId="2" borderId="0" xfId="19" applyFont="1" applyFill="1" applyAlignment="1">
      <alignment horizontal="center" vertical="center" wrapText="1"/>
    </xf>
    <xf numFmtId="0" fontId="24" fillId="0" borderId="0" xfId="19" applyFont="1" applyAlignment="1">
      <alignment vertical="center" wrapText="1"/>
    </xf>
    <xf numFmtId="0" fontId="4" fillId="0" borderId="0" xfId="19" applyFont="1"/>
    <xf numFmtId="0" fontId="4" fillId="0" borderId="0" xfId="19" applyFont="1" applyAlignment="1">
      <alignment vertical="top" wrapText="1"/>
    </xf>
    <xf numFmtId="0" fontId="4" fillId="0" borderId="0" xfId="19" applyFont="1" applyAlignment="1">
      <alignment horizontal="center" vertical="top" wrapText="1"/>
    </xf>
    <xf numFmtId="0" fontId="19" fillId="0" borderId="0" xfId="19" applyFont="1" applyAlignment="1">
      <alignment vertical="top" wrapText="1"/>
    </xf>
    <xf numFmtId="0" fontId="4" fillId="0" borderId="0" xfId="19" applyFont="1" applyAlignment="1">
      <alignment horizontal="center" wrapText="1"/>
    </xf>
    <xf numFmtId="0" fontId="4" fillId="0" borderId="0" xfId="19" applyNumberFormat="1" applyFont="1" applyAlignment="1">
      <alignment vertical="top" wrapText="1"/>
    </xf>
    <xf numFmtId="0" fontId="25" fillId="0" borderId="0" xfId="19" applyFont="1" applyAlignment="1">
      <alignment vertical="top" wrapText="1"/>
    </xf>
    <xf numFmtId="0" fontId="4" fillId="0" borderId="0" xfId="6" applyFont="1"/>
    <xf numFmtId="0" fontId="19"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vertical="top" wrapText="1"/>
    </xf>
    <xf numFmtId="0" fontId="4" fillId="0" borderId="0" xfId="6" applyFont="1" applyAlignment="1">
      <alignment vertical="top"/>
    </xf>
    <xf numFmtId="0" fontId="4" fillId="0" borderId="0" xfId="6" applyNumberFormat="1" applyFont="1" applyAlignment="1">
      <alignment horizontal="justify" vertical="top" wrapText="1"/>
    </xf>
    <xf numFmtId="0" fontId="4" fillId="0" borderId="0" xfId="6" applyFont="1" applyAlignment="1">
      <alignment vertical="center"/>
    </xf>
    <xf numFmtId="0" fontId="19" fillId="0" borderId="0" xfId="6" applyFont="1" applyAlignment="1">
      <alignment horizontal="justify" vertical="center" wrapText="1"/>
    </xf>
    <xf numFmtId="0" fontId="4" fillId="0" borderId="0" xfId="6" applyFont="1" applyAlignment="1">
      <alignment horizontal="justify" vertical="top"/>
    </xf>
    <xf numFmtId="0" fontId="4" fillId="0" borderId="0" xfId="6" applyFont="1" applyAlignment="1"/>
    <xf numFmtId="0" fontId="4" fillId="0" borderId="0" xfId="6" applyFont="1" applyAlignment="1">
      <alignment horizontal="justify" wrapText="1"/>
    </xf>
    <xf numFmtId="0" fontId="19" fillId="0" borderId="0" xfId="6" applyFont="1" applyAlignment="1">
      <alignment horizontal="justify" vertical="center"/>
    </xf>
    <xf numFmtId="0" fontId="4" fillId="0" borderId="0" xfId="6" applyNumberFormat="1" applyFont="1" applyAlignment="1">
      <alignment horizontal="justify" vertical="top"/>
    </xf>
    <xf numFmtId="0" fontId="25" fillId="0" borderId="0" xfId="6" applyFont="1" applyAlignment="1">
      <alignment horizontal="justify" vertical="top" wrapText="1"/>
    </xf>
    <xf numFmtId="0" fontId="4" fillId="0" borderId="0" xfId="7" applyFont="1"/>
    <xf numFmtId="0" fontId="4" fillId="0" borderId="0" xfId="7" applyFont="1" applyFill="1"/>
    <xf numFmtId="0" fontId="4" fillId="0" borderId="0" xfId="7"/>
    <xf numFmtId="0" fontId="4" fillId="0" borderId="0" xfId="7" applyFill="1"/>
    <xf numFmtId="0" fontId="10" fillId="0" borderId="0" xfId="7" applyFont="1" applyFill="1"/>
    <xf numFmtId="201" fontId="4" fillId="0" borderId="0" xfId="7" applyNumberFormat="1" applyFont="1" applyFill="1"/>
    <xf numFmtId="202" fontId="4" fillId="0" borderId="0" xfId="7" applyNumberFormat="1" applyFont="1" applyFill="1"/>
    <xf numFmtId="203" fontId="4" fillId="0" borderId="0" xfId="7" applyNumberFormat="1" applyFont="1" applyFill="1"/>
    <xf numFmtId="0" fontId="4" fillId="0" borderId="7" xfId="7" applyFont="1" applyFill="1" applyBorder="1"/>
    <xf numFmtId="0" fontId="4" fillId="0" borderId="0" xfId="7" applyFont="1" applyFill="1" applyAlignment="1">
      <alignment horizontal="center"/>
    </xf>
    <xf numFmtId="203" fontId="10" fillId="0" borderId="0" xfId="7" applyNumberFormat="1" applyFont="1" applyFill="1"/>
    <xf numFmtId="0" fontId="10" fillId="0" borderId="0" xfId="7" applyFont="1" applyFill="1" applyAlignment="1">
      <alignment horizontal="justify" vertical="top" wrapText="1"/>
    </xf>
    <xf numFmtId="204" fontId="19" fillId="0" borderId="0" xfId="7" applyNumberFormat="1" applyFont="1" applyFill="1" applyBorder="1" applyAlignment="1">
      <alignment vertical="center"/>
    </xf>
    <xf numFmtId="205" fontId="19" fillId="0" borderId="0" xfId="7" applyNumberFormat="1" applyFont="1" applyFill="1" applyAlignment="1">
      <alignment horizontal="right" vertical="center" indent="1"/>
    </xf>
    <xf numFmtId="204" fontId="4" fillId="0" borderId="0" xfId="7" applyNumberFormat="1" applyFont="1" applyFill="1" applyBorder="1"/>
    <xf numFmtId="205" fontId="4" fillId="0" borderId="0" xfId="7" applyNumberFormat="1" applyFont="1" applyFill="1" applyAlignment="1">
      <alignment horizontal="right" indent="1"/>
    </xf>
    <xf numFmtId="0" fontId="4" fillId="0" borderId="7" xfId="7" applyFont="1" applyFill="1" applyBorder="1" applyAlignment="1">
      <alignment vertical="center"/>
    </xf>
    <xf numFmtId="0" fontId="10" fillId="0" borderId="1" xfId="7" applyFont="1" applyFill="1" applyBorder="1"/>
    <xf numFmtId="0" fontId="10" fillId="0" borderId="0" xfId="7" applyFont="1" applyFill="1" applyBorder="1"/>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0" xfId="7" applyFont="1" applyAlignment="1">
      <alignment vertical="center"/>
    </xf>
    <xf numFmtId="0" fontId="10" fillId="0" borderId="0" xfId="6" applyFont="1" applyFill="1" applyAlignment="1">
      <alignment horizontal="justify" vertical="top" wrapText="1"/>
    </xf>
    <xf numFmtId="0" fontId="4" fillId="0" borderId="0" xfId="7" applyFont="1" applyFill="1" applyAlignment="1">
      <alignment horizontal="justify" vertical="top" wrapText="1"/>
    </xf>
    <xf numFmtId="210" fontId="4" fillId="0" borderId="7" xfId="7" applyNumberFormat="1" applyFont="1" applyFill="1" applyBorder="1"/>
    <xf numFmtId="0" fontId="4" fillId="0" borderId="0" xfId="19" applyFont="1" applyFill="1"/>
    <xf numFmtId="0" fontId="2" fillId="0" borderId="0" xfId="9"/>
    <xf numFmtId="0" fontId="27" fillId="0" borderId="0" xfId="9" applyFont="1" applyFill="1"/>
    <xf numFmtId="0" fontId="4" fillId="0" borderId="1" xfId="7" applyFont="1" applyFill="1" applyBorder="1"/>
    <xf numFmtId="0" fontId="4" fillId="0" borderId="6" xfId="7" applyFont="1" applyFill="1" applyBorder="1"/>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0" xfId="7" applyFont="1" applyFill="1" applyAlignment="1">
      <alignment horizontal="justify"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Alignment="1">
      <alignment horizontal="center"/>
    </xf>
    <xf numFmtId="0" fontId="19" fillId="0" borderId="0" xfId="7" applyFont="1" applyFill="1" applyBorder="1" applyAlignment="1">
      <alignment vertical="center" wrapText="1"/>
    </xf>
    <xf numFmtId="0" fontId="19" fillId="0" borderId="7" xfId="7" applyFont="1" applyFill="1" applyBorder="1" applyAlignment="1">
      <alignment vertical="center" wrapText="1"/>
    </xf>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4" fillId="0" borderId="0" xfId="6" applyFont="1" applyFill="1" applyAlignment="1">
      <alignment horizontal="justify" vertical="top" wrapText="1"/>
    </xf>
    <xf numFmtId="207" fontId="4" fillId="0" borderId="14" xfId="7" applyNumberFormat="1" applyFont="1" applyFill="1" applyBorder="1"/>
    <xf numFmtId="207" fontId="4" fillId="0" borderId="0" xfId="7" applyNumberFormat="1" applyFont="1" applyFill="1" applyBorder="1"/>
    <xf numFmtId="208" fontId="4" fillId="0" borderId="0" xfId="7" applyNumberFormat="1" applyFont="1" applyFill="1" applyBorder="1"/>
    <xf numFmtId="209" fontId="4" fillId="0" borderId="14" xfId="7" applyNumberFormat="1" applyFont="1" applyFill="1" applyBorder="1"/>
    <xf numFmtId="209" fontId="4" fillId="0" borderId="0" xfId="7" applyNumberFormat="1" applyFont="1" applyFill="1" applyBorder="1"/>
    <xf numFmtId="1" fontId="4" fillId="0" borderId="0" xfId="7" applyNumberFormat="1" applyFont="1" applyFill="1" applyBorder="1" applyAlignment="1">
      <alignment horizontal="center"/>
    </xf>
    <xf numFmtId="209" fontId="4" fillId="0" borderId="0" xfId="7" applyNumberFormat="1" applyFont="1" applyFill="1"/>
    <xf numFmtId="0" fontId="4" fillId="0" borderId="0" xfId="7" applyFont="1" applyFill="1" applyBorder="1" applyAlignment="1">
      <alignment horizontal="center" vertical="top"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211" fontId="19" fillId="0" borderId="14" xfId="7" applyNumberFormat="1" applyFont="1" applyFill="1" applyBorder="1" applyAlignment="1">
      <alignment vertical="center"/>
    </xf>
    <xf numFmtId="211" fontId="19" fillId="0" borderId="0" xfId="7" applyNumberFormat="1" applyFont="1" applyFill="1" applyBorder="1" applyAlignment="1">
      <alignment vertical="center"/>
    </xf>
    <xf numFmtId="0" fontId="10" fillId="0" borderId="0" xfId="7" applyFont="1" applyFill="1" applyAlignment="1">
      <alignment horizontal="justify" vertical="center" wrapText="1"/>
    </xf>
    <xf numFmtId="211" fontId="4" fillId="0" borderId="14" xfId="7" applyNumberFormat="1" applyFont="1" applyFill="1" applyBorder="1"/>
    <xf numFmtId="211" fontId="4" fillId="0" borderId="0" xfId="7" applyNumberFormat="1" applyFont="1" applyFill="1" applyBorder="1"/>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25" fillId="0" borderId="0" xfId="7" applyFont="1" applyFill="1" applyAlignment="1">
      <alignment horizontal="center" vertical="top" wrapText="1"/>
    </xf>
    <xf numFmtId="0" fontId="4" fillId="0" borderId="0" xfId="7" applyNumberFormat="1" applyFont="1" applyFill="1" applyAlignment="1">
      <alignment horizontal="justify"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49" fontId="3" fillId="0" borderId="3" xfId="1" applyNumberFormat="1" applyFont="1" applyBorder="1" applyAlignment="1">
      <alignment horizontal="center" vertical="center"/>
    </xf>
    <xf numFmtId="49" fontId="3" fillId="0" borderId="4" xfId="1" applyNumberFormat="1" applyFont="1" applyBorder="1" applyAlignment="1">
      <alignment horizontal="center" vertical="center"/>
    </xf>
    <xf numFmtId="0" fontId="8" fillId="0" borderId="0" xfId="1" applyFont="1" applyAlignment="1">
      <alignment horizont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11" xfId="1" applyFont="1" applyBorder="1" applyAlignment="1">
      <alignment horizontal="center" vertical="center"/>
    </xf>
    <xf numFmtId="0" fontId="3" fillId="0" borderId="2" xfId="1" applyFont="1" applyBorder="1" applyAlignment="1">
      <alignment horizontal="center" vertical="center" wrapText="1"/>
    </xf>
    <xf numFmtId="0" fontId="2" fillId="0" borderId="8" xfId="1" applyBorder="1" applyAlignment="1">
      <alignment horizontal="center" vertical="center" wrapText="1"/>
    </xf>
    <xf numFmtId="0" fontId="2" fillId="0" borderId="9" xfId="1" applyBorder="1" applyAlignment="1">
      <alignment horizontal="center" vertical="center" wrapText="1"/>
    </xf>
    <xf numFmtId="164" fontId="3" fillId="0" borderId="2" xfId="1" applyNumberFormat="1" applyFont="1" applyBorder="1" applyAlignment="1">
      <alignment horizontal="center" vertical="center" wrapText="1"/>
    </xf>
    <xf numFmtId="164" fontId="3" fillId="0" borderId="8" xfId="1" applyNumberFormat="1" applyFont="1" applyBorder="1" applyAlignment="1">
      <alignment horizontal="center" vertical="center" wrapText="1"/>
    </xf>
    <xf numFmtId="164" fontId="3" fillId="0" borderId="9" xfId="1" applyNumberFormat="1" applyFont="1" applyBorder="1" applyAlignment="1">
      <alignment horizontal="center" vertical="center" wrapText="1"/>
    </xf>
    <xf numFmtId="0" fontId="3" fillId="0" borderId="2" xfId="1" applyFont="1" applyBorder="1" applyAlignment="1">
      <alignment horizontal="center" vertical="center"/>
    </xf>
    <xf numFmtId="0" fontId="3" fillId="0" borderId="9" xfId="1" applyFont="1" applyBorder="1" applyAlignment="1">
      <alignment horizontal="center" vertical="center"/>
    </xf>
    <xf numFmtId="172" fontId="3" fillId="0" borderId="13" xfId="1" applyNumberFormat="1" applyFont="1" applyBorder="1" applyAlignment="1">
      <alignment horizontal="center" vertical="center" wrapText="1"/>
    </xf>
    <xf numFmtId="0" fontId="2" fillId="0" borderId="14" xfId="1" applyBorder="1" applyAlignment="1">
      <alignment horizontal="center" vertical="center" wrapText="1"/>
    </xf>
    <xf numFmtId="0" fontId="2" fillId="0" borderId="15" xfId="1" applyBorder="1" applyAlignment="1">
      <alignment horizontal="center" vertical="center" wrapText="1"/>
    </xf>
    <xf numFmtId="173" fontId="3" fillId="0" borderId="3" xfId="1" applyNumberFormat="1" applyFont="1" applyBorder="1" applyAlignment="1">
      <alignment horizontal="center" vertical="center"/>
    </xf>
    <xf numFmtId="173" fontId="3" fillId="0" borderId="5" xfId="1" applyNumberFormat="1" applyFont="1" applyBorder="1" applyAlignment="1">
      <alignment horizontal="center" vertical="center"/>
    </xf>
    <xf numFmtId="0" fontId="8" fillId="0" borderId="0" xfId="1" applyFont="1" applyFill="1" applyAlignment="1">
      <alignment horizontal="center"/>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0" fontId="19" fillId="5" borderId="0" xfId="15" applyFont="1" applyFill="1" applyAlignment="1">
      <alignment horizontal="center" vertical="center" textRotation="255"/>
    </xf>
    <xf numFmtId="0" fontId="19" fillId="3" borderId="0" xfId="15" applyFont="1" applyFill="1" applyAlignment="1">
      <alignment horizontal="center" vertical="center" textRotation="255"/>
    </xf>
    <xf numFmtId="179" fontId="20" fillId="2" borderId="0" xfId="15" applyNumberFormat="1" applyFont="1" applyFill="1" applyAlignment="1">
      <alignment horizontal="center"/>
    </xf>
    <xf numFmtId="196" fontId="19" fillId="0" borderId="0" xfId="15" applyNumberFormat="1" applyFont="1" applyAlignment="1">
      <alignment horizontal="center"/>
    </xf>
    <xf numFmtId="0" fontId="22" fillId="3" borderId="0" xfId="15" applyFont="1" applyFill="1" applyAlignment="1">
      <alignment horizontal="center"/>
    </xf>
    <xf numFmtId="0" fontId="4" fillId="3" borderId="0" xfId="15" applyFill="1" applyAlignment="1">
      <alignment horizontal="center" wrapText="1"/>
    </xf>
    <xf numFmtId="0" fontId="28" fillId="0" borderId="0" xfId="0" applyFont="1" applyAlignment="1">
      <alignment horizontal="center" wrapText="1"/>
    </xf>
    <xf numFmtId="0" fontId="0" fillId="0" borderId="0" xfId="0" applyAlignment="1">
      <alignment wrapText="1"/>
    </xf>
    <xf numFmtId="0" fontId="18" fillId="0" borderId="0" xfId="0" applyFont="1" applyAlignment="1"/>
    <xf numFmtId="0" fontId="4" fillId="0" borderId="0" xfId="0" applyFont="1" applyAlignment="1">
      <alignment wrapText="1"/>
    </xf>
    <xf numFmtId="0" fontId="1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22">
    <cellStyle name="Euro" xfId="4"/>
    <cellStyle name="Standard" xfId="0" builtinId="0"/>
    <cellStyle name="Standard 10" xfId="15"/>
    <cellStyle name="Standard 10 2" xfId="20"/>
    <cellStyle name="Standard 11" xfId="19"/>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Grafiken'!$B$2:$B$21</c:f>
              <c:numCache>
                <c:formatCode>#\ ##0.0</c:formatCode>
                <c:ptCount val="20"/>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pt idx="18">
                  <c:v>117.84149345876099</c:v>
                </c:pt>
                <c:pt idx="19">
                  <c:v>113.885087861263</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Grafiken'!$C$2:$C$21</c:f>
              <c:numCache>
                <c:formatCode>##0.0</c:formatCode>
                <c:ptCount val="20"/>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pt idx="18" formatCode="#\ ##0.0">
                  <c:v>118.74244681865697</c:v>
                </c:pt>
                <c:pt idx="19" formatCode="#\ ##0.0">
                  <c:v>123.35618883803238</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Grafiken'!$D$2:$D$21</c:f>
              <c:numCache>
                <c:formatCode>#\ ##0.0</c:formatCode>
                <c:ptCount val="20"/>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pt idx="18" formatCode="##0.0">
                  <c:v>115.2595933210001</c:v>
                </c:pt>
                <c:pt idx="19">
                  <c:v>115.70898870159671</c:v>
                </c:pt>
              </c:numCache>
            </c:numRef>
          </c:val>
          <c:smooth val="0"/>
        </c:ser>
        <c:dLbls>
          <c:showLegendKey val="0"/>
          <c:showVal val="0"/>
          <c:showCatName val="0"/>
          <c:showSerName val="0"/>
          <c:showPercent val="0"/>
          <c:showBubbleSize val="0"/>
        </c:dLbls>
        <c:marker val="1"/>
        <c:smooth val="0"/>
        <c:axId val="100539776"/>
        <c:axId val="100587776"/>
      </c:lineChart>
      <c:catAx>
        <c:axId val="10053977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87776"/>
        <c:crossesAt val="0"/>
        <c:auto val="1"/>
        <c:lblAlgn val="ctr"/>
        <c:lblOffset val="100"/>
        <c:tickLblSkip val="1"/>
        <c:tickMarkSkip val="1"/>
        <c:noMultiLvlLbl val="0"/>
      </c:catAx>
      <c:valAx>
        <c:axId val="100587776"/>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3977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August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pt idx="6" formatCode="#\ ###\ ">
                  <c:v>2809.726216882741</c:v>
                </c:pt>
                <c:pt idx="7" formatCode="#\ ###\ ">
                  <c:v>2853.1209068701451</c:v>
                </c:pt>
              </c:numCache>
            </c:numRef>
          </c:val>
        </c:ser>
        <c:dLbls>
          <c:showLegendKey val="0"/>
          <c:showVal val="0"/>
          <c:showCatName val="0"/>
          <c:showSerName val="0"/>
          <c:showPercent val="0"/>
          <c:showBubbleSize val="0"/>
        </c:dLbls>
        <c:gapWidth val="100"/>
        <c:axId val="99817344"/>
        <c:axId val="99818880"/>
      </c:barChart>
      <c:catAx>
        <c:axId val="9981734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818880"/>
        <c:crosses val="autoZero"/>
        <c:auto val="1"/>
        <c:lblAlgn val="ctr"/>
        <c:lblOffset val="100"/>
        <c:tickLblSkip val="1"/>
        <c:tickMarkSkip val="1"/>
        <c:noMultiLvlLbl val="0"/>
      </c:catAx>
      <c:valAx>
        <c:axId val="99818880"/>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817344"/>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August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pt idx="5">
                  <c:v>2732.0033920000001</c:v>
                </c:pt>
                <c:pt idx="6">
                  <c:v>2514.8961530000001</c:v>
                </c:pt>
                <c:pt idx="7">
                  <c:v>2612.612533</c:v>
                </c:pt>
              </c:numCache>
            </c:numRef>
          </c:val>
        </c:ser>
        <c:dLbls>
          <c:showLegendKey val="0"/>
          <c:showVal val="0"/>
          <c:showCatName val="0"/>
          <c:showSerName val="0"/>
          <c:showPercent val="0"/>
          <c:showBubbleSize val="0"/>
        </c:dLbls>
        <c:gapWidth val="100"/>
        <c:axId val="98268672"/>
        <c:axId val="98270208"/>
      </c:barChart>
      <c:catAx>
        <c:axId val="9826867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270208"/>
        <c:crosses val="autoZero"/>
        <c:auto val="1"/>
        <c:lblAlgn val="ctr"/>
        <c:lblOffset val="100"/>
        <c:tickLblSkip val="1"/>
        <c:tickMarkSkip val="1"/>
        <c:noMultiLvlLbl val="0"/>
      </c:catAx>
      <c:valAx>
        <c:axId val="98270208"/>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268672"/>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August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1201236.385</c:v>
                </c:pt>
                <c:pt idx="1">
                  <c:v>874629.57700000005</c:v>
                </c:pt>
                <c:pt idx="2">
                  <c:v>112610.91800000001</c:v>
                </c:pt>
                <c:pt idx="3">
                  <c:v>424135.65299999999</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August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1134525.8470000001</c:v>
                </c:pt>
                <c:pt idx="1">
                  <c:v>867728.57200000004</c:v>
                </c:pt>
                <c:pt idx="2">
                  <c:v>101418.43</c:v>
                </c:pt>
                <c:pt idx="3">
                  <c:v>400181.04200000002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pt idx="6">
                  <c:v>117.84149345876099</c:v>
                </c:pt>
                <c:pt idx="7">
                  <c:v>113.885087861263</c:v>
                </c:pt>
              </c:numCache>
            </c:numRef>
          </c:val>
        </c:ser>
        <c:dLbls>
          <c:showLegendKey val="0"/>
          <c:showVal val="0"/>
          <c:showCatName val="0"/>
          <c:showSerName val="0"/>
          <c:showPercent val="0"/>
          <c:showBubbleSize val="0"/>
        </c:dLbls>
        <c:gapWidth val="100"/>
        <c:axId val="98672000"/>
        <c:axId val="98690176"/>
      </c:barChart>
      <c:catAx>
        <c:axId val="9867200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690176"/>
        <c:crosses val="autoZero"/>
        <c:auto val="1"/>
        <c:lblAlgn val="ctr"/>
        <c:lblOffset val="100"/>
        <c:tickLblSkip val="1"/>
        <c:tickMarkSkip val="1"/>
        <c:noMultiLvlLbl val="0"/>
      </c:catAx>
      <c:valAx>
        <c:axId val="98690176"/>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716097344033068"/>
              <c:y val="0.1453286672499271"/>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672000"/>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August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pt idx="4">
                  <c:v>144.04499999999999</c:v>
                </c:pt>
                <c:pt idx="5">
                  <c:v>144.28399999999999</c:v>
                </c:pt>
                <c:pt idx="6">
                  <c:v>145.166</c:v>
                </c:pt>
                <c:pt idx="7">
                  <c:v>145.732</c:v>
                </c:pt>
              </c:numCache>
            </c:numRef>
          </c:yVal>
          <c:smooth val="0"/>
        </c:ser>
        <c:dLbls>
          <c:showLegendKey val="0"/>
          <c:showVal val="0"/>
          <c:showCatName val="0"/>
          <c:showSerName val="0"/>
          <c:showPercent val="0"/>
          <c:showBubbleSize val="0"/>
        </c:dLbls>
        <c:axId val="98765440"/>
        <c:axId val="98788096"/>
      </c:scatterChart>
      <c:valAx>
        <c:axId val="98765440"/>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788096"/>
        <c:crosses val="autoZero"/>
        <c:crossBetween val="midCat"/>
        <c:majorUnit val="1"/>
      </c:valAx>
      <c:valAx>
        <c:axId val="98788096"/>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765440"/>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2889.00000000001</c:v>
                </c:pt>
                <c:pt idx="7">
                  <c:v>2746.9999999999854</c:v>
                </c:pt>
                <c:pt idx="8">
                  <c:v>0</c:v>
                </c:pt>
                <c:pt idx="9">
                  <c:v>0</c:v>
                </c:pt>
                <c:pt idx="10">
                  <c:v>0</c:v>
                </c:pt>
                <c:pt idx="11">
                  <c:v>0</c:v>
                </c:pt>
              </c:numCache>
            </c:numRef>
          </c:val>
        </c:ser>
        <c:dLbls>
          <c:showLegendKey val="0"/>
          <c:showVal val="0"/>
          <c:showCatName val="0"/>
          <c:showSerName val="0"/>
          <c:showPercent val="0"/>
          <c:showBubbleSize val="0"/>
        </c:dLbls>
        <c:gapWidth val="150"/>
        <c:axId val="98838016"/>
        <c:axId val="98839552"/>
      </c:barChart>
      <c:catAx>
        <c:axId val="98838016"/>
        <c:scaling>
          <c:orientation val="minMax"/>
        </c:scaling>
        <c:delete val="0"/>
        <c:axPos val="b"/>
        <c:majorTickMark val="none"/>
        <c:minorTickMark val="none"/>
        <c:tickLblPos val="low"/>
        <c:txPr>
          <a:bodyPr/>
          <a:lstStyle/>
          <a:p>
            <a:pPr>
              <a:defRPr sz="900"/>
            </a:pPr>
            <a:endParaRPr lang="de-DE"/>
          </a:p>
        </c:txPr>
        <c:crossAx val="98839552"/>
        <c:crosses val="autoZero"/>
        <c:auto val="1"/>
        <c:lblAlgn val="ctr"/>
        <c:lblOffset val="10"/>
        <c:noMultiLvlLbl val="0"/>
      </c:catAx>
      <c:valAx>
        <c:axId val="98839552"/>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98838016"/>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August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pt idx="6">
                  <c:v>17.324278088533127</c:v>
                </c:pt>
                <c:pt idx="7">
                  <c:v>17.927514430598631</c:v>
                </c:pt>
              </c:numCache>
            </c:numRef>
          </c:val>
        </c:ser>
        <c:dLbls>
          <c:showLegendKey val="0"/>
          <c:showVal val="0"/>
          <c:showCatName val="0"/>
          <c:showSerName val="0"/>
          <c:showPercent val="0"/>
          <c:showBubbleSize val="0"/>
        </c:dLbls>
        <c:gapWidth val="100"/>
        <c:axId val="99769728"/>
        <c:axId val="99775616"/>
      </c:barChart>
      <c:catAx>
        <c:axId val="9976972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775616"/>
        <c:crosses val="autoZero"/>
        <c:auto val="1"/>
        <c:lblAlgn val="ctr"/>
        <c:lblOffset val="100"/>
        <c:tickLblSkip val="1"/>
        <c:tickMarkSkip val="1"/>
        <c:noMultiLvlLbl val="0"/>
      </c:catAx>
      <c:valAx>
        <c:axId val="9977561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976972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0.58855</cdr:x>
      <cdr:y>0.72706</cdr:y>
    </cdr:from>
    <cdr:to>
      <cdr:x>0.58855</cdr:x>
      <cdr:y>0.75306</cdr:y>
    </cdr:to>
    <cdr:sp macro="" textlink="">
      <cdr:nvSpPr>
        <cdr:cNvPr id="12" name="Line 11"/>
        <cdr:cNvSpPr>
          <a:spLocks xmlns:a="http://schemas.openxmlformats.org/drawingml/2006/main" noChangeShapeType="1"/>
        </cdr:cNvSpPr>
      </cdr:nvSpPr>
      <cdr:spPr bwMode="auto">
        <a:xfrm xmlns:a="http://schemas.openxmlformats.org/drawingml/2006/main" flipH="1">
          <a:off x="3511560" y="6637137"/>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8800" cy="185715"/>
    <xdr:sp macro="" textlink="">
      <xdr:nvSpPr>
        <xdr:cNvPr id="3" name="Text Box 3"/>
        <xdr:cNvSpPr txBox="1">
          <a:spLocks noChangeArrowheads="1"/>
        </xdr:cNvSpPr>
      </xdr:nvSpPr>
      <xdr:spPr bwMode="auto">
        <a:xfrm>
          <a:off x="114300" y="1026223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60</xdr:row>
      <xdr:rowOff>162854</xdr:rowOff>
    </xdr:to>
    <xdr:sp macro="" textlink="">
      <xdr:nvSpPr>
        <xdr:cNvPr id="5" name="Text Box 5"/>
        <xdr:cNvSpPr txBox="1">
          <a:spLocks noChangeArrowheads="1"/>
        </xdr:cNvSpPr>
      </xdr:nvSpPr>
      <xdr:spPr bwMode="auto">
        <a:xfrm>
          <a:off x="2788920" y="1003553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45224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August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158115</xdr:rowOff>
    </xdr:from>
    <xdr:to>
      <xdr:col>2</xdr:col>
      <xdr:colOff>994755</xdr:colOff>
      <xdr:row>60</xdr:row>
      <xdr:rowOff>134475</xdr:rowOff>
    </xdr:to>
    <xdr:sp macro="" textlink="">
      <xdr:nvSpPr>
        <xdr:cNvPr id="7" name="Rectangle 8"/>
        <xdr:cNvSpPr>
          <a:spLocks noChangeArrowheads="1"/>
        </xdr:cNvSpPr>
      </xdr:nvSpPr>
      <xdr:spPr bwMode="auto">
        <a:xfrm>
          <a:off x="2489835" y="10048875"/>
          <a:ext cx="18132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048000" y="4055626"/>
          <a:ext cx="288000" cy="1516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03479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65115</xdr:colOff>
      <xdr:row>25</xdr:row>
      <xdr:rowOff>31604</xdr:rowOff>
    </xdr:to>
    <xdr:sp macro="" textlink="">
      <xdr:nvSpPr>
        <xdr:cNvPr id="12" name="Rectangle 13"/>
        <xdr:cNvSpPr>
          <a:spLocks noChangeArrowheads="1"/>
        </xdr:cNvSpPr>
      </xdr:nvSpPr>
      <xdr:spPr bwMode="auto">
        <a:xfrm>
          <a:off x="8210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63210</xdr:colOff>
      <xdr:row>27</xdr:row>
      <xdr:rowOff>60180</xdr:rowOff>
    </xdr:to>
    <xdr:sp macro="" textlink="">
      <xdr:nvSpPr>
        <xdr:cNvPr id="13" name="Rectangle 14"/>
        <xdr:cNvSpPr>
          <a:spLocks noChangeArrowheads="1"/>
        </xdr:cNvSpPr>
      </xdr:nvSpPr>
      <xdr:spPr bwMode="auto">
        <a:xfrm>
          <a:off x="8191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048000" y="4419600"/>
          <a:ext cx="288000" cy="1516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042036" y="4053840"/>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059181" y="4427219"/>
          <a:ext cx="179712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438525" y="4030980"/>
          <a:ext cx="18973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438525" y="4404360"/>
          <a:ext cx="184023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220218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44557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xdr:colOff>
      <xdr:row>0</xdr:row>
      <xdr:rowOff>102870</xdr:rowOff>
    </xdr:from>
    <xdr:to>
      <xdr:col>6</xdr:col>
      <xdr:colOff>642975</xdr:colOff>
      <xdr:row>24</xdr:row>
      <xdr:rowOff>15240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127635</xdr:colOff>
      <xdr:row>22</xdr:row>
      <xdr:rowOff>19050</xdr:rowOff>
    </xdr:from>
    <xdr:to>
      <xdr:col>2</xdr:col>
      <xdr:colOff>432435</xdr:colOff>
      <xdr:row>23</xdr:row>
      <xdr:rowOff>108585</xdr:rowOff>
    </xdr:to>
    <xdr:sp macro="" textlink="">
      <xdr:nvSpPr>
        <xdr:cNvPr id="3" name="Text Box 6"/>
        <xdr:cNvSpPr txBox="1">
          <a:spLocks noChangeArrowheads="1"/>
        </xdr:cNvSpPr>
      </xdr:nvSpPr>
      <xdr:spPr bwMode="auto">
        <a:xfrm>
          <a:off x="127635" y="4042410"/>
          <a:ext cx="214884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674370</xdr:colOff>
      <xdr:row>0</xdr:row>
      <xdr:rowOff>291465</xdr:rowOff>
    </xdr:from>
    <xdr:to>
      <xdr:col>6</xdr:col>
      <xdr:colOff>188595</xdr:colOff>
      <xdr:row>2</xdr:row>
      <xdr:rowOff>171450</xdr:rowOff>
    </xdr:to>
    <xdr:sp macro="" textlink="">
      <xdr:nvSpPr>
        <xdr:cNvPr id="4" name="Textfeld 3"/>
        <xdr:cNvSpPr txBox="1"/>
      </xdr:nvSpPr>
      <xdr:spPr>
        <a:xfrm>
          <a:off x="674370" y="291465"/>
          <a:ext cx="504634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August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73914</xdr:colOff>
      <xdr:row>25</xdr:row>
      <xdr:rowOff>169164</xdr:rowOff>
    </xdr:from>
    <xdr:to>
      <xdr:col>6</xdr:col>
      <xdr:colOff>657834</xdr:colOff>
      <xdr:row>55</xdr:row>
      <xdr:rowOff>89604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403860</xdr:colOff>
      <xdr:row>42</xdr:row>
      <xdr:rowOff>30480</xdr:rowOff>
    </xdr:from>
    <xdr:to>
      <xdr:col>6</xdr:col>
      <xdr:colOff>167640</xdr:colOff>
      <xdr:row>52</xdr:row>
      <xdr:rowOff>78660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876300</xdr:colOff>
      <xdr:row>39</xdr:row>
      <xdr:rowOff>106680</xdr:rowOff>
    </xdr:from>
    <xdr:ext cx="2766060" cy="232436"/>
    <xdr:sp macro="" textlink="">
      <xdr:nvSpPr>
        <xdr:cNvPr id="7" name="Textfeld 6"/>
        <xdr:cNvSpPr txBox="1"/>
      </xdr:nvSpPr>
      <xdr:spPr>
        <a:xfrm>
          <a:off x="1798320" y="747522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586740</xdr:colOff>
      <xdr:row>37</xdr:row>
      <xdr:rowOff>3810</xdr:rowOff>
    </xdr:from>
    <xdr:to>
      <xdr:col>0</xdr:col>
      <xdr:colOff>784740</xdr:colOff>
      <xdr:row>38</xdr:row>
      <xdr:rowOff>8550</xdr:rowOff>
    </xdr:to>
    <xdr:sp macro="" textlink="">
      <xdr:nvSpPr>
        <xdr:cNvPr id="8" name="Textfeld 7"/>
        <xdr:cNvSpPr txBox="1"/>
      </xdr:nvSpPr>
      <xdr:spPr>
        <a:xfrm>
          <a:off x="586740" y="7021830"/>
          <a:ext cx="198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41</xdr:row>
      <xdr:rowOff>83820</xdr:rowOff>
    </xdr:from>
    <xdr:to>
      <xdr:col>2</xdr:col>
      <xdr:colOff>171120</xdr:colOff>
      <xdr:row>42</xdr:row>
      <xdr:rowOff>82845</xdr:rowOff>
    </xdr:to>
    <xdr:sp macro="" textlink="">
      <xdr:nvSpPr>
        <xdr:cNvPr id="9" name="Textfeld 8"/>
        <xdr:cNvSpPr txBox="1"/>
      </xdr:nvSpPr>
      <xdr:spPr>
        <a:xfrm>
          <a:off x="792480" y="7802880"/>
          <a:ext cx="122268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792480</xdr:colOff>
      <xdr:row>26</xdr:row>
      <xdr:rowOff>457200</xdr:rowOff>
    </xdr:from>
    <xdr:to>
      <xdr:col>2</xdr:col>
      <xdr:colOff>350520</xdr:colOff>
      <xdr:row>27</xdr:row>
      <xdr:rowOff>113325</xdr:rowOff>
    </xdr:to>
    <xdr:sp macro="" textlink="">
      <xdr:nvSpPr>
        <xdr:cNvPr id="10" name="Textfeld 9"/>
        <xdr:cNvSpPr txBox="1"/>
      </xdr:nvSpPr>
      <xdr:spPr>
        <a:xfrm>
          <a:off x="792480" y="5181600"/>
          <a:ext cx="140208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52</xdr:row>
      <xdr:rowOff>167640</xdr:rowOff>
    </xdr:from>
    <xdr:to>
      <xdr:col>3</xdr:col>
      <xdr:colOff>339604</xdr:colOff>
      <xdr:row>53</xdr:row>
      <xdr:rowOff>130611</xdr:rowOff>
    </xdr:to>
    <xdr:sp macro="" textlink="">
      <xdr:nvSpPr>
        <xdr:cNvPr id="11" name="Rectangle 4"/>
        <xdr:cNvSpPr>
          <a:spLocks noChangeArrowheads="1"/>
        </xdr:cNvSpPr>
      </xdr:nvSpPr>
      <xdr:spPr bwMode="auto">
        <a:xfrm>
          <a:off x="2819400" y="981456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167640</xdr:rowOff>
    </xdr:from>
    <xdr:to>
      <xdr:col>4</xdr:col>
      <xdr:colOff>781507</xdr:colOff>
      <xdr:row>53</xdr:row>
      <xdr:rowOff>130611</xdr:rowOff>
    </xdr:to>
    <xdr:sp macro="" textlink="">
      <xdr:nvSpPr>
        <xdr:cNvPr id="12" name="Rectangle 5"/>
        <xdr:cNvSpPr>
          <a:spLocks noChangeArrowheads="1"/>
        </xdr:cNvSpPr>
      </xdr:nvSpPr>
      <xdr:spPr bwMode="auto">
        <a:xfrm>
          <a:off x="4183380" y="981456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167640</xdr:rowOff>
    </xdr:from>
    <xdr:to>
      <xdr:col>4</xdr:col>
      <xdr:colOff>98946</xdr:colOff>
      <xdr:row>53</xdr:row>
      <xdr:rowOff>166573</xdr:rowOff>
    </xdr:to>
    <xdr:sp macro="" textlink="">
      <xdr:nvSpPr>
        <xdr:cNvPr id="13" name="Text Box 7"/>
        <xdr:cNvSpPr txBox="1">
          <a:spLocks noChangeArrowheads="1"/>
        </xdr:cNvSpPr>
      </xdr:nvSpPr>
      <xdr:spPr bwMode="auto">
        <a:xfrm>
          <a:off x="3345180" y="9814560"/>
          <a:ext cx="44184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52</xdr:row>
      <xdr:rowOff>167640</xdr:rowOff>
    </xdr:from>
    <xdr:to>
      <xdr:col>5</xdr:col>
      <xdr:colOff>540848</xdr:colOff>
      <xdr:row>53</xdr:row>
      <xdr:rowOff>166573</xdr:rowOff>
    </xdr:to>
    <xdr:sp macro="" textlink="">
      <xdr:nvSpPr>
        <xdr:cNvPr id="14" name="Text Box 14"/>
        <xdr:cNvSpPr txBox="1">
          <a:spLocks noChangeArrowheads="1"/>
        </xdr:cNvSpPr>
      </xdr:nvSpPr>
      <xdr:spPr bwMode="auto">
        <a:xfrm>
          <a:off x="4762500" y="981456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144780</xdr:colOff>
      <xdr:row>53</xdr:row>
      <xdr:rowOff>99060</xdr:rowOff>
    </xdr:from>
    <xdr:to>
      <xdr:col>2</xdr:col>
      <xdr:colOff>449580</xdr:colOff>
      <xdr:row>55</xdr:row>
      <xdr:rowOff>13335</xdr:rowOff>
    </xdr:to>
    <xdr:sp macro="" textlink="">
      <xdr:nvSpPr>
        <xdr:cNvPr id="15" name="Text Box 6"/>
        <xdr:cNvSpPr txBox="1">
          <a:spLocks noChangeArrowheads="1"/>
        </xdr:cNvSpPr>
      </xdr:nvSpPr>
      <xdr:spPr bwMode="auto">
        <a:xfrm>
          <a:off x="144780" y="9921240"/>
          <a:ext cx="214884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160020</xdr:colOff>
      <xdr:row>42</xdr:row>
      <xdr:rowOff>171450</xdr:rowOff>
    </xdr:from>
    <xdr:to>
      <xdr:col>6</xdr:col>
      <xdr:colOff>160020</xdr:colOff>
      <xdr:row>51</xdr:row>
      <xdr:rowOff>8910</xdr:rowOff>
    </xdr:to>
    <xdr:cxnSp macro="">
      <xdr:nvCxnSpPr>
        <xdr:cNvPr id="16" name="Gerade Verbindung 15"/>
        <xdr:cNvCxnSpPr/>
      </xdr:nvCxnSpPr>
      <xdr:spPr bwMode="auto">
        <a:xfrm>
          <a:off x="5692140" y="8065770"/>
          <a:ext cx="0" cy="141480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139063</xdr:colOff>
      <xdr:row>28</xdr:row>
      <xdr:rowOff>28575</xdr:rowOff>
    </xdr:from>
    <xdr:to>
      <xdr:col>6</xdr:col>
      <xdr:colOff>649903</xdr:colOff>
      <xdr:row>55</xdr:row>
      <xdr:rowOff>84555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209550</xdr:colOff>
      <xdr:row>53</xdr:row>
      <xdr:rowOff>133350</xdr:rowOff>
    </xdr:from>
    <xdr:ext cx="1964055" cy="203835"/>
    <xdr:sp macro="" textlink="">
      <xdr:nvSpPr>
        <xdr:cNvPr id="4" name="Text Box 17"/>
        <xdr:cNvSpPr txBox="1">
          <a:spLocks noChangeArrowheads="1"/>
        </xdr:cNvSpPr>
      </xdr:nvSpPr>
      <xdr:spPr bwMode="auto">
        <a:xfrm>
          <a:off x="209550" y="98945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832735" y="892492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53</xdr:row>
      <xdr:rowOff>32385</xdr:rowOff>
    </xdr:from>
    <xdr:to>
      <xdr:col>5</xdr:col>
      <xdr:colOff>190845</xdr:colOff>
      <xdr:row>54</xdr:row>
      <xdr:rowOff>1125</xdr:rowOff>
    </xdr:to>
    <xdr:sp macro="" textlink="">
      <xdr:nvSpPr>
        <xdr:cNvPr id="6" name="Rectangle 5"/>
        <xdr:cNvSpPr>
          <a:spLocks noChangeArrowheads="1"/>
        </xdr:cNvSpPr>
      </xdr:nvSpPr>
      <xdr:spPr bwMode="auto">
        <a:xfrm>
          <a:off x="4383405" y="8917305"/>
          <a:ext cx="2651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331845" y="8911589"/>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867275" y="8911590"/>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61310" y="39643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434840" y="3949065"/>
          <a:ext cx="2651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60420" y="3950969"/>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95850" y="3950970"/>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1014984</xdr:colOff>
      <xdr:row>8</xdr:row>
      <xdr:rowOff>0</xdr:rowOff>
    </xdr:from>
    <xdr:to>
      <xdr:col>1</xdr:col>
      <xdr:colOff>1319784</xdr:colOff>
      <xdr:row>8</xdr:row>
      <xdr:rowOff>0</xdr:rowOff>
    </xdr:to>
    <xdr:sp macro="" textlink="">
      <xdr:nvSpPr>
        <xdr:cNvPr id="2" name="Line 2"/>
        <xdr:cNvSpPr>
          <a:spLocks noChangeShapeType="1"/>
        </xdr:cNvSpPr>
      </xdr:nvSpPr>
      <xdr:spPr bwMode="auto">
        <a:xfrm>
          <a:off x="1252728" y="1365504"/>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69</xdr:row>
      <xdr:rowOff>508</xdr:rowOff>
    </xdr:from>
    <xdr:to>
      <xdr:col>1</xdr:col>
      <xdr:colOff>1219200</xdr:colOff>
      <xdr:row>69</xdr:row>
      <xdr:rowOff>3683</xdr:rowOff>
    </xdr:to>
    <xdr:cxnSp macro="">
      <xdr:nvCxnSpPr>
        <xdr:cNvPr id="3" name="Gerade Verbindung 2"/>
        <xdr:cNvCxnSpPr/>
      </xdr:nvCxnSpPr>
      <xdr:spPr>
        <a:xfrm>
          <a:off x="28575" y="11659108"/>
          <a:ext cx="1426845" cy="31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57"/>
  </cols>
  <sheetData>
    <row r="1" spans="1:1" ht="15.75" x14ac:dyDescent="0.25">
      <c r="A1" s="356" t="s">
        <v>318</v>
      </c>
    </row>
    <row r="4" spans="1:1" ht="25.5" x14ac:dyDescent="0.2">
      <c r="A4" s="360" t="s">
        <v>331</v>
      </c>
    </row>
    <row r="5" spans="1:1" ht="14.25" x14ac:dyDescent="0.2">
      <c r="A5" s="358"/>
    </row>
    <row r="6" spans="1:1" ht="14.25" x14ac:dyDescent="0.2">
      <c r="A6" s="358"/>
    </row>
    <row r="7" spans="1:1" ht="12.75" x14ac:dyDescent="0.2">
      <c r="A7" s="359" t="s">
        <v>319</v>
      </c>
    </row>
    <row r="10" spans="1:1" ht="12.75" x14ac:dyDescent="0.2">
      <c r="A10" s="359" t="s">
        <v>332</v>
      </c>
    </row>
    <row r="11" spans="1:1" x14ac:dyDescent="0.2">
      <c r="A11" s="357" t="s">
        <v>320</v>
      </c>
    </row>
    <row r="14" spans="1:1" x14ac:dyDescent="0.2">
      <c r="A14" s="357" t="s">
        <v>321</v>
      </c>
    </row>
    <row r="17" spans="1:1" x14ac:dyDescent="0.2">
      <c r="A17" s="357" t="s">
        <v>322</v>
      </c>
    </row>
    <row r="18" spans="1:1" x14ac:dyDescent="0.2">
      <c r="A18" s="357" t="s">
        <v>323</v>
      </c>
    </row>
    <row r="19" spans="1:1" x14ac:dyDescent="0.2">
      <c r="A19" s="357" t="s">
        <v>324</v>
      </c>
    </row>
    <row r="20" spans="1:1" x14ac:dyDescent="0.2">
      <c r="A20" s="357" t="s">
        <v>325</v>
      </c>
    </row>
    <row r="21" spans="1:1" x14ac:dyDescent="0.2">
      <c r="A21" s="357" t="s">
        <v>326</v>
      </c>
    </row>
    <row r="24" spans="1:1" ht="12.75" x14ac:dyDescent="0.2">
      <c r="A24" s="360" t="s">
        <v>327</v>
      </c>
    </row>
    <row r="25" spans="1:1" ht="38.25" x14ac:dyDescent="0.2">
      <c r="A25" s="361" t="s">
        <v>328</v>
      </c>
    </row>
    <row r="28" spans="1:1" ht="12.75" x14ac:dyDescent="0.2">
      <c r="A28" s="360" t="s">
        <v>329</v>
      </c>
    </row>
    <row r="29" spans="1:1" x14ac:dyDescent="0.2">
      <c r="A29" s="362" t="s">
        <v>330</v>
      </c>
    </row>
    <row r="30" spans="1:1" x14ac:dyDescent="0.2">
      <c r="A30" s="357" t="s">
        <v>240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ColWidth="11" defaultRowHeight="12.75" x14ac:dyDescent="0.2"/>
  <cols>
    <col min="1" max="1" width="3.42578125" style="60" customWidth="1"/>
    <col min="2" max="2" width="41.7109375" style="1" customWidth="1"/>
    <col min="3" max="3" width="8.42578125" style="1" customWidth="1"/>
    <col min="4" max="4" width="11.7109375" style="1" customWidth="1"/>
    <col min="5" max="5" width="11.85546875" style="1" customWidth="1"/>
    <col min="6" max="6" width="10.28515625" style="1" customWidth="1"/>
    <col min="7" max="7" width="9.7109375" style="1" customWidth="1"/>
    <col min="8" max="8" width="6.42578125" style="1" customWidth="1"/>
    <col min="9" max="9" width="9.42578125" style="1" customWidth="1"/>
    <col min="10" max="16384" width="11" style="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03" t="s">
        <v>105</v>
      </c>
      <c r="C3" s="303"/>
      <c r="D3" s="303"/>
      <c r="E3" s="303"/>
      <c r="F3" s="303"/>
      <c r="G3" s="303"/>
      <c r="H3" s="303"/>
      <c r="I3" s="303"/>
    </row>
    <row r="4" spans="1:9" x14ac:dyDescent="0.2">
      <c r="A4" s="61"/>
      <c r="B4" s="320" t="s">
        <v>106</v>
      </c>
      <c r="C4" s="320"/>
      <c r="D4" s="320"/>
      <c r="E4" s="320"/>
      <c r="F4" s="320"/>
      <c r="G4" s="320"/>
      <c r="H4" s="320"/>
      <c r="I4" s="320"/>
    </row>
    <row r="5" spans="1:9" x14ac:dyDescent="0.2">
      <c r="A5" s="61"/>
      <c r="H5" s="64"/>
      <c r="I5" s="64"/>
    </row>
    <row r="6" spans="1:9" x14ac:dyDescent="0.2">
      <c r="A6" s="304" t="s">
        <v>3</v>
      </c>
      <c r="B6" s="307" t="s">
        <v>107</v>
      </c>
      <c r="C6" s="307" t="s">
        <v>108</v>
      </c>
      <c r="D6" s="307" t="s">
        <v>109</v>
      </c>
      <c r="E6" s="307" t="s">
        <v>110</v>
      </c>
      <c r="F6" s="307" t="s">
        <v>111</v>
      </c>
      <c r="G6" s="307" t="s">
        <v>112</v>
      </c>
      <c r="H6" s="315" t="s">
        <v>113</v>
      </c>
      <c r="I6" s="315" t="s">
        <v>114</v>
      </c>
    </row>
    <row r="7" spans="1:9" x14ac:dyDescent="0.2">
      <c r="A7" s="305"/>
      <c r="B7" s="321"/>
      <c r="C7" s="308"/>
      <c r="D7" s="308"/>
      <c r="E7" s="308"/>
      <c r="F7" s="308"/>
      <c r="G7" s="308"/>
      <c r="H7" s="316"/>
      <c r="I7" s="316"/>
    </row>
    <row r="8" spans="1:9" x14ac:dyDescent="0.2">
      <c r="A8" s="305"/>
      <c r="B8" s="321"/>
      <c r="C8" s="308"/>
      <c r="D8" s="308"/>
      <c r="E8" s="308"/>
      <c r="F8" s="308"/>
      <c r="G8" s="308"/>
      <c r="H8" s="316"/>
      <c r="I8" s="316"/>
    </row>
    <row r="9" spans="1:9" x14ac:dyDescent="0.2">
      <c r="A9" s="305"/>
      <c r="B9" s="321"/>
      <c r="C9" s="309"/>
      <c r="D9" s="309"/>
      <c r="E9" s="309"/>
      <c r="F9" s="309"/>
      <c r="G9" s="309"/>
      <c r="H9" s="317"/>
      <c r="I9" s="317"/>
    </row>
    <row r="10" spans="1:9" x14ac:dyDescent="0.2">
      <c r="A10" s="306"/>
      <c r="B10" s="322"/>
      <c r="C10" s="66" t="s">
        <v>17</v>
      </c>
      <c r="D10" s="67" t="s">
        <v>115</v>
      </c>
      <c r="E10" s="318" t="s">
        <v>116</v>
      </c>
      <c r="F10" s="319"/>
      <c r="G10" s="68" t="s">
        <v>20</v>
      </c>
      <c r="H10" s="69"/>
      <c r="I10" s="70" t="s">
        <v>116</v>
      </c>
    </row>
    <row r="11" spans="1:9" x14ac:dyDescent="0.2">
      <c r="A11" s="71"/>
      <c r="B11" s="72"/>
      <c r="C11" s="73"/>
      <c r="D11" s="74"/>
      <c r="E11" s="74"/>
      <c r="F11" s="75"/>
      <c r="G11" s="76"/>
      <c r="H11" s="77"/>
      <c r="I11" s="78"/>
    </row>
    <row r="12" spans="1:9" x14ac:dyDescent="0.2">
      <c r="A12" s="43" t="s">
        <v>117</v>
      </c>
      <c r="B12" s="79" t="s">
        <v>118</v>
      </c>
      <c r="C12" s="80">
        <v>171</v>
      </c>
      <c r="D12" s="80">
        <v>139</v>
      </c>
      <c r="E12" s="80">
        <v>2853</v>
      </c>
      <c r="F12" s="80">
        <v>17928</v>
      </c>
      <c r="G12" s="81">
        <v>15.9</v>
      </c>
      <c r="H12" s="81">
        <v>33.299999999999997</v>
      </c>
      <c r="I12" s="80">
        <v>129</v>
      </c>
    </row>
    <row r="13" spans="1:9" x14ac:dyDescent="0.2">
      <c r="A13" s="43"/>
      <c r="B13" s="82" t="s">
        <v>119</v>
      </c>
      <c r="C13" s="83"/>
      <c r="D13" s="84"/>
      <c r="E13" s="84"/>
      <c r="F13" s="85"/>
      <c r="G13" s="86"/>
      <c r="H13" s="86"/>
      <c r="I13" s="84"/>
    </row>
    <row r="14" spans="1:9" x14ac:dyDescent="0.2">
      <c r="A14" s="43" t="s">
        <v>21</v>
      </c>
      <c r="B14" s="82" t="s">
        <v>120</v>
      </c>
      <c r="C14" s="84">
        <v>163</v>
      </c>
      <c r="D14" s="84">
        <v>141</v>
      </c>
      <c r="E14" s="84">
        <v>2848</v>
      </c>
      <c r="F14" s="84">
        <v>17299</v>
      </c>
      <c r="G14" s="86">
        <v>16.5</v>
      </c>
      <c r="H14" s="86">
        <v>32.700000000000003</v>
      </c>
      <c r="I14" s="84">
        <v>123</v>
      </c>
    </row>
    <row r="15" spans="1:9" x14ac:dyDescent="0.2">
      <c r="A15" s="43" t="s">
        <v>21</v>
      </c>
      <c r="B15" s="82" t="s">
        <v>121</v>
      </c>
      <c r="C15" s="84">
        <v>187</v>
      </c>
      <c r="D15" s="84">
        <v>137</v>
      </c>
      <c r="E15" s="84">
        <v>3132</v>
      </c>
      <c r="F15" s="84">
        <v>18587</v>
      </c>
      <c r="G15" s="86">
        <v>16.899999999999999</v>
      </c>
      <c r="H15" s="86">
        <v>39</v>
      </c>
      <c r="I15" s="84">
        <v>136</v>
      </c>
    </row>
    <row r="16" spans="1:9" x14ac:dyDescent="0.2">
      <c r="A16" s="43" t="s">
        <v>21</v>
      </c>
      <c r="B16" s="82" t="s">
        <v>122</v>
      </c>
      <c r="C16" s="84">
        <v>175</v>
      </c>
      <c r="D16" s="84">
        <v>147</v>
      </c>
      <c r="E16" s="84">
        <v>3301</v>
      </c>
      <c r="F16" s="84">
        <v>18958</v>
      </c>
      <c r="G16" s="86">
        <v>17.399999999999999</v>
      </c>
      <c r="H16" s="86">
        <v>38.5</v>
      </c>
      <c r="I16" s="84">
        <v>129</v>
      </c>
    </row>
    <row r="17" spans="1:9" x14ac:dyDescent="0.2">
      <c r="A17" s="43" t="s">
        <v>21</v>
      </c>
      <c r="B17" s="82" t="s">
        <v>123</v>
      </c>
      <c r="C17" s="84">
        <v>165</v>
      </c>
      <c r="D17" s="84">
        <v>138</v>
      </c>
      <c r="E17" s="84">
        <v>2192</v>
      </c>
      <c r="F17" s="84">
        <v>18206</v>
      </c>
      <c r="G17" s="86">
        <v>12</v>
      </c>
      <c r="H17" s="86">
        <v>21.7</v>
      </c>
      <c r="I17" s="84">
        <v>132</v>
      </c>
    </row>
    <row r="18" spans="1:9" x14ac:dyDescent="0.2">
      <c r="A18" s="43"/>
      <c r="B18" s="72"/>
      <c r="C18" s="87"/>
      <c r="D18" s="87"/>
      <c r="E18" s="87"/>
      <c r="F18" s="87"/>
      <c r="G18" s="88"/>
      <c r="H18" s="88"/>
      <c r="I18" s="87"/>
    </row>
    <row r="19" spans="1:9" x14ac:dyDescent="0.2">
      <c r="A19" s="43" t="s">
        <v>124</v>
      </c>
      <c r="B19" s="79" t="s">
        <v>125</v>
      </c>
      <c r="C19" s="80">
        <v>108</v>
      </c>
      <c r="D19" s="80">
        <v>174</v>
      </c>
      <c r="E19" s="80">
        <v>2726</v>
      </c>
      <c r="F19" s="89" t="s">
        <v>21</v>
      </c>
      <c r="G19" s="89" t="s">
        <v>21</v>
      </c>
      <c r="H19" s="89" t="s">
        <v>21</v>
      </c>
      <c r="I19" s="89" t="s">
        <v>21</v>
      </c>
    </row>
    <row r="20" spans="1:9" x14ac:dyDescent="0.2">
      <c r="A20" s="43"/>
      <c r="B20" s="72"/>
      <c r="C20" s="83"/>
      <c r="D20" s="90"/>
      <c r="E20" s="90"/>
      <c r="F20" s="90"/>
      <c r="G20" s="91"/>
      <c r="H20" s="91"/>
      <c r="I20" s="90"/>
    </row>
    <row r="21" spans="1:9" x14ac:dyDescent="0.2">
      <c r="A21" s="43">
        <v>5</v>
      </c>
      <c r="B21" s="82" t="s">
        <v>126</v>
      </c>
      <c r="C21" s="92" t="s">
        <v>127</v>
      </c>
      <c r="D21" s="92" t="s">
        <v>127</v>
      </c>
      <c r="E21" s="92" t="s">
        <v>127</v>
      </c>
      <c r="F21" s="92" t="s">
        <v>127</v>
      </c>
      <c r="G21" s="92" t="s">
        <v>127</v>
      </c>
      <c r="H21" s="92" t="s">
        <v>127</v>
      </c>
      <c r="I21" s="92" t="s">
        <v>127</v>
      </c>
    </row>
    <row r="22" spans="1:9" x14ac:dyDescent="0.2">
      <c r="A22" s="43">
        <v>6</v>
      </c>
      <c r="B22" s="82" t="s">
        <v>128</v>
      </c>
      <c r="C22" s="92" t="s">
        <v>127</v>
      </c>
      <c r="D22" s="92" t="s">
        <v>127</v>
      </c>
      <c r="E22" s="92" t="s">
        <v>127</v>
      </c>
      <c r="F22" s="92" t="s">
        <v>127</v>
      </c>
      <c r="G22" s="92" t="s">
        <v>127</v>
      </c>
      <c r="H22" s="92" t="s">
        <v>127</v>
      </c>
      <c r="I22" s="92" t="s">
        <v>127</v>
      </c>
    </row>
    <row r="23" spans="1:9" x14ac:dyDescent="0.2">
      <c r="A23" s="43">
        <v>7</v>
      </c>
      <c r="B23" s="82" t="s">
        <v>129</v>
      </c>
      <c r="C23" s="92" t="s">
        <v>127</v>
      </c>
      <c r="D23" s="92" t="s">
        <v>127</v>
      </c>
      <c r="E23" s="92" t="s">
        <v>127</v>
      </c>
      <c r="F23" s="92" t="s">
        <v>127</v>
      </c>
      <c r="G23" s="92" t="s">
        <v>127</v>
      </c>
      <c r="H23" s="92" t="s">
        <v>127</v>
      </c>
      <c r="I23" s="92" t="s">
        <v>127</v>
      </c>
    </row>
    <row r="24" spans="1:9" x14ac:dyDescent="0.2">
      <c r="A24" s="43">
        <v>8</v>
      </c>
      <c r="B24" s="82" t="s">
        <v>130</v>
      </c>
      <c r="C24" s="92"/>
      <c r="D24" s="92"/>
      <c r="E24" s="92"/>
      <c r="F24" s="92"/>
      <c r="G24" s="92"/>
      <c r="H24" s="92"/>
      <c r="I24" s="92"/>
    </row>
    <row r="25" spans="1:9" x14ac:dyDescent="0.2">
      <c r="A25" s="43"/>
      <c r="B25" s="82" t="s">
        <v>131</v>
      </c>
      <c r="C25" s="84">
        <v>108</v>
      </c>
      <c r="D25" s="84">
        <v>174</v>
      </c>
      <c r="E25" s="84">
        <v>2726</v>
      </c>
      <c r="F25" s="92" t="s">
        <v>21</v>
      </c>
      <c r="G25" s="92" t="s">
        <v>21</v>
      </c>
      <c r="H25" s="92" t="s">
        <v>21</v>
      </c>
      <c r="I25" s="92" t="s">
        <v>21</v>
      </c>
    </row>
    <row r="26" spans="1:9" x14ac:dyDescent="0.2">
      <c r="A26" s="43">
        <v>9</v>
      </c>
      <c r="B26" s="82" t="s">
        <v>132</v>
      </c>
      <c r="C26" s="84"/>
      <c r="D26" s="84"/>
      <c r="E26" s="84"/>
      <c r="F26" s="84"/>
      <c r="G26" s="93"/>
      <c r="H26" s="93"/>
      <c r="I26" s="84"/>
    </row>
    <row r="27" spans="1:9" x14ac:dyDescent="0.2">
      <c r="A27" s="43"/>
      <c r="B27" s="82" t="s">
        <v>133</v>
      </c>
      <c r="C27" s="92"/>
      <c r="D27" s="92"/>
      <c r="E27" s="92"/>
      <c r="F27" s="92"/>
      <c r="G27" s="92"/>
      <c r="H27" s="92"/>
      <c r="I27" s="92"/>
    </row>
    <row r="28" spans="1:9" x14ac:dyDescent="0.2">
      <c r="A28" s="43"/>
      <c r="B28" s="82" t="s">
        <v>134</v>
      </c>
      <c r="C28" s="92" t="s">
        <v>127</v>
      </c>
      <c r="D28" s="92" t="s">
        <v>127</v>
      </c>
      <c r="E28" s="92" t="s">
        <v>127</v>
      </c>
      <c r="F28" s="92" t="s">
        <v>127</v>
      </c>
      <c r="G28" s="92" t="s">
        <v>127</v>
      </c>
      <c r="H28" s="92" t="s">
        <v>127</v>
      </c>
      <c r="I28" s="92" t="s">
        <v>127</v>
      </c>
    </row>
    <row r="29" spans="1:9" x14ac:dyDescent="0.2">
      <c r="A29" s="43"/>
      <c r="B29" s="82"/>
      <c r="C29" s="80"/>
      <c r="D29" s="80"/>
      <c r="E29" s="80"/>
      <c r="F29" s="94"/>
      <c r="G29" s="95"/>
      <c r="H29" s="95"/>
      <c r="I29" s="94"/>
    </row>
    <row r="30" spans="1:9" x14ac:dyDescent="0.2">
      <c r="A30" s="43" t="s">
        <v>135</v>
      </c>
      <c r="B30" s="79" t="s">
        <v>136</v>
      </c>
      <c r="C30" s="80">
        <v>171</v>
      </c>
      <c r="D30" s="80">
        <v>139</v>
      </c>
      <c r="E30" s="80">
        <v>2853</v>
      </c>
      <c r="F30" s="89" t="s">
        <v>21</v>
      </c>
      <c r="G30" s="89" t="s">
        <v>21</v>
      </c>
      <c r="H30" s="89" t="s">
        <v>21</v>
      </c>
      <c r="I30" s="89" t="s">
        <v>21</v>
      </c>
    </row>
    <row r="31" spans="1:9" x14ac:dyDescent="0.2">
      <c r="A31" s="43"/>
      <c r="B31" s="82"/>
      <c r="C31" s="94"/>
      <c r="D31" s="94"/>
      <c r="E31" s="94"/>
      <c r="F31" s="96"/>
      <c r="G31" s="97"/>
      <c r="H31" s="97"/>
      <c r="I31" s="94"/>
    </row>
    <row r="32" spans="1:9" x14ac:dyDescent="0.2">
      <c r="A32" s="43">
        <v>10</v>
      </c>
      <c r="B32" s="82" t="s">
        <v>137</v>
      </c>
      <c r="C32" s="84">
        <v>176</v>
      </c>
      <c r="D32" s="84">
        <v>137</v>
      </c>
      <c r="E32" s="84">
        <v>1923</v>
      </c>
      <c r="F32" s="84">
        <v>17701</v>
      </c>
      <c r="G32" s="86">
        <v>10.9</v>
      </c>
      <c r="H32" s="86">
        <v>19.7</v>
      </c>
      <c r="I32" s="84">
        <v>129</v>
      </c>
    </row>
    <row r="33" spans="1:9" x14ac:dyDescent="0.2">
      <c r="A33" s="43">
        <v>11</v>
      </c>
      <c r="B33" s="82" t="s">
        <v>51</v>
      </c>
      <c r="C33" s="84">
        <v>134</v>
      </c>
      <c r="D33" s="84">
        <v>148</v>
      </c>
      <c r="E33" s="84">
        <v>3132</v>
      </c>
      <c r="F33" s="84">
        <v>42544</v>
      </c>
      <c r="G33" s="86">
        <v>7.4</v>
      </c>
      <c r="H33" s="92" t="s">
        <v>21</v>
      </c>
      <c r="I33" s="84">
        <v>288</v>
      </c>
    </row>
    <row r="34" spans="1:9" x14ac:dyDescent="0.2">
      <c r="A34" s="43">
        <v>12</v>
      </c>
      <c r="B34" s="82" t="s">
        <v>52</v>
      </c>
      <c r="C34" s="92" t="s">
        <v>21</v>
      </c>
      <c r="D34" s="92" t="s">
        <v>21</v>
      </c>
      <c r="E34" s="92" t="s">
        <v>21</v>
      </c>
      <c r="F34" s="92" t="s">
        <v>21</v>
      </c>
      <c r="G34" s="92" t="s">
        <v>21</v>
      </c>
      <c r="H34" s="92" t="s">
        <v>21</v>
      </c>
      <c r="I34" s="92" t="s">
        <v>21</v>
      </c>
    </row>
    <row r="35" spans="1:9" x14ac:dyDescent="0.2">
      <c r="A35" s="43">
        <v>13</v>
      </c>
      <c r="B35" s="82" t="s">
        <v>54</v>
      </c>
      <c r="C35" s="84">
        <v>110</v>
      </c>
      <c r="D35" s="84">
        <v>128</v>
      </c>
      <c r="E35" s="84">
        <v>2325</v>
      </c>
      <c r="F35" s="84">
        <v>11546</v>
      </c>
      <c r="G35" s="86">
        <v>20.100000000000001</v>
      </c>
      <c r="H35" s="86">
        <v>47.9</v>
      </c>
      <c r="I35" s="84">
        <v>90</v>
      </c>
    </row>
    <row r="36" spans="1:9" x14ac:dyDescent="0.2">
      <c r="A36" s="43">
        <v>14</v>
      </c>
      <c r="B36" s="82" t="s">
        <v>138</v>
      </c>
      <c r="C36" s="92" t="s">
        <v>21</v>
      </c>
      <c r="D36" s="92" t="s">
        <v>21</v>
      </c>
      <c r="E36" s="92" t="s">
        <v>21</v>
      </c>
      <c r="F36" s="92" t="s">
        <v>21</v>
      </c>
      <c r="G36" s="92" t="s">
        <v>21</v>
      </c>
      <c r="H36" s="92" t="s">
        <v>21</v>
      </c>
      <c r="I36" s="92" t="s">
        <v>21</v>
      </c>
    </row>
    <row r="37" spans="1:9" x14ac:dyDescent="0.2">
      <c r="A37" s="43">
        <v>15</v>
      </c>
      <c r="B37" s="82" t="s">
        <v>139</v>
      </c>
      <c r="C37" s="84"/>
      <c r="D37" s="84"/>
      <c r="E37" s="84"/>
      <c r="F37" s="84"/>
      <c r="G37" s="86"/>
      <c r="H37" s="86"/>
      <c r="I37" s="84"/>
    </row>
    <row r="38" spans="1:9" x14ac:dyDescent="0.2">
      <c r="A38" s="43"/>
      <c r="B38" s="82" t="s">
        <v>140</v>
      </c>
      <c r="C38" s="84">
        <v>128</v>
      </c>
      <c r="D38" s="84">
        <v>118</v>
      </c>
      <c r="E38" s="84">
        <v>2074</v>
      </c>
      <c r="F38" s="92" t="s">
        <v>21</v>
      </c>
      <c r="G38" s="92" t="s">
        <v>21</v>
      </c>
      <c r="H38" s="92" t="s">
        <v>21</v>
      </c>
      <c r="I38" s="92" t="s">
        <v>21</v>
      </c>
    </row>
    <row r="39" spans="1:9" x14ac:dyDescent="0.2">
      <c r="A39" s="43">
        <v>16</v>
      </c>
      <c r="B39" s="82" t="s">
        <v>141</v>
      </c>
      <c r="C39" s="84"/>
      <c r="D39" s="84"/>
      <c r="E39" s="84"/>
      <c r="F39" s="84"/>
      <c r="G39" s="86"/>
      <c r="H39" s="86"/>
      <c r="I39" s="84"/>
    </row>
    <row r="40" spans="1:9" x14ac:dyDescent="0.2">
      <c r="A40" s="43"/>
      <c r="B40" s="82" t="s">
        <v>142</v>
      </c>
      <c r="C40" s="84">
        <v>189</v>
      </c>
      <c r="D40" s="84">
        <v>127</v>
      </c>
      <c r="E40" s="84">
        <v>2743</v>
      </c>
      <c r="F40" s="84">
        <v>21719</v>
      </c>
      <c r="G40" s="86">
        <v>12.6</v>
      </c>
      <c r="H40" s="86">
        <v>28.6</v>
      </c>
      <c r="I40" s="84">
        <v>172</v>
      </c>
    </row>
    <row r="41" spans="1:9" x14ac:dyDescent="0.2">
      <c r="A41" s="43">
        <v>17</v>
      </c>
      <c r="B41" s="82" t="s">
        <v>143</v>
      </c>
      <c r="C41" s="84"/>
      <c r="D41" s="84"/>
      <c r="E41" s="84"/>
      <c r="F41" s="84"/>
      <c r="G41" s="86"/>
      <c r="H41" s="86"/>
      <c r="I41" s="84"/>
    </row>
    <row r="42" spans="1:9" x14ac:dyDescent="0.2">
      <c r="A42" s="43"/>
      <c r="B42" s="82" t="s">
        <v>144</v>
      </c>
      <c r="C42" s="84">
        <v>176</v>
      </c>
      <c r="D42" s="84">
        <v>143</v>
      </c>
      <c r="E42" s="84">
        <v>2843</v>
      </c>
      <c r="F42" s="84">
        <v>27165</v>
      </c>
      <c r="G42" s="86">
        <v>10.5</v>
      </c>
      <c r="H42" s="86">
        <v>24.2</v>
      </c>
      <c r="I42" s="84">
        <v>190</v>
      </c>
    </row>
    <row r="43" spans="1:9" x14ac:dyDescent="0.2">
      <c r="A43" s="43">
        <v>18</v>
      </c>
      <c r="B43" s="82" t="s">
        <v>145</v>
      </c>
      <c r="C43" s="98"/>
      <c r="D43" s="98"/>
      <c r="E43" s="98"/>
      <c r="F43" s="96"/>
      <c r="G43" s="86"/>
      <c r="H43" s="86"/>
      <c r="I43" s="98"/>
    </row>
    <row r="44" spans="1:9" x14ac:dyDescent="0.2">
      <c r="A44" s="43"/>
      <c r="B44" s="82" t="s">
        <v>146</v>
      </c>
      <c r="C44" s="92"/>
      <c r="D44" s="92"/>
      <c r="E44" s="92"/>
      <c r="F44" s="92"/>
      <c r="G44" s="92"/>
      <c r="H44" s="92"/>
      <c r="I44" s="92"/>
    </row>
    <row r="45" spans="1:9" x14ac:dyDescent="0.2">
      <c r="A45" s="43"/>
      <c r="B45" s="82" t="s">
        <v>147</v>
      </c>
      <c r="C45" s="84">
        <v>149</v>
      </c>
      <c r="D45" s="84">
        <v>143</v>
      </c>
      <c r="E45" s="84">
        <v>2832</v>
      </c>
      <c r="F45" s="84">
        <v>19669</v>
      </c>
      <c r="G45" s="86">
        <v>14.4</v>
      </c>
      <c r="H45" s="86">
        <v>17.100000000000001</v>
      </c>
      <c r="I45" s="84">
        <v>137</v>
      </c>
    </row>
    <row r="46" spans="1:9" x14ac:dyDescent="0.2">
      <c r="A46" s="43">
        <v>19</v>
      </c>
      <c r="B46" s="82" t="s">
        <v>148</v>
      </c>
      <c r="C46" s="92" t="s">
        <v>127</v>
      </c>
      <c r="D46" s="92" t="s">
        <v>127</v>
      </c>
      <c r="E46" s="92" t="s">
        <v>127</v>
      </c>
      <c r="F46" s="92" t="s">
        <v>127</v>
      </c>
      <c r="G46" s="92" t="s">
        <v>127</v>
      </c>
      <c r="H46" s="92" t="s">
        <v>127</v>
      </c>
      <c r="I46" s="92" t="s">
        <v>127</v>
      </c>
    </row>
    <row r="47" spans="1:9" x14ac:dyDescent="0.2">
      <c r="A47" s="43">
        <v>20</v>
      </c>
      <c r="B47" s="82" t="s">
        <v>149</v>
      </c>
      <c r="C47" s="84">
        <v>147</v>
      </c>
      <c r="D47" s="84">
        <v>145</v>
      </c>
      <c r="E47" s="84">
        <v>3440</v>
      </c>
      <c r="F47" s="84">
        <v>21746</v>
      </c>
      <c r="G47" s="86">
        <v>15.8</v>
      </c>
      <c r="H47" s="86">
        <v>51.3</v>
      </c>
      <c r="I47" s="84">
        <v>150</v>
      </c>
    </row>
    <row r="48" spans="1:9" x14ac:dyDescent="0.2">
      <c r="A48" s="43">
        <v>21</v>
      </c>
      <c r="B48" s="82" t="s">
        <v>150</v>
      </c>
      <c r="C48" s="84"/>
      <c r="D48" s="84"/>
      <c r="E48" s="84"/>
      <c r="F48" s="84"/>
      <c r="G48" s="86"/>
      <c r="H48" s="86"/>
      <c r="I48" s="84"/>
    </row>
    <row r="49" spans="1:9" x14ac:dyDescent="0.2">
      <c r="A49" s="43"/>
      <c r="B49" s="82" t="s">
        <v>151</v>
      </c>
      <c r="C49" s="84">
        <v>245</v>
      </c>
      <c r="D49" s="84">
        <v>136</v>
      </c>
      <c r="E49" s="84">
        <v>3453</v>
      </c>
      <c r="F49" s="84">
        <v>13471</v>
      </c>
      <c r="G49" s="86">
        <v>25.6</v>
      </c>
      <c r="H49" s="86">
        <v>66.599999999999994</v>
      </c>
      <c r="I49" s="84">
        <v>99</v>
      </c>
    </row>
    <row r="50" spans="1:9" x14ac:dyDescent="0.2">
      <c r="A50" s="43">
        <v>22</v>
      </c>
      <c r="B50" s="82" t="s">
        <v>152</v>
      </c>
      <c r="C50" s="84"/>
      <c r="D50" s="84"/>
      <c r="E50" s="84"/>
      <c r="F50" s="84"/>
      <c r="G50" s="86"/>
      <c r="H50" s="86"/>
      <c r="I50" s="84"/>
    </row>
    <row r="51" spans="1:9" x14ac:dyDescent="0.2">
      <c r="A51" s="43"/>
      <c r="B51" s="82" t="s">
        <v>153</v>
      </c>
      <c r="C51" s="84">
        <v>158</v>
      </c>
      <c r="D51" s="84">
        <v>144</v>
      </c>
      <c r="E51" s="84">
        <v>2612</v>
      </c>
      <c r="F51" s="84">
        <v>16317</v>
      </c>
      <c r="G51" s="86">
        <v>16</v>
      </c>
      <c r="H51" s="86">
        <v>35.5</v>
      </c>
      <c r="I51" s="84">
        <v>113</v>
      </c>
    </row>
    <row r="52" spans="1:9" x14ac:dyDescent="0.2">
      <c r="A52" s="43">
        <v>23</v>
      </c>
      <c r="B52" s="82" t="s">
        <v>154</v>
      </c>
      <c r="C52" s="84"/>
      <c r="D52" s="84"/>
      <c r="E52" s="84"/>
      <c r="F52" s="84"/>
      <c r="G52" s="86"/>
      <c r="H52" s="86"/>
      <c r="I52" s="84"/>
    </row>
    <row r="53" spans="1:9" x14ac:dyDescent="0.2">
      <c r="A53" s="43"/>
      <c r="B53" s="82" t="s">
        <v>155</v>
      </c>
      <c r="C53" s="84"/>
      <c r="D53" s="84"/>
      <c r="E53" s="84"/>
      <c r="F53" s="84"/>
      <c r="G53" s="86"/>
      <c r="H53" s="86"/>
      <c r="I53" s="84"/>
    </row>
    <row r="54" spans="1:9" x14ac:dyDescent="0.2">
      <c r="A54" s="43"/>
      <c r="B54" s="82" t="s">
        <v>156</v>
      </c>
      <c r="C54" s="84">
        <v>128</v>
      </c>
      <c r="D54" s="84">
        <v>138</v>
      </c>
      <c r="E54" s="84">
        <v>2654</v>
      </c>
      <c r="F54" s="84">
        <v>14450</v>
      </c>
      <c r="G54" s="86">
        <v>18.399999999999999</v>
      </c>
      <c r="H54" s="86">
        <v>28.6</v>
      </c>
      <c r="I54" s="84">
        <v>105</v>
      </c>
    </row>
    <row r="55" spans="1:9" x14ac:dyDescent="0.2">
      <c r="A55" s="43">
        <v>24</v>
      </c>
      <c r="B55" s="82" t="s">
        <v>157</v>
      </c>
      <c r="C55" s="84">
        <v>272</v>
      </c>
      <c r="D55" s="84">
        <v>132</v>
      </c>
      <c r="E55" s="84">
        <v>3147</v>
      </c>
      <c r="F55" s="84">
        <v>18721</v>
      </c>
      <c r="G55" s="86">
        <v>16.8</v>
      </c>
      <c r="H55" s="86">
        <v>35.700000000000003</v>
      </c>
      <c r="I55" s="84">
        <v>142</v>
      </c>
    </row>
    <row r="56" spans="1:9" x14ac:dyDescent="0.2">
      <c r="A56" s="43">
        <v>25</v>
      </c>
      <c r="B56" s="82" t="s">
        <v>158</v>
      </c>
      <c r="C56" s="84">
        <v>152</v>
      </c>
      <c r="D56" s="84">
        <v>144</v>
      </c>
      <c r="E56" s="84">
        <v>2774</v>
      </c>
      <c r="F56" s="84">
        <v>16115</v>
      </c>
      <c r="G56" s="86">
        <v>17.2</v>
      </c>
      <c r="H56" s="86">
        <v>27.3</v>
      </c>
      <c r="I56" s="84">
        <v>112</v>
      </c>
    </row>
    <row r="57" spans="1:9" x14ac:dyDescent="0.2">
      <c r="A57" s="43">
        <v>26</v>
      </c>
      <c r="B57" s="82" t="s">
        <v>159</v>
      </c>
      <c r="C57" s="84"/>
      <c r="D57" s="84"/>
      <c r="E57" s="84"/>
      <c r="F57" s="84"/>
      <c r="G57" s="86"/>
      <c r="H57" s="86"/>
      <c r="I57" s="84"/>
    </row>
    <row r="58" spans="1:9" x14ac:dyDescent="0.2">
      <c r="A58" s="43"/>
      <c r="B58" s="82" t="s">
        <v>160</v>
      </c>
      <c r="C58" s="84">
        <v>167</v>
      </c>
      <c r="D58" s="84">
        <v>142</v>
      </c>
      <c r="E58" s="84">
        <v>3440</v>
      </c>
      <c r="F58" s="84">
        <v>17176</v>
      </c>
      <c r="G58" s="86">
        <v>20</v>
      </c>
      <c r="H58" s="86">
        <v>43.6</v>
      </c>
      <c r="I58" s="84">
        <v>121</v>
      </c>
    </row>
    <row r="59" spans="1:9" x14ac:dyDescent="0.2">
      <c r="A59" s="43">
        <v>27</v>
      </c>
      <c r="B59" s="82" t="s">
        <v>161</v>
      </c>
      <c r="C59" s="84">
        <v>189</v>
      </c>
      <c r="D59" s="84">
        <v>135</v>
      </c>
      <c r="E59" s="84">
        <v>3095</v>
      </c>
      <c r="F59" s="84">
        <v>18980</v>
      </c>
      <c r="G59" s="86">
        <v>16.3</v>
      </c>
      <c r="H59" s="86">
        <v>35.1</v>
      </c>
      <c r="I59" s="84">
        <v>141</v>
      </c>
    </row>
    <row r="60" spans="1:9" x14ac:dyDescent="0.2">
      <c r="A60" s="43">
        <v>28</v>
      </c>
      <c r="B60" s="82" t="s">
        <v>93</v>
      </c>
      <c r="C60" s="84">
        <v>160</v>
      </c>
      <c r="D60" s="84">
        <v>142</v>
      </c>
      <c r="E60" s="84">
        <v>3049</v>
      </c>
      <c r="F60" s="84">
        <v>15896</v>
      </c>
      <c r="G60" s="86">
        <v>19.2</v>
      </c>
      <c r="H60" s="86">
        <v>45.7</v>
      </c>
      <c r="I60" s="84">
        <v>112</v>
      </c>
    </row>
    <row r="61" spans="1:9" x14ac:dyDescent="0.2">
      <c r="A61" s="43">
        <v>29</v>
      </c>
      <c r="B61" s="82" t="s">
        <v>162</v>
      </c>
      <c r="C61" s="84"/>
      <c r="D61" s="84"/>
      <c r="E61" s="84"/>
      <c r="F61" s="84"/>
      <c r="G61" s="86"/>
      <c r="H61" s="86"/>
      <c r="I61" s="84"/>
    </row>
    <row r="62" spans="1:9" x14ac:dyDescent="0.2">
      <c r="A62" s="43"/>
      <c r="B62" s="82" t="s">
        <v>163</v>
      </c>
      <c r="C62" s="84">
        <v>330</v>
      </c>
      <c r="D62" s="84">
        <v>126</v>
      </c>
      <c r="E62" s="84">
        <v>3283</v>
      </c>
      <c r="F62" s="84">
        <v>21609</v>
      </c>
      <c r="G62" s="86">
        <v>15.2</v>
      </c>
      <c r="H62" s="86">
        <v>26.6</v>
      </c>
      <c r="I62" s="84">
        <v>171</v>
      </c>
    </row>
    <row r="63" spans="1:9" x14ac:dyDescent="0.2">
      <c r="A63" s="43">
        <v>30</v>
      </c>
      <c r="B63" s="82" t="s">
        <v>97</v>
      </c>
      <c r="C63" s="92" t="s">
        <v>21</v>
      </c>
      <c r="D63" s="92" t="s">
        <v>21</v>
      </c>
      <c r="E63" s="92" t="s">
        <v>21</v>
      </c>
      <c r="F63" s="92" t="s">
        <v>21</v>
      </c>
      <c r="G63" s="92" t="s">
        <v>21</v>
      </c>
      <c r="H63" s="92" t="s">
        <v>21</v>
      </c>
      <c r="I63" s="92" t="s">
        <v>21</v>
      </c>
    </row>
    <row r="64" spans="1:9" x14ac:dyDescent="0.2">
      <c r="A64" s="43">
        <v>31</v>
      </c>
      <c r="B64" s="82" t="s">
        <v>98</v>
      </c>
      <c r="C64" s="84">
        <v>133</v>
      </c>
      <c r="D64" s="84">
        <v>145</v>
      </c>
      <c r="E64" s="84">
        <v>2311</v>
      </c>
      <c r="F64" s="84">
        <v>14987</v>
      </c>
      <c r="G64" s="86">
        <v>15.4</v>
      </c>
      <c r="H64" s="86">
        <v>11</v>
      </c>
      <c r="I64" s="84">
        <v>104</v>
      </c>
    </row>
    <row r="65" spans="1:9" x14ac:dyDescent="0.2">
      <c r="A65" s="43">
        <v>32</v>
      </c>
      <c r="B65" s="82" t="s">
        <v>164</v>
      </c>
      <c r="C65" s="84">
        <v>145</v>
      </c>
      <c r="D65" s="84">
        <v>143</v>
      </c>
      <c r="E65" s="84">
        <v>2934</v>
      </c>
      <c r="F65" s="84">
        <v>16860</v>
      </c>
      <c r="G65" s="86">
        <v>17.399999999999999</v>
      </c>
      <c r="H65" s="86">
        <v>60.3</v>
      </c>
      <c r="I65" s="84">
        <v>118</v>
      </c>
    </row>
    <row r="66" spans="1:9" x14ac:dyDescent="0.2">
      <c r="A66" s="43">
        <v>33</v>
      </c>
      <c r="B66" s="82" t="s">
        <v>165</v>
      </c>
      <c r="C66" s="84"/>
      <c r="D66" s="84"/>
      <c r="E66" s="84"/>
      <c r="F66" s="84"/>
      <c r="G66" s="86"/>
      <c r="H66" s="86"/>
      <c r="I66" s="84"/>
    </row>
    <row r="67" spans="1:9" x14ac:dyDescent="0.2">
      <c r="A67" s="43"/>
      <c r="B67" s="82" t="s">
        <v>166</v>
      </c>
      <c r="C67" s="84">
        <v>190</v>
      </c>
      <c r="D67" s="84">
        <v>153</v>
      </c>
      <c r="E67" s="84">
        <v>2969</v>
      </c>
      <c r="F67" s="84">
        <v>18283</v>
      </c>
      <c r="G67" s="86">
        <v>16.2</v>
      </c>
      <c r="H67" s="92" t="s">
        <v>21</v>
      </c>
      <c r="I67" s="84">
        <v>120</v>
      </c>
    </row>
    <row r="68" spans="1:9" x14ac:dyDescent="0.2">
      <c r="A68" s="61"/>
      <c r="B68" s="61"/>
      <c r="C68" s="60"/>
      <c r="D68" s="60"/>
      <c r="E68" s="60"/>
      <c r="F68" s="60"/>
      <c r="G68" s="60"/>
      <c r="H68" s="60"/>
      <c r="I68" s="60"/>
    </row>
    <row r="69" spans="1:9" x14ac:dyDescent="0.2">
      <c r="A69" s="61"/>
      <c r="B69" s="61"/>
      <c r="C69" s="60"/>
      <c r="D69" s="60"/>
      <c r="E69" s="60"/>
      <c r="F69" s="60"/>
      <c r="G69" s="60"/>
      <c r="H69" s="60"/>
      <c r="I69" s="60"/>
    </row>
    <row r="70" spans="1:9" x14ac:dyDescent="0.2">
      <c r="A70" s="61"/>
      <c r="B70" s="61"/>
      <c r="C70" s="60"/>
      <c r="D70" s="60"/>
      <c r="E70" s="60"/>
      <c r="F70" s="60"/>
      <c r="G70" s="60"/>
      <c r="H70" s="60"/>
      <c r="I70" s="60"/>
    </row>
    <row r="71" spans="1:9" x14ac:dyDescent="0.2">
      <c r="A71" s="61"/>
      <c r="B71" s="61"/>
      <c r="C71" s="60"/>
      <c r="D71" s="60"/>
      <c r="E71" s="60"/>
      <c r="F71" s="60"/>
      <c r="G71" s="60"/>
      <c r="H71" s="60"/>
      <c r="I71" s="60"/>
    </row>
    <row r="72" spans="1:9" x14ac:dyDescent="0.2">
      <c r="A72" s="61"/>
      <c r="B72" s="61"/>
      <c r="C72" s="60"/>
      <c r="D72" s="60"/>
      <c r="E72" s="60"/>
      <c r="F72" s="60"/>
      <c r="G72" s="60"/>
      <c r="H72" s="60"/>
      <c r="I72" s="6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120" zoomScaleNormal="120" workbookViewId="0">
      <selection activeCell="A5" sqref="A5"/>
    </sheetView>
  </sheetViews>
  <sheetFormatPr baseColWidth="10" defaultRowHeight="12" x14ac:dyDescent="0.2"/>
  <cols>
    <col min="1" max="1" width="2.7109375" customWidth="1"/>
    <col min="2" max="2" width="4" customWidth="1"/>
    <col min="3" max="3" width="20"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00" customFormat="1" x14ac:dyDescent="0.2">
      <c r="A1" s="326" t="s">
        <v>167</v>
      </c>
      <c r="B1" s="326"/>
      <c r="C1" s="326"/>
      <c r="D1" s="326"/>
      <c r="E1" s="326"/>
      <c r="F1" s="326"/>
      <c r="G1" s="326"/>
      <c r="H1" s="326"/>
      <c r="I1" s="326"/>
      <c r="J1" s="326"/>
      <c r="K1" s="326"/>
      <c r="L1" s="326"/>
      <c r="M1" s="99"/>
    </row>
    <row r="2" spans="1:15" s="102" customFormat="1" ht="10.9" customHeight="1" x14ac:dyDescent="0.2">
      <c r="A2" s="326"/>
      <c r="B2" s="326"/>
      <c r="C2" s="326"/>
      <c r="D2" s="326"/>
      <c r="E2" s="326"/>
      <c r="F2" s="326"/>
      <c r="G2" s="326"/>
      <c r="H2" s="326"/>
      <c r="I2" s="326"/>
      <c r="J2" s="326"/>
      <c r="K2" s="326"/>
      <c r="L2" s="326"/>
      <c r="M2" s="101"/>
      <c r="N2" s="101"/>
      <c r="O2" s="101"/>
    </row>
    <row r="3" spans="1:15" s="102" customFormat="1" ht="10.9" customHeight="1" x14ac:dyDescent="0.2">
      <c r="A3" s="327" t="s">
        <v>168</v>
      </c>
      <c r="B3" s="327"/>
      <c r="C3" s="327"/>
      <c r="D3" s="327"/>
      <c r="E3" s="327"/>
      <c r="F3" s="327"/>
      <c r="G3" s="327"/>
      <c r="H3" s="327"/>
      <c r="I3" s="327"/>
      <c r="J3" s="327"/>
      <c r="K3" s="327"/>
      <c r="L3" s="327"/>
      <c r="M3" s="101"/>
      <c r="N3" s="101"/>
      <c r="O3" s="101"/>
    </row>
    <row r="4" spans="1:15" s="102" customFormat="1" ht="10.9" customHeight="1" x14ac:dyDescent="0.2">
      <c r="A4" s="327" t="s">
        <v>2</v>
      </c>
      <c r="B4" s="327"/>
      <c r="C4" s="327"/>
      <c r="D4" s="327"/>
      <c r="E4" s="327"/>
      <c r="F4" s="327"/>
      <c r="G4" s="327"/>
      <c r="H4" s="327"/>
      <c r="I4" s="327"/>
      <c r="J4" s="327"/>
      <c r="K4" s="327"/>
      <c r="L4" s="327"/>
      <c r="M4" s="103"/>
      <c r="N4" s="100"/>
    </row>
    <row r="5" spans="1:15" s="102" customFormat="1" ht="18" customHeight="1" x14ac:dyDescent="0.2">
      <c r="A5" s="104"/>
      <c r="B5" s="104"/>
      <c r="C5" s="104"/>
      <c r="D5" s="104"/>
      <c r="E5" s="104"/>
      <c r="F5" s="104"/>
      <c r="G5" s="104"/>
      <c r="H5" s="104"/>
      <c r="I5" s="105"/>
      <c r="J5" s="105"/>
      <c r="K5" s="105"/>
      <c r="L5" s="100"/>
      <c r="M5" s="100"/>
    </row>
    <row r="6" spans="1:15" ht="18" customHeight="1" x14ac:dyDescent="0.2">
      <c r="B6" s="328" t="s">
        <v>3</v>
      </c>
      <c r="C6" s="331" t="s">
        <v>169</v>
      </c>
      <c r="D6" s="334" t="s">
        <v>5</v>
      </c>
      <c r="E6" s="334" t="s">
        <v>6</v>
      </c>
      <c r="F6" s="331" t="s">
        <v>170</v>
      </c>
      <c r="G6" s="337" t="s">
        <v>171</v>
      </c>
      <c r="H6" s="331" t="s">
        <v>9</v>
      </c>
      <c r="I6" s="323" t="s">
        <v>10</v>
      </c>
      <c r="J6" s="324"/>
      <c r="K6" s="325"/>
      <c r="L6" s="340" t="s">
        <v>113</v>
      </c>
    </row>
    <row r="7" spans="1:15" ht="15" customHeight="1" x14ac:dyDescent="0.2">
      <c r="B7" s="329"/>
      <c r="C7" s="332"/>
      <c r="D7" s="332"/>
      <c r="E7" s="332"/>
      <c r="F7" s="335"/>
      <c r="G7" s="338"/>
      <c r="H7" s="335"/>
      <c r="I7" s="334" t="s">
        <v>12</v>
      </c>
      <c r="J7" s="343" t="s">
        <v>13</v>
      </c>
      <c r="K7" s="344"/>
      <c r="L7" s="341"/>
    </row>
    <row r="8" spans="1:15" ht="22.5" customHeight="1" x14ac:dyDescent="0.2">
      <c r="B8" s="329"/>
      <c r="C8" s="332"/>
      <c r="D8" s="332"/>
      <c r="E8" s="333"/>
      <c r="F8" s="336"/>
      <c r="G8" s="339"/>
      <c r="H8" s="336"/>
      <c r="I8" s="333"/>
      <c r="J8" s="9" t="s">
        <v>14</v>
      </c>
      <c r="K8" s="10" t="s">
        <v>15</v>
      </c>
      <c r="L8" s="342"/>
    </row>
    <row r="9" spans="1:15" ht="13.5" customHeight="1" x14ac:dyDescent="0.2">
      <c r="B9" s="330"/>
      <c r="C9" s="333"/>
      <c r="D9" s="333"/>
      <c r="E9" s="106" t="s">
        <v>16</v>
      </c>
      <c r="F9" s="106" t="s">
        <v>17</v>
      </c>
      <c r="G9" s="107" t="s">
        <v>18</v>
      </c>
      <c r="H9" s="323" t="s">
        <v>19</v>
      </c>
      <c r="I9" s="324"/>
      <c r="J9" s="324"/>
      <c r="K9" s="325"/>
      <c r="L9" s="108" t="s">
        <v>20</v>
      </c>
    </row>
    <row r="10" spans="1:15" x14ac:dyDescent="0.2">
      <c r="B10" s="14"/>
      <c r="C10" s="15"/>
      <c r="D10" s="15"/>
    </row>
    <row r="11" spans="1:15" x14ac:dyDescent="0.2">
      <c r="B11" s="109" t="s">
        <v>117</v>
      </c>
      <c r="C11" s="110" t="s">
        <v>118</v>
      </c>
      <c r="D11" s="111">
        <v>2005</v>
      </c>
      <c r="E11" s="112">
        <v>823.5</v>
      </c>
      <c r="F11" s="112">
        <v>115081.83333333333</v>
      </c>
      <c r="G11" s="112">
        <v>189327.19</v>
      </c>
      <c r="H11" s="112">
        <v>2955303.733</v>
      </c>
      <c r="I11" s="112">
        <v>20975426.210000001</v>
      </c>
      <c r="J11" s="112">
        <v>6786815.4800000004</v>
      </c>
      <c r="K11" s="112">
        <v>4378348.3759999992</v>
      </c>
      <c r="L11" s="113">
        <v>32.356031348552037</v>
      </c>
    </row>
    <row r="12" spans="1:15" x14ac:dyDescent="0.2">
      <c r="B12" s="23"/>
      <c r="C12" s="24"/>
      <c r="D12" s="111">
        <v>2006</v>
      </c>
      <c r="E12" s="112">
        <v>832.66666666666663</v>
      </c>
      <c r="F12" s="112">
        <v>116776.83333333333</v>
      </c>
      <c r="G12" s="112">
        <v>194163.59700000001</v>
      </c>
      <c r="H12" s="112">
        <v>3079251.4879999999</v>
      </c>
      <c r="I12" s="112">
        <v>23020933.177999999</v>
      </c>
      <c r="J12" s="112">
        <v>7545322.3669999996</v>
      </c>
      <c r="K12" s="112">
        <v>4902229.2120000003</v>
      </c>
      <c r="L12" s="113">
        <v>32.77591880684794</v>
      </c>
    </row>
    <row r="13" spans="1:15" x14ac:dyDescent="0.2">
      <c r="B13" s="23"/>
      <c r="C13" s="24"/>
      <c r="D13" s="111">
        <v>2007</v>
      </c>
      <c r="E13" s="112">
        <v>853.08333333333337</v>
      </c>
      <c r="F13" s="112">
        <v>122441.41666666667</v>
      </c>
      <c r="G13" s="112">
        <v>203569.639</v>
      </c>
      <c r="H13" s="112">
        <v>3303308.2710000002</v>
      </c>
      <c r="I13" s="112">
        <v>25437934.982000001</v>
      </c>
      <c r="J13" s="112">
        <v>8686240.3139999993</v>
      </c>
      <c r="K13" s="112">
        <v>5412230.4800000004</v>
      </c>
      <c r="L13" s="113">
        <v>34.146798158523573</v>
      </c>
    </row>
    <row r="14" spans="1:15" x14ac:dyDescent="0.2">
      <c r="B14" s="23"/>
      <c r="C14" s="24"/>
      <c r="D14" s="111">
        <v>2008</v>
      </c>
      <c r="E14" s="112">
        <v>873.41666666666663</v>
      </c>
      <c r="F14" s="112">
        <v>128989</v>
      </c>
      <c r="G14" s="112">
        <v>212694.98800000004</v>
      </c>
      <c r="H14" s="112">
        <v>3552346.3569999998</v>
      </c>
      <c r="I14" s="112">
        <v>26563938.158000004</v>
      </c>
      <c r="J14" s="112">
        <v>8811645.5130000021</v>
      </c>
      <c r="K14" s="112">
        <v>5598386.375</v>
      </c>
      <c r="L14" s="113">
        <v>33.171457713043516</v>
      </c>
    </row>
    <row r="15" spans="1:15" x14ac:dyDescent="0.2">
      <c r="B15" s="23"/>
      <c r="C15" s="24"/>
      <c r="D15" s="111">
        <v>2009</v>
      </c>
      <c r="E15" s="112">
        <v>876.41666666666663</v>
      </c>
      <c r="F15" s="112">
        <v>126595.08333333333</v>
      </c>
      <c r="G15" s="112">
        <v>196076.47099999999</v>
      </c>
      <c r="H15" s="112">
        <v>3357829.7009999994</v>
      </c>
      <c r="I15" s="112">
        <v>22112679.952</v>
      </c>
      <c r="J15" s="112">
        <v>6741760.5969999991</v>
      </c>
      <c r="K15" s="112">
        <v>4244504.682</v>
      </c>
      <c r="L15" s="113">
        <v>30.488211341340538</v>
      </c>
    </row>
    <row r="16" spans="1:15" x14ac:dyDescent="0.2">
      <c r="B16" s="23"/>
      <c r="C16" s="24"/>
      <c r="D16" s="111">
        <v>2010</v>
      </c>
      <c r="E16" s="112">
        <v>853.08333333333337</v>
      </c>
      <c r="F16" s="112">
        <v>125947.16666666667</v>
      </c>
      <c r="G16" s="112">
        <v>206164.21100000001</v>
      </c>
      <c r="H16" s="114">
        <v>3548618.2269999995</v>
      </c>
      <c r="I16" s="114">
        <v>25415307.976</v>
      </c>
      <c r="J16" s="114">
        <v>8011943.9720000001</v>
      </c>
      <c r="K16" s="112">
        <v>4801619.1390000004</v>
      </c>
      <c r="L16" s="113">
        <v>31.524087685916619</v>
      </c>
    </row>
    <row r="17" spans="2:12" x14ac:dyDescent="0.2">
      <c r="B17" s="23"/>
      <c r="C17" s="24"/>
      <c r="D17" s="111">
        <v>2011</v>
      </c>
      <c r="E17" s="112">
        <v>867.83333333333337</v>
      </c>
      <c r="F17" s="112">
        <v>133565.83333333334</v>
      </c>
      <c r="G17" s="112">
        <v>220659.56400000001</v>
      </c>
      <c r="H17" s="112">
        <v>3908177.1570000006</v>
      </c>
      <c r="I17" s="112">
        <v>28220571.332000002</v>
      </c>
      <c r="J17" s="112">
        <v>8883585.7990000006</v>
      </c>
      <c r="K17" s="112">
        <v>5481422.2829999998</v>
      </c>
      <c r="L17" s="113">
        <v>31.479113921859845</v>
      </c>
    </row>
    <row r="18" spans="2:12" x14ac:dyDescent="0.2">
      <c r="B18" s="23"/>
      <c r="C18" s="24"/>
      <c r="D18" s="111">
        <v>2012</v>
      </c>
      <c r="E18" s="112">
        <v>878.83333333333337</v>
      </c>
      <c r="F18" s="112">
        <v>137176.66666666666</v>
      </c>
      <c r="G18" s="112">
        <v>223757.29</v>
      </c>
      <c r="H18" s="112">
        <v>4162553.0649999999</v>
      </c>
      <c r="I18" s="112">
        <v>27951737.178000003</v>
      </c>
      <c r="J18" s="112">
        <v>8926713.4440000001</v>
      </c>
      <c r="K18" s="112">
        <v>5173898.7920000004</v>
      </c>
      <c r="L18" s="113">
        <v>31.936166926419002</v>
      </c>
    </row>
    <row r="19" spans="2:12" x14ac:dyDescent="0.2">
      <c r="B19" s="23"/>
      <c r="C19" s="24"/>
      <c r="D19" s="111">
        <v>2013</v>
      </c>
      <c r="E19" s="112">
        <v>871.66666666666697</v>
      </c>
      <c r="F19" s="112">
        <v>137982.5</v>
      </c>
      <c r="G19" s="112">
        <v>223880.19099999999</v>
      </c>
      <c r="H19" s="112">
        <v>4315207.3629999999</v>
      </c>
      <c r="I19" s="112">
        <v>27998421.166000001</v>
      </c>
      <c r="J19" s="112">
        <v>8923237.6899999995</v>
      </c>
      <c r="K19" s="112">
        <v>5207650.4550000001</v>
      </c>
      <c r="L19" s="113">
        <v>31.870503115497002</v>
      </c>
    </row>
    <row r="20" spans="2:12" x14ac:dyDescent="0.2">
      <c r="B20" s="23"/>
      <c r="C20" s="24"/>
      <c r="D20" s="111">
        <v>2014</v>
      </c>
      <c r="E20" s="112">
        <v>856.75</v>
      </c>
      <c r="F20" s="112">
        <v>139366.58333333299</v>
      </c>
      <c r="G20" s="112">
        <v>226330.29399999999</v>
      </c>
      <c r="H20" s="112">
        <v>4488254.426</v>
      </c>
      <c r="I20" s="112">
        <v>28537109.002999999</v>
      </c>
      <c r="J20" s="112">
        <v>9216226.3190000001</v>
      </c>
      <c r="K20" s="112">
        <v>5272640.4670000002</v>
      </c>
      <c r="L20" s="113">
        <v>32.2955850854799</v>
      </c>
    </row>
    <row r="21" spans="2:12" x14ac:dyDescent="0.2">
      <c r="B21" s="23"/>
      <c r="C21" s="24"/>
      <c r="D21" s="111">
        <v>2015</v>
      </c>
      <c r="E21" s="112">
        <v>844.16666666666697</v>
      </c>
      <c r="F21" s="112">
        <v>140408.91666666701</v>
      </c>
      <c r="G21" s="112">
        <v>228613.674</v>
      </c>
      <c r="H21" s="112">
        <v>4666230.8470000001</v>
      </c>
      <c r="I21" s="112">
        <v>29236011.736000001</v>
      </c>
      <c r="J21" s="112">
        <v>9631449.4159999993</v>
      </c>
      <c r="K21" s="112">
        <v>5289540.1529999999</v>
      </c>
      <c r="L21" s="113">
        <v>32.943786939790598</v>
      </c>
    </row>
    <row r="22" spans="2:12" x14ac:dyDescent="0.2">
      <c r="B22" s="23"/>
      <c r="C22" s="24"/>
      <c r="D22" s="111">
        <v>2016</v>
      </c>
      <c r="E22" s="112">
        <v>843.66666666666697</v>
      </c>
      <c r="F22" s="112">
        <v>142138.08333333299</v>
      </c>
      <c r="G22" s="112">
        <v>232112.30100000001</v>
      </c>
      <c r="H22" s="112">
        <v>4841420.9380000001</v>
      </c>
      <c r="I22" s="112">
        <v>29907285.879000001</v>
      </c>
      <c r="J22" s="112">
        <v>10156130.960000001</v>
      </c>
      <c r="K22" s="112">
        <v>5615135.1009999998</v>
      </c>
      <c r="L22" s="113">
        <v>33.9587182905532</v>
      </c>
    </row>
    <row r="23" spans="2:12" x14ac:dyDescent="0.2">
      <c r="B23" s="23"/>
      <c r="C23" s="24"/>
      <c r="D23" s="115"/>
      <c r="E23" s="112"/>
      <c r="F23" s="112"/>
      <c r="G23" s="112"/>
      <c r="H23" s="114"/>
      <c r="I23" s="114"/>
      <c r="J23" s="114"/>
      <c r="K23" s="112"/>
      <c r="L23" s="113"/>
    </row>
    <row r="24" spans="2:12" x14ac:dyDescent="0.2">
      <c r="B24" s="23"/>
      <c r="C24" s="24"/>
      <c r="D24" s="115">
        <v>2016</v>
      </c>
      <c r="E24" s="112"/>
      <c r="F24" s="112"/>
      <c r="G24" s="112"/>
      <c r="H24" s="114"/>
      <c r="I24" s="114"/>
      <c r="J24" s="114"/>
      <c r="K24" s="112"/>
      <c r="L24" s="113"/>
    </row>
    <row r="25" spans="2:12" x14ac:dyDescent="0.2">
      <c r="B25" s="23"/>
      <c r="C25" s="24"/>
      <c r="D25" s="116" t="s">
        <v>24</v>
      </c>
      <c r="E25" s="112">
        <v>843.375</v>
      </c>
      <c r="F25" s="112">
        <v>141603.625</v>
      </c>
      <c r="G25" s="112">
        <v>156000.80600000001</v>
      </c>
      <c r="H25" s="112">
        <v>3153077.8659999999</v>
      </c>
      <c r="I25" s="112">
        <v>19808632.193999998</v>
      </c>
      <c r="J25" s="112">
        <v>6665573.1490000002</v>
      </c>
      <c r="K25" s="112">
        <v>3681496.92</v>
      </c>
      <c r="L25" s="113">
        <v>33.649840552943303</v>
      </c>
    </row>
    <row r="26" spans="2:12" x14ac:dyDescent="0.2">
      <c r="B26" s="23"/>
      <c r="C26" s="24"/>
      <c r="D26" s="115"/>
    </row>
    <row r="27" spans="2:12" x14ac:dyDescent="0.2">
      <c r="B27" s="23"/>
      <c r="C27" s="24"/>
      <c r="D27" s="117" t="s">
        <v>25</v>
      </c>
      <c r="E27" s="112">
        <v>830</v>
      </c>
      <c r="F27" s="112">
        <v>140001</v>
      </c>
      <c r="G27" s="112">
        <v>19238.422999999999</v>
      </c>
      <c r="H27" s="112">
        <v>379176.72499999998</v>
      </c>
      <c r="I27" s="112">
        <v>2203386.3509999998</v>
      </c>
      <c r="J27" s="112">
        <v>745043.576</v>
      </c>
      <c r="K27" s="112">
        <v>423376.33799999999</v>
      </c>
      <c r="L27" s="113">
        <v>33.813569538627</v>
      </c>
    </row>
    <row r="28" spans="2:12" x14ac:dyDescent="0.2">
      <c r="B28" s="23"/>
      <c r="C28" s="24"/>
      <c r="D28" s="117" t="s">
        <v>26</v>
      </c>
      <c r="E28" s="112">
        <v>843</v>
      </c>
      <c r="F28" s="112">
        <v>141092</v>
      </c>
      <c r="G28" s="112">
        <v>19833.499</v>
      </c>
      <c r="H28" s="112">
        <v>377390.06300000002</v>
      </c>
      <c r="I28" s="112">
        <v>2447556.4640000002</v>
      </c>
      <c r="J28" s="112">
        <v>849846.97600000002</v>
      </c>
      <c r="K28" s="112">
        <v>464100.50599999999</v>
      </c>
      <c r="L28" s="113">
        <v>34.722262325712002</v>
      </c>
    </row>
    <row r="29" spans="2:12" x14ac:dyDescent="0.2">
      <c r="B29" s="23"/>
      <c r="C29" s="24"/>
      <c r="D29" s="117" t="s">
        <v>27</v>
      </c>
      <c r="E29" s="112">
        <v>846</v>
      </c>
      <c r="F29" s="112">
        <v>141377</v>
      </c>
      <c r="G29" s="112">
        <v>19730.274000000001</v>
      </c>
      <c r="H29" s="112">
        <v>394041.62</v>
      </c>
      <c r="I29" s="112">
        <v>2588243.6290000002</v>
      </c>
      <c r="J29" s="112">
        <v>842036.02899999998</v>
      </c>
      <c r="K29" s="112">
        <v>472043.489</v>
      </c>
      <c r="L29" s="113">
        <v>32.533105445152003</v>
      </c>
    </row>
    <row r="30" spans="2:12" x14ac:dyDescent="0.2">
      <c r="B30" s="23"/>
      <c r="C30" s="24"/>
      <c r="D30" s="117" t="s">
        <v>28</v>
      </c>
      <c r="E30" s="112">
        <v>844</v>
      </c>
      <c r="F30" s="112">
        <v>141205</v>
      </c>
      <c r="G30" s="112">
        <v>19970.022000000001</v>
      </c>
      <c r="H30" s="114">
        <v>395505.89</v>
      </c>
      <c r="I30" s="114">
        <v>2558666.0750000002</v>
      </c>
      <c r="J30" s="114">
        <v>845060.95400000003</v>
      </c>
      <c r="K30" s="112">
        <v>480573.45899999997</v>
      </c>
      <c r="L30" s="113">
        <v>33.027402921266301</v>
      </c>
    </row>
    <row r="31" spans="2:12" x14ac:dyDescent="0.2">
      <c r="B31" s="23"/>
      <c r="C31" s="24"/>
      <c r="D31" s="118" t="s">
        <v>29</v>
      </c>
      <c r="E31" s="112">
        <v>847</v>
      </c>
      <c r="F31" s="112">
        <v>141773</v>
      </c>
      <c r="G31" s="112">
        <v>18693.512999999999</v>
      </c>
      <c r="H31" s="112">
        <v>405515.00199999998</v>
      </c>
      <c r="I31" s="112">
        <v>2434268.977</v>
      </c>
      <c r="J31" s="112">
        <v>824858.35800000001</v>
      </c>
      <c r="K31" s="112">
        <v>454932.217</v>
      </c>
      <c r="L31" s="113">
        <v>33.885259426694802</v>
      </c>
    </row>
    <row r="32" spans="2:12" x14ac:dyDescent="0.2">
      <c r="B32" s="23"/>
      <c r="C32" s="24"/>
      <c r="D32" s="117" t="s">
        <v>30</v>
      </c>
      <c r="E32" s="112">
        <v>847</v>
      </c>
      <c r="F32" s="112">
        <v>142119</v>
      </c>
      <c r="G32" s="112">
        <v>20201.190999999999</v>
      </c>
      <c r="H32" s="112">
        <v>418067.30499999999</v>
      </c>
      <c r="I32" s="112">
        <v>2694133.7919999999</v>
      </c>
      <c r="J32" s="112">
        <v>915956.96299999999</v>
      </c>
      <c r="K32" s="112">
        <v>516422.46</v>
      </c>
      <c r="L32" s="113">
        <v>33.998198816994801</v>
      </c>
    </row>
    <row r="33" spans="2:12" x14ac:dyDescent="0.2">
      <c r="B33" s="23"/>
      <c r="C33" s="24"/>
      <c r="D33" s="117" t="s">
        <v>31</v>
      </c>
      <c r="E33" s="112">
        <v>846</v>
      </c>
      <c r="F33" s="112">
        <v>142277</v>
      </c>
      <c r="G33" s="112">
        <v>18366.688999999998</v>
      </c>
      <c r="H33" s="112">
        <v>391785.57699999999</v>
      </c>
      <c r="I33" s="112">
        <v>2378523.0150000001</v>
      </c>
      <c r="J33" s="112">
        <v>800501</v>
      </c>
      <c r="K33" s="112">
        <v>419216.59</v>
      </c>
      <c r="L33" s="113">
        <v>33.655381720155397</v>
      </c>
    </row>
    <row r="34" spans="2:12" x14ac:dyDescent="0.2">
      <c r="B34" s="23"/>
      <c r="C34" s="24"/>
      <c r="D34" s="117" t="s">
        <v>32</v>
      </c>
      <c r="E34" s="112">
        <v>844</v>
      </c>
      <c r="F34" s="112">
        <v>142985</v>
      </c>
      <c r="G34" s="112">
        <v>19967.195</v>
      </c>
      <c r="H34" s="112">
        <v>391595.68400000001</v>
      </c>
      <c r="I34" s="112">
        <v>2503853.8909999998</v>
      </c>
      <c r="J34" s="112">
        <v>842269.29299999995</v>
      </c>
      <c r="K34" s="112">
        <v>450831.86099999998</v>
      </c>
      <c r="L34" s="113">
        <v>33.638915434622703</v>
      </c>
    </row>
    <row r="35" spans="2:12" x14ac:dyDescent="0.2">
      <c r="B35" s="23"/>
      <c r="C35" s="24"/>
      <c r="D35" s="117" t="s">
        <v>33</v>
      </c>
      <c r="E35" s="112">
        <v>843</v>
      </c>
      <c r="F35" s="112">
        <v>143162</v>
      </c>
      <c r="G35" s="112">
        <v>20107.522000000001</v>
      </c>
      <c r="H35" s="112">
        <v>388069.71299999999</v>
      </c>
      <c r="I35" s="112">
        <v>2708887.949</v>
      </c>
      <c r="J35" s="112">
        <v>960903.08200000005</v>
      </c>
      <c r="K35" s="112">
        <v>526134.804</v>
      </c>
      <c r="L35" s="113">
        <v>35.472234366678897</v>
      </c>
    </row>
    <row r="36" spans="2:12" x14ac:dyDescent="0.2">
      <c r="B36" s="23"/>
      <c r="C36" s="24"/>
      <c r="D36" s="117" t="s">
        <v>34</v>
      </c>
      <c r="E36" s="112">
        <v>845</v>
      </c>
      <c r="F36" s="112">
        <v>143495</v>
      </c>
      <c r="G36" s="112">
        <v>18476.59</v>
      </c>
      <c r="H36" s="112">
        <v>394351.13199999998</v>
      </c>
      <c r="I36" s="112">
        <v>2384507.432</v>
      </c>
      <c r="J36" s="112">
        <v>815483.83400000003</v>
      </c>
      <c r="K36" s="112">
        <v>466627.62099999998</v>
      </c>
      <c r="L36" s="113">
        <v>34.199257383568501</v>
      </c>
    </row>
    <row r="37" spans="2:12" x14ac:dyDescent="0.2">
      <c r="B37" s="23"/>
      <c r="C37" s="24"/>
      <c r="D37" s="117" t="s">
        <v>35</v>
      </c>
      <c r="E37" s="112">
        <v>845</v>
      </c>
      <c r="F37" s="112">
        <v>143416</v>
      </c>
      <c r="G37" s="112">
        <v>20675.333999999999</v>
      </c>
      <c r="H37" s="112">
        <v>491798.99900000001</v>
      </c>
      <c r="I37" s="112">
        <v>2666511.497</v>
      </c>
      <c r="J37" s="112">
        <v>850591.67200000002</v>
      </c>
      <c r="K37" s="112">
        <v>491833.11</v>
      </c>
      <c r="L37" s="113">
        <v>31.899043861501099</v>
      </c>
    </row>
    <row r="38" spans="2:12" x14ac:dyDescent="0.2">
      <c r="B38" s="23"/>
      <c r="C38" s="24"/>
      <c r="D38" s="117" t="s">
        <v>36</v>
      </c>
      <c r="E38" s="112">
        <v>844</v>
      </c>
      <c r="F38" s="112">
        <v>142755</v>
      </c>
      <c r="G38" s="112">
        <v>16852.048999999999</v>
      </c>
      <c r="H38" s="114">
        <v>414123.228</v>
      </c>
      <c r="I38" s="114">
        <v>2338746.807</v>
      </c>
      <c r="J38" s="114">
        <v>863579.223</v>
      </c>
      <c r="K38" s="112">
        <v>449042.64600000001</v>
      </c>
      <c r="L38" s="113">
        <v>36.924870208919501</v>
      </c>
    </row>
    <row r="39" spans="2:12" x14ac:dyDescent="0.2">
      <c r="B39" s="23"/>
      <c r="C39" s="24"/>
      <c r="D39" s="24"/>
    </row>
    <row r="40" spans="2:12" x14ac:dyDescent="0.2">
      <c r="B40" s="23"/>
      <c r="C40" s="24"/>
      <c r="D40" s="115">
        <v>2017</v>
      </c>
    </row>
    <row r="41" spans="2:12" x14ac:dyDescent="0.2">
      <c r="B41" s="23"/>
      <c r="C41" s="24"/>
      <c r="D41" s="116" t="s">
        <v>24</v>
      </c>
      <c r="E41" s="112">
        <v>851</v>
      </c>
      <c r="F41" s="112">
        <v>144143</v>
      </c>
      <c r="G41" s="112">
        <v>157855.08900000001</v>
      </c>
      <c r="H41" s="112">
        <v>3299938.1409999998</v>
      </c>
      <c r="I41" s="112">
        <v>20685300.984000001</v>
      </c>
      <c r="J41" s="112">
        <v>7168066.6299999999</v>
      </c>
      <c r="K41" s="112">
        <v>4032162.7990000001</v>
      </c>
      <c r="L41" s="113">
        <v>34.652948175830097</v>
      </c>
    </row>
    <row r="42" spans="2:12" x14ac:dyDescent="0.2">
      <c r="B42" s="23"/>
      <c r="C42" s="24"/>
      <c r="D42" s="115"/>
    </row>
    <row r="43" spans="2:12" x14ac:dyDescent="0.2">
      <c r="B43" s="23"/>
      <c r="C43" s="24"/>
      <c r="D43" s="117" t="s">
        <v>25</v>
      </c>
      <c r="E43" s="112">
        <v>835</v>
      </c>
      <c r="F43" s="112">
        <v>142204</v>
      </c>
      <c r="G43" s="112">
        <v>20330.440999999999</v>
      </c>
      <c r="H43" s="112">
        <v>397608.935</v>
      </c>
      <c r="I43" s="112">
        <v>2364702.3089999999</v>
      </c>
      <c r="J43" s="112">
        <v>821137.4</v>
      </c>
      <c r="K43" s="112">
        <v>477907.43599999999</v>
      </c>
      <c r="L43" s="113">
        <v>34.724768393669301</v>
      </c>
    </row>
    <row r="44" spans="2:12" x14ac:dyDescent="0.2">
      <c r="B44" s="23"/>
      <c r="C44" s="24"/>
      <c r="D44" s="117" t="s">
        <v>26</v>
      </c>
      <c r="E44" s="112">
        <v>845</v>
      </c>
      <c r="F44" s="112">
        <v>143299</v>
      </c>
      <c r="G44" s="112">
        <v>19179.670999999998</v>
      </c>
      <c r="H44" s="112">
        <v>390774.92700000003</v>
      </c>
      <c r="I44" s="112">
        <v>2404424.3480000002</v>
      </c>
      <c r="J44" s="112">
        <v>837832.24300000002</v>
      </c>
      <c r="K44" s="112">
        <v>481300.01699999999</v>
      </c>
      <c r="L44" s="113">
        <v>34.845439978051701</v>
      </c>
    </row>
    <row r="45" spans="2:12" x14ac:dyDescent="0.2">
      <c r="B45" s="23"/>
      <c r="C45" s="24"/>
      <c r="D45" s="117" t="s">
        <v>27</v>
      </c>
      <c r="E45" s="112">
        <v>853</v>
      </c>
      <c r="F45" s="112">
        <v>143993</v>
      </c>
      <c r="G45" s="112">
        <v>21541.598000000002</v>
      </c>
      <c r="H45" s="112">
        <v>411739.48599999998</v>
      </c>
      <c r="I45" s="112">
        <v>2990167.0750000002</v>
      </c>
      <c r="J45" s="112">
        <v>1081608.007</v>
      </c>
      <c r="K45" s="112">
        <v>599374.45600000001</v>
      </c>
      <c r="L45" s="113">
        <v>36.172159610847203</v>
      </c>
    </row>
    <row r="46" spans="2:12" x14ac:dyDescent="0.2">
      <c r="B46" s="23"/>
      <c r="C46" s="24"/>
      <c r="D46" s="117" t="s">
        <v>28</v>
      </c>
      <c r="E46" s="112">
        <v>856</v>
      </c>
      <c r="F46" s="112">
        <v>144421</v>
      </c>
      <c r="G46" s="112">
        <v>18183.057000000001</v>
      </c>
      <c r="H46" s="112">
        <v>411242.74400000001</v>
      </c>
      <c r="I46" s="112">
        <v>2356787.9210000001</v>
      </c>
      <c r="J46" s="112">
        <v>788313.56299999997</v>
      </c>
      <c r="K46" s="112">
        <v>430536.967</v>
      </c>
      <c r="L46" s="113">
        <v>33.448642365135399</v>
      </c>
    </row>
    <row r="47" spans="2:12" x14ac:dyDescent="0.2">
      <c r="B47" s="23"/>
      <c r="C47" s="24"/>
      <c r="D47" s="118" t="s">
        <v>29</v>
      </c>
      <c r="E47" s="112">
        <v>856</v>
      </c>
      <c r="F47" s="112">
        <v>144045</v>
      </c>
      <c r="G47" s="112">
        <v>19995.773000000001</v>
      </c>
      <c r="H47" s="112">
        <v>429045.24699999997</v>
      </c>
      <c r="I47" s="112">
        <v>2709707.253</v>
      </c>
      <c r="J47" s="112">
        <v>917859.31400000001</v>
      </c>
      <c r="K47" s="112">
        <v>531952.42700000003</v>
      </c>
      <c r="L47" s="113">
        <v>33.873006502226801</v>
      </c>
    </row>
    <row r="48" spans="2:12" x14ac:dyDescent="0.2">
      <c r="B48" s="23"/>
      <c r="C48" s="24"/>
      <c r="D48" s="117" t="s">
        <v>30</v>
      </c>
      <c r="E48" s="112">
        <v>856</v>
      </c>
      <c r="F48" s="112">
        <v>144284</v>
      </c>
      <c r="G48" s="112">
        <v>19670.535</v>
      </c>
      <c r="H48" s="112">
        <v>435859.07</v>
      </c>
      <c r="I48" s="112">
        <v>2732003.392</v>
      </c>
      <c r="J48" s="112">
        <v>965895.201</v>
      </c>
      <c r="K48" s="112">
        <v>526989.58700000006</v>
      </c>
      <c r="L48" s="113">
        <v>35.354831689755102</v>
      </c>
    </row>
    <row r="49" spans="2:12" x14ac:dyDescent="0.2">
      <c r="B49" s="23"/>
      <c r="C49" s="24"/>
      <c r="D49" s="117" t="s">
        <v>31</v>
      </c>
      <c r="E49" s="112">
        <v>855</v>
      </c>
      <c r="F49" s="112">
        <v>145166</v>
      </c>
      <c r="G49" s="112">
        <v>18641.534</v>
      </c>
      <c r="H49" s="112">
        <v>407876.71600000001</v>
      </c>
      <c r="I49" s="112">
        <v>2514896.1529999999</v>
      </c>
      <c r="J49" s="112">
        <v>886241.81099999999</v>
      </c>
      <c r="K49" s="112">
        <v>518875.50900000002</v>
      </c>
      <c r="L49" s="113">
        <v>35.239698066371801</v>
      </c>
    </row>
    <row r="50" spans="2:12" x14ac:dyDescent="0.2">
      <c r="B50" s="23"/>
      <c r="C50" s="24"/>
      <c r="D50" s="117" t="s">
        <v>32</v>
      </c>
      <c r="E50" s="112">
        <v>852</v>
      </c>
      <c r="F50" s="112">
        <v>145732</v>
      </c>
      <c r="G50" s="112">
        <v>20312.48</v>
      </c>
      <c r="H50" s="112">
        <v>415791.016</v>
      </c>
      <c r="I50" s="112">
        <v>2612612.5329999998</v>
      </c>
      <c r="J50" s="112">
        <v>869179.09100000001</v>
      </c>
      <c r="K50" s="112">
        <v>465226.4</v>
      </c>
      <c r="L50" s="113">
        <v>33.268580014118797</v>
      </c>
    </row>
    <row r="51" spans="2:12" x14ac:dyDescent="0.2">
      <c r="B51" s="23"/>
      <c r="C51" s="24"/>
      <c r="D51" s="117" t="s">
        <v>33</v>
      </c>
      <c r="E51" s="112"/>
      <c r="F51" s="112"/>
      <c r="G51" s="112"/>
      <c r="H51" s="112"/>
      <c r="I51" s="112"/>
      <c r="J51" s="112"/>
      <c r="K51" s="112"/>
      <c r="L51" s="113"/>
    </row>
    <row r="52" spans="2:12" x14ac:dyDescent="0.2">
      <c r="B52" s="23"/>
      <c r="C52" s="24"/>
      <c r="D52" s="117" t="s">
        <v>34</v>
      </c>
      <c r="E52" s="112"/>
      <c r="F52" s="112"/>
      <c r="G52" s="112"/>
      <c r="H52" s="112"/>
      <c r="I52" s="112"/>
      <c r="J52" s="112"/>
      <c r="K52" s="112"/>
      <c r="L52" s="113"/>
    </row>
    <row r="53" spans="2:12" x14ac:dyDescent="0.2">
      <c r="B53" s="23"/>
      <c r="C53" s="24"/>
      <c r="D53" s="117" t="s">
        <v>35</v>
      </c>
      <c r="E53" s="112"/>
      <c r="F53" s="112"/>
      <c r="G53" s="112"/>
      <c r="H53" s="112"/>
      <c r="I53" s="112"/>
      <c r="J53" s="112"/>
      <c r="K53" s="112"/>
      <c r="L53" s="113"/>
    </row>
    <row r="54" spans="2:12" x14ac:dyDescent="0.2">
      <c r="D54" s="117" t="s">
        <v>36</v>
      </c>
      <c r="E54" s="112"/>
      <c r="F54" s="112"/>
      <c r="G54" s="112"/>
      <c r="H54" s="112"/>
      <c r="I54" s="112"/>
      <c r="J54" s="112"/>
      <c r="K54" s="112"/>
      <c r="L54" s="113"/>
    </row>
    <row r="58" spans="2:12" x14ac:dyDescent="0.2">
      <c r="B58" s="119" t="s">
        <v>39</v>
      </c>
      <c r="C58" s="120"/>
      <c r="D58" s="121"/>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49" t="s">
        <v>0</v>
      </c>
      <c r="B1" s="349"/>
      <c r="C1" s="349"/>
      <c r="D1" s="349"/>
      <c r="E1" s="349"/>
      <c r="F1" s="349"/>
      <c r="G1" s="349"/>
      <c r="H1" s="349"/>
      <c r="I1" s="349"/>
      <c r="J1" s="349"/>
      <c r="K1" s="349"/>
      <c r="L1" s="349"/>
    </row>
    <row r="2" spans="1:12" s="1" customFormat="1" ht="11.1" customHeight="1" x14ac:dyDescent="0.2">
      <c r="A2" s="2"/>
      <c r="B2" s="2"/>
      <c r="C2" s="2"/>
      <c r="D2" s="2"/>
      <c r="E2" s="3"/>
      <c r="F2" s="3"/>
      <c r="G2" s="3"/>
      <c r="H2" s="3"/>
      <c r="I2" s="3"/>
      <c r="L2" s="4"/>
    </row>
    <row r="3" spans="1:12" s="1" customFormat="1" ht="10.5" customHeight="1" x14ac:dyDescent="0.2">
      <c r="A3" s="349" t="s">
        <v>1</v>
      </c>
      <c r="B3" s="349"/>
      <c r="C3" s="349"/>
      <c r="D3" s="349"/>
      <c r="E3" s="349"/>
      <c r="F3" s="349"/>
      <c r="G3" s="349"/>
      <c r="H3" s="349"/>
      <c r="I3" s="349"/>
      <c r="J3" s="349"/>
      <c r="K3" s="349"/>
      <c r="L3" s="349"/>
    </row>
    <row r="4" spans="1:12" s="1" customFormat="1" ht="11.1" customHeight="1" x14ac:dyDescent="0.2">
      <c r="A4" s="349" t="s">
        <v>2</v>
      </c>
      <c r="B4" s="349"/>
      <c r="C4" s="349"/>
      <c r="D4" s="349"/>
      <c r="E4" s="349"/>
      <c r="F4" s="349"/>
      <c r="G4" s="349"/>
      <c r="H4" s="349"/>
      <c r="I4" s="349"/>
      <c r="J4" s="349"/>
      <c r="K4" s="349"/>
      <c r="L4" s="349"/>
    </row>
    <row r="5" spans="1:12" s="8" customFormat="1" ht="18" customHeight="1" x14ac:dyDescent="0.2">
      <c r="A5" s="5"/>
      <c r="B5" s="5"/>
      <c r="C5" s="5"/>
      <c r="D5" s="5"/>
      <c r="E5" s="6"/>
      <c r="F5" s="6"/>
      <c r="G5" s="6"/>
      <c r="H5" s="6"/>
      <c r="I5" s="6"/>
      <c r="J5" s="1"/>
      <c r="K5" s="7"/>
      <c r="L5" s="4"/>
    </row>
    <row r="6" spans="1:12" ht="15" customHeight="1" x14ac:dyDescent="0.2">
      <c r="B6" s="328" t="s">
        <v>3</v>
      </c>
      <c r="C6" s="331" t="s">
        <v>4</v>
      </c>
      <c r="D6" s="334" t="s">
        <v>5</v>
      </c>
      <c r="E6" s="334" t="s">
        <v>6</v>
      </c>
      <c r="F6" s="331" t="s">
        <v>7</v>
      </c>
      <c r="G6" s="331" t="s">
        <v>8</v>
      </c>
      <c r="H6" s="331" t="s">
        <v>9</v>
      </c>
      <c r="I6" s="343" t="s">
        <v>10</v>
      </c>
      <c r="J6" s="348"/>
      <c r="K6" s="344"/>
      <c r="L6" s="345" t="s">
        <v>11</v>
      </c>
    </row>
    <row r="7" spans="1:12" ht="15" customHeight="1" x14ac:dyDescent="0.2">
      <c r="B7" s="329"/>
      <c r="C7" s="335"/>
      <c r="D7" s="332"/>
      <c r="E7" s="332"/>
      <c r="F7" s="335"/>
      <c r="G7" s="335"/>
      <c r="H7" s="335"/>
      <c r="I7" s="331" t="s">
        <v>12</v>
      </c>
      <c r="J7" s="343" t="s">
        <v>13</v>
      </c>
      <c r="K7" s="344"/>
      <c r="L7" s="346"/>
    </row>
    <row r="8" spans="1:12" ht="21" customHeight="1" x14ac:dyDescent="0.2">
      <c r="B8" s="329"/>
      <c r="C8" s="335"/>
      <c r="D8" s="332"/>
      <c r="E8" s="333"/>
      <c r="F8" s="336"/>
      <c r="G8" s="336"/>
      <c r="H8" s="336"/>
      <c r="I8" s="336"/>
      <c r="J8" s="9" t="s">
        <v>14</v>
      </c>
      <c r="K8" s="10" t="s">
        <v>15</v>
      </c>
      <c r="L8" s="347"/>
    </row>
    <row r="9" spans="1:12" ht="11.1" customHeight="1" x14ac:dyDescent="0.2">
      <c r="B9" s="330"/>
      <c r="C9" s="336"/>
      <c r="D9" s="333"/>
      <c r="E9" s="11" t="s">
        <v>16</v>
      </c>
      <c r="F9" s="11" t="s">
        <v>17</v>
      </c>
      <c r="G9" s="12" t="s">
        <v>18</v>
      </c>
      <c r="H9" s="343" t="s">
        <v>19</v>
      </c>
      <c r="I9" s="348"/>
      <c r="J9" s="348"/>
      <c r="K9" s="344"/>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420.5</v>
      </c>
      <c r="F17" s="26">
        <v>66949</v>
      </c>
      <c r="G17" s="26">
        <v>74156.883000000002</v>
      </c>
      <c r="H17" s="26">
        <v>1472962.6810000001</v>
      </c>
      <c r="I17" s="26">
        <v>8755113.4210000001</v>
      </c>
      <c r="J17" s="26">
        <v>2906066.997</v>
      </c>
      <c r="K17" s="26">
        <v>1657403.102</v>
      </c>
      <c r="L17" s="28">
        <v>33.192796680731902</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422</v>
      </c>
      <c r="F33" s="26">
        <v>68581.375</v>
      </c>
      <c r="G33" s="26">
        <v>75381.714999999997</v>
      </c>
      <c r="H33" s="26">
        <v>1543931.71</v>
      </c>
      <c r="I33" s="26">
        <v>9240601.0700000003</v>
      </c>
      <c r="J33" s="26">
        <v>3094609.3119999999</v>
      </c>
      <c r="K33" s="26">
        <v>1726571.0449999999</v>
      </c>
      <c r="L33" s="28">
        <v>33.4892642649273</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row>
    <row r="40" spans="2:12" ht="11.1" customHeight="1" x14ac:dyDescent="0.2">
      <c r="B40" s="23"/>
      <c r="C40" s="23"/>
      <c r="D40" s="31" t="s">
        <v>30</v>
      </c>
      <c r="E40" s="26">
        <v>424</v>
      </c>
      <c r="F40" s="26">
        <v>68674</v>
      </c>
      <c r="G40" s="26">
        <v>9371.2289999999994</v>
      </c>
      <c r="H40" s="26">
        <v>202390.851</v>
      </c>
      <c r="I40" s="26">
        <v>1188144</v>
      </c>
      <c r="J40" s="26">
        <v>392219.65700000001</v>
      </c>
      <c r="K40" s="26">
        <v>221230.57699999999</v>
      </c>
      <c r="L40" s="28">
        <v>33.011121295061898</v>
      </c>
    </row>
    <row r="41" spans="2:12" ht="11.1" customHeight="1" x14ac:dyDescent="0.2">
      <c r="B41" s="23"/>
      <c r="C41" s="23"/>
      <c r="D41" s="31" t="s">
        <v>31</v>
      </c>
      <c r="E41" s="26">
        <v>425</v>
      </c>
      <c r="F41" s="26">
        <v>69418</v>
      </c>
      <c r="G41" s="26">
        <v>8950.6720000000005</v>
      </c>
      <c r="H41" s="26">
        <v>190894.28200000001</v>
      </c>
      <c r="I41" s="26">
        <v>1124538.044</v>
      </c>
      <c r="J41" s="26">
        <v>369474.75199999998</v>
      </c>
      <c r="K41" s="26">
        <v>202447.96900000001</v>
      </c>
      <c r="L41" s="28">
        <v>32.855691630117903</v>
      </c>
    </row>
    <row r="42" spans="2:12" ht="11.1" customHeight="1" x14ac:dyDescent="0.2">
      <c r="B42" s="23"/>
      <c r="C42" s="23"/>
      <c r="D42" s="31" t="s">
        <v>32</v>
      </c>
      <c r="E42" s="26">
        <v>425</v>
      </c>
      <c r="F42" s="26">
        <v>69438</v>
      </c>
      <c r="G42" s="26">
        <v>9770.9429999999993</v>
      </c>
      <c r="H42" s="26">
        <v>197725.79300000001</v>
      </c>
      <c r="I42" s="26">
        <v>1201236.385</v>
      </c>
      <c r="J42" s="26">
        <v>392355.511</v>
      </c>
      <c r="K42" s="26">
        <v>201221.693</v>
      </c>
      <c r="L42" s="28">
        <v>32.662639585296901</v>
      </c>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253</v>
      </c>
      <c r="F55" s="26">
        <v>46215.5</v>
      </c>
      <c r="G55" s="26">
        <v>50708.688999999998</v>
      </c>
      <c r="H55" s="26">
        <v>1140036.6880000001</v>
      </c>
      <c r="I55" s="26">
        <v>7208353.2050000001</v>
      </c>
      <c r="J55" s="26">
        <v>2873813.8330000001</v>
      </c>
      <c r="K55" s="26">
        <v>1492444.071</v>
      </c>
      <c r="L55" s="28">
        <v>39.867827661477598</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253.875</v>
      </c>
      <c r="F71" s="26">
        <v>46725.375</v>
      </c>
      <c r="G71" s="26">
        <v>51024.055999999997</v>
      </c>
      <c r="H71" s="26">
        <v>1190786.943</v>
      </c>
      <c r="I71" s="26">
        <v>7492177.3779999996</v>
      </c>
      <c r="J71" s="26">
        <v>3056480.9130000002</v>
      </c>
      <c r="K71" s="26">
        <v>1709143.027</v>
      </c>
      <c r="L71" s="28">
        <v>40.795629345015797</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row>
    <row r="78" spans="2:12" ht="11.1" customHeight="1" x14ac:dyDescent="0.2">
      <c r="B78" s="23"/>
      <c r="C78" s="24"/>
      <c r="D78" s="31" t="s">
        <v>30</v>
      </c>
      <c r="E78" s="26">
        <v>254</v>
      </c>
      <c r="F78" s="26">
        <v>46520</v>
      </c>
      <c r="G78" s="26">
        <v>6368.4570000000003</v>
      </c>
      <c r="H78" s="26">
        <v>159811.48000000001</v>
      </c>
      <c r="I78" s="26">
        <v>1017359.39</v>
      </c>
      <c r="J78" s="26">
        <v>428069.35800000001</v>
      </c>
      <c r="K78" s="26">
        <v>230214.93900000001</v>
      </c>
      <c r="L78" s="28">
        <v>42.076513197563401</v>
      </c>
    </row>
    <row r="79" spans="2:12" ht="11.1" customHeight="1" x14ac:dyDescent="0.2">
      <c r="B79" s="23"/>
      <c r="C79" s="24"/>
      <c r="D79" s="31" t="s">
        <v>31</v>
      </c>
      <c r="E79" s="26">
        <v>252</v>
      </c>
      <c r="F79" s="26">
        <v>46737</v>
      </c>
      <c r="G79" s="26">
        <v>5931.5609999999997</v>
      </c>
      <c r="H79" s="26">
        <v>148682.16</v>
      </c>
      <c r="I79" s="26">
        <v>917946.39399999997</v>
      </c>
      <c r="J79" s="26">
        <v>396143.26799999998</v>
      </c>
      <c r="K79" s="26">
        <v>246382.902</v>
      </c>
      <c r="L79" s="28">
        <v>43.1553814677331</v>
      </c>
    </row>
    <row r="80" spans="2:12" ht="11.1" customHeight="1" x14ac:dyDescent="0.2">
      <c r="B80" s="23"/>
      <c r="C80" s="24"/>
      <c r="D80" s="31" t="s">
        <v>32</v>
      </c>
      <c r="E80" s="26">
        <v>252</v>
      </c>
      <c r="F80" s="26">
        <v>47057</v>
      </c>
      <c r="G80" s="26">
        <v>6450.1170000000002</v>
      </c>
      <c r="H80" s="26">
        <v>147392.84700000001</v>
      </c>
      <c r="I80" s="26">
        <v>874629.57700000005</v>
      </c>
      <c r="J80" s="26">
        <v>341472.83500000002</v>
      </c>
      <c r="K80" s="26">
        <v>185908.31899999999</v>
      </c>
      <c r="L80" s="28">
        <v>39.041994917581</v>
      </c>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49" t="s">
        <v>40</v>
      </c>
      <c r="B87" s="349"/>
      <c r="C87" s="349"/>
      <c r="D87" s="349"/>
      <c r="E87" s="349"/>
      <c r="F87" s="349"/>
      <c r="G87" s="349"/>
      <c r="H87" s="349"/>
      <c r="I87" s="349"/>
      <c r="J87" s="349"/>
      <c r="K87" s="349"/>
      <c r="L87" s="349"/>
    </row>
    <row r="88" spans="1:12" ht="11.1" customHeight="1" x14ac:dyDescent="0.2">
      <c r="A88" s="2"/>
      <c r="B88" s="2"/>
      <c r="C88" s="2"/>
      <c r="D88" s="2"/>
      <c r="E88" s="3"/>
      <c r="F88" s="3"/>
      <c r="G88" s="3"/>
      <c r="H88" s="3"/>
      <c r="I88" s="3"/>
      <c r="J88" s="1"/>
      <c r="K88" s="1"/>
      <c r="L88" s="4"/>
    </row>
    <row r="89" spans="1:12" ht="11.1" customHeight="1" x14ac:dyDescent="0.2">
      <c r="A89" s="349" t="s">
        <v>1</v>
      </c>
      <c r="B89" s="349"/>
      <c r="C89" s="349"/>
      <c r="D89" s="349"/>
      <c r="E89" s="349"/>
      <c r="F89" s="349"/>
      <c r="G89" s="349"/>
      <c r="H89" s="349"/>
      <c r="I89" s="349"/>
      <c r="J89" s="349"/>
      <c r="K89" s="349"/>
      <c r="L89" s="349"/>
    </row>
    <row r="90" spans="1:12" ht="11.1" customHeight="1" x14ac:dyDescent="0.2">
      <c r="A90" s="349" t="s">
        <v>2</v>
      </c>
      <c r="B90" s="349"/>
      <c r="C90" s="349"/>
      <c r="D90" s="349"/>
      <c r="E90" s="349"/>
      <c r="F90" s="349"/>
      <c r="G90" s="349"/>
      <c r="H90" s="349"/>
      <c r="I90" s="349"/>
      <c r="J90" s="349"/>
      <c r="K90" s="349"/>
      <c r="L90" s="349"/>
    </row>
    <row r="91" spans="1:12" s="8" customFormat="1" ht="18" customHeight="1" x14ac:dyDescent="0.2">
      <c r="A91" s="5"/>
      <c r="B91" s="5"/>
      <c r="C91" s="5"/>
      <c r="D91" s="5"/>
      <c r="E91" s="6"/>
      <c r="F91" s="6"/>
      <c r="G91" s="6"/>
      <c r="H91" s="6"/>
      <c r="I91" s="6"/>
      <c r="J91" s="1"/>
      <c r="K91" s="7"/>
      <c r="L91" s="4"/>
    </row>
    <row r="92" spans="1:12" ht="15" customHeight="1" x14ac:dyDescent="0.2">
      <c r="B92" s="328" t="s">
        <v>3</v>
      </c>
      <c r="C92" s="331" t="s">
        <v>4</v>
      </c>
      <c r="D92" s="334" t="s">
        <v>5</v>
      </c>
      <c r="E92" s="334" t="s">
        <v>6</v>
      </c>
      <c r="F92" s="331" t="s">
        <v>7</v>
      </c>
      <c r="G92" s="331" t="s">
        <v>8</v>
      </c>
      <c r="H92" s="331" t="s">
        <v>9</v>
      </c>
      <c r="I92" s="343" t="s">
        <v>10</v>
      </c>
      <c r="J92" s="348"/>
      <c r="K92" s="344"/>
      <c r="L92" s="345" t="s">
        <v>11</v>
      </c>
    </row>
    <row r="93" spans="1:12" ht="15" customHeight="1" x14ac:dyDescent="0.2">
      <c r="B93" s="329"/>
      <c r="C93" s="335"/>
      <c r="D93" s="332"/>
      <c r="E93" s="332"/>
      <c r="F93" s="335"/>
      <c r="G93" s="335"/>
      <c r="H93" s="335"/>
      <c r="I93" s="331" t="s">
        <v>12</v>
      </c>
      <c r="J93" s="343" t="s">
        <v>13</v>
      </c>
      <c r="K93" s="344"/>
      <c r="L93" s="346"/>
    </row>
    <row r="94" spans="1:12" ht="21" customHeight="1" x14ac:dyDescent="0.2">
      <c r="B94" s="329"/>
      <c r="C94" s="335"/>
      <c r="D94" s="332"/>
      <c r="E94" s="333"/>
      <c r="F94" s="336"/>
      <c r="G94" s="336"/>
      <c r="H94" s="336"/>
      <c r="I94" s="336"/>
      <c r="J94" s="9" t="s">
        <v>14</v>
      </c>
      <c r="K94" s="10" t="s">
        <v>15</v>
      </c>
      <c r="L94" s="347"/>
    </row>
    <row r="95" spans="1:12" ht="11.1" customHeight="1" x14ac:dyDescent="0.2">
      <c r="B95" s="330"/>
      <c r="C95" s="336"/>
      <c r="D95" s="333"/>
      <c r="E95" s="11" t="s">
        <v>16</v>
      </c>
      <c r="F95" s="11" t="s">
        <v>17</v>
      </c>
      <c r="G95" s="12" t="s">
        <v>18</v>
      </c>
      <c r="H95" s="343" t="s">
        <v>19</v>
      </c>
      <c r="I95" s="348"/>
      <c r="J95" s="348"/>
      <c r="K95" s="344"/>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35.125</v>
      </c>
      <c r="F103" s="26">
        <v>5892.375</v>
      </c>
      <c r="G103" s="26">
        <v>6586.701</v>
      </c>
      <c r="H103" s="26">
        <v>148999.24600000001</v>
      </c>
      <c r="I103" s="26">
        <v>848228.924</v>
      </c>
      <c r="J103" s="26">
        <v>326795.24400000001</v>
      </c>
      <c r="K103" s="26">
        <v>147086.82699999999</v>
      </c>
      <c r="L103" s="28">
        <v>38.526774406480897</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34.75</v>
      </c>
      <c r="F119" s="26">
        <v>5950.5</v>
      </c>
      <c r="G119" s="26">
        <v>6703.3509999999997</v>
      </c>
      <c r="H119" s="26">
        <v>157812.45699999999</v>
      </c>
      <c r="I119" s="26">
        <v>857230.80799999996</v>
      </c>
      <c r="J119" s="26">
        <v>347064.61200000002</v>
      </c>
      <c r="K119" s="26">
        <v>150107.34099999999</v>
      </c>
      <c r="L119" s="28">
        <v>40.486717084951103</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v>35</v>
      </c>
      <c r="F126" s="26">
        <v>6000</v>
      </c>
      <c r="G126" s="26">
        <v>844.36599999999999</v>
      </c>
      <c r="H126" s="26">
        <v>20279.696</v>
      </c>
      <c r="I126" s="26">
        <v>116927.68799999999</v>
      </c>
      <c r="J126" s="26">
        <v>51039.211000000003</v>
      </c>
      <c r="K126" s="26">
        <v>20748.944</v>
      </c>
      <c r="L126" s="28">
        <v>43.6502353488765</v>
      </c>
    </row>
    <row r="127" spans="2:12" ht="11.1" customHeight="1" x14ac:dyDescent="0.2">
      <c r="B127" s="23"/>
      <c r="C127" s="23"/>
      <c r="D127" s="31" t="s">
        <v>31</v>
      </c>
      <c r="E127" s="26">
        <v>35</v>
      </c>
      <c r="F127" s="26">
        <v>5897</v>
      </c>
      <c r="G127" s="26">
        <v>755.73800000000006</v>
      </c>
      <c r="H127" s="26">
        <v>18246.202000000001</v>
      </c>
      <c r="I127" s="26">
        <v>95873.665999999997</v>
      </c>
      <c r="J127" s="26">
        <v>39764.616000000002</v>
      </c>
      <c r="K127" s="26">
        <v>16850.548999999999</v>
      </c>
      <c r="L127" s="28">
        <v>41.476056626435899</v>
      </c>
    </row>
    <row r="128" spans="2:12" ht="11.1" customHeight="1" x14ac:dyDescent="0.2">
      <c r="B128" s="23"/>
      <c r="C128" s="23"/>
      <c r="D128" s="31" t="s">
        <v>32</v>
      </c>
      <c r="E128" s="26">
        <v>34</v>
      </c>
      <c r="F128" s="26">
        <v>5940</v>
      </c>
      <c r="G128" s="26">
        <v>873.92700000000002</v>
      </c>
      <c r="H128" s="26">
        <v>19609.03</v>
      </c>
      <c r="I128" s="26">
        <v>112610.91800000001</v>
      </c>
      <c r="J128" s="26">
        <v>43311.81</v>
      </c>
      <c r="K128" s="26">
        <v>19410.758999999998</v>
      </c>
      <c r="L128" s="28">
        <v>38.461466054295002</v>
      </c>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134.75</v>
      </c>
      <c r="F141" s="26">
        <v>22546.75</v>
      </c>
      <c r="G141" s="26">
        <v>24548.532999999999</v>
      </c>
      <c r="H141" s="26">
        <v>391079.25099999999</v>
      </c>
      <c r="I141" s="26">
        <v>2996936.6439999999</v>
      </c>
      <c r="J141" s="26">
        <v>558897.07499999995</v>
      </c>
      <c r="K141" s="26">
        <v>384562.92</v>
      </c>
      <c r="L141" s="28">
        <v>18.648945286145299</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140.375</v>
      </c>
      <c r="F157" s="26">
        <v>22885.75</v>
      </c>
      <c r="G157" s="26">
        <v>24745.967000000001</v>
      </c>
      <c r="H157" s="26">
        <v>407407.03100000002</v>
      </c>
      <c r="I157" s="26">
        <v>3095291.7280000001</v>
      </c>
      <c r="J157" s="26">
        <v>669911.79299999995</v>
      </c>
      <c r="K157" s="26">
        <v>446341.386</v>
      </c>
      <c r="L157" s="28">
        <v>21.642929063518601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v>143</v>
      </c>
      <c r="F164" s="26">
        <v>23090</v>
      </c>
      <c r="G164" s="26">
        <v>3086.4830000000002</v>
      </c>
      <c r="H164" s="26">
        <v>53377.042999999998</v>
      </c>
      <c r="I164" s="26">
        <v>409572.31400000001</v>
      </c>
      <c r="J164" s="26">
        <v>94566.975000000006</v>
      </c>
      <c r="K164" s="26">
        <v>54795.127</v>
      </c>
      <c r="L164" s="28">
        <v>23.0892010439944</v>
      </c>
    </row>
    <row r="165" spans="1:12" ht="11.1" customHeight="1" x14ac:dyDescent="0.2">
      <c r="B165" s="23"/>
      <c r="C165" s="24"/>
      <c r="D165" s="31" t="s">
        <v>31</v>
      </c>
      <c r="E165" s="26">
        <v>143</v>
      </c>
      <c r="F165" s="26">
        <v>23114</v>
      </c>
      <c r="G165" s="26">
        <v>3003.5630000000001</v>
      </c>
      <c r="H165" s="26">
        <v>50054.072</v>
      </c>
      <c r="I165" s="26">
        <v>376538.049</v>
      </c>
      <c r="J165" s="26">
        <v>80859.175000000003</v>
      </c>
      <c r="K165" s="26">
        <v>53194.089</v>
      </c>
      <c r="L165" s="28">
        <v>21.474370309917902</v>
      </c>
    </row>
    <row r="166" spans="1:12" ht="11.1" customHeight="1" x14ac:dyDescent="0.2">
      <c r="B166" s="23"/>
      <c r="C166" s="24"/>
      <c r="D166" s="31" t="s">
        <v>32</v>
      </c>
      <c r="E166" s="26">
        <v>141</v>
      </c>
      <c r="F166" s="26">
        <v>23297</v>
      </c>
      <c r="G166" s="26">
        <v>3217.4929999999999</v>
      </c>
      <c r="H166" s="26">
        <v>51063.345999999998</v>
      </c>
      <c r="I166" s="26">
        <v>424135.65299999999</v>
      </c>
      <c r="J166" s="26">
        <v>92038.934999999998</v>
      </c>
      <c r="K166" s="26">
        <v>58685.629000000001</v>
      </c>
      <c r="L166" s="28">
        <v>21.700353259385199</v>
      </c>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49" t="s">
        <v>43</v>
      </c>
      <c r="B173" s="349"/>
      <c r="C173" s="349"/>
      <c r="D173" s="349"/>
      <c r="E173" s="349"/>
      <c r="F173" s="349"/>
      <c r="G173" s="349"/>
      <c r="H173" s="349"/>
      <c r="I173" s="349"/>
      <c r="J173" s="349"/>
      <c r="K173" s="349"/>
      <c r="L173" s="349"/>
    </row>
    <row r="174" spans="1:12" ht="11.1" customHeight="1" x14ac:dyDescent="0.2">
      <c r="A174" s="2"/>
      <c r="B174" s="2"/>
      <c r="C174" s="2"/>
      <c r="D174" s="2"/>
      <c r="E174" s="3"/>
      <c r="F174" s="3"/>
      <c r="G174" s="3"/>
      <c r="H174" s="3"/>
      <c r="I174" s="3"/>
      <c r="J174" s="1"/>
      <c r="K174" s="1"/>
      <c r="L174" s="4"/>
    </row>
    <row r="175" spans="1:12" ht="11.1" customHeight="1" x14ac:dyDescent="0.2">
      <c r="A175" s="349" t="s">
        <v>1</v>
      </c>
      <c r="B175" s="349"/>
      <c r="C175" s="349"/>
      <c r="D175" s="349"/>
      <c r="E175" s="349"/>
      <c r="F175" s="349"/>
      <c r="G175" s="349"/>
      <c r="H175" s="349"/>
      <c r="I175" s="349"/>
      <c r="J175" s="349"/>
      <c r="K175" s="349"/>
      <c r="L175" s="349"/>
    </row>
    <row r="176" spans="1:12" ht="11.1" customHeight="1" x14ac:dyDescent="0.2">
      <c r="A176" s="349" t="s">
        <v>2</v>
      </c>
      <c r="B176" s="349"/>
      <c r="C176" s="349"/>
      <c r="D176" s="349"/>
      <c r="E176" s="349"/>
      <c r="F176" s="349"/>
      <c r="G176" s="349"/>
      <c r="H176" s="349"/>
      <c r="I176" s="349"/>
      <c r="J176" s="349"/>
      <c r="K176" s="349"/>
      <c r="L176" s="349"/>
    </row>
    <row r="177" spans="1:12" s="8" customFormat="1" ht="18" customHeight="1" x14ac:dyDescent="0.2">
      <c r="A177" s="5"/>
      <c r="B177" s="5"/>
      <c r="C177" s="5"/>
      <c r="D177" s="5"/>
      <c r="E177" s="6"/>
      <c r="F177" s="6"/>
      <c r="G177" s="6"/>
      <c r="H177" s="6"/>
      <c r="I177" s="6"/>
      <c r="J177" s="1"/>
      <c r="K177" s="7"/>
      <c r="L177" s="4"/>
    </row>
    <row r="178" spans="1:12" ht="15" customHeight="1" x14ac:dyDescent="0.2">
      <c r="B178" s="328" t="s">
        <v>3</v>
      </c>
      <c r="C178" s="331" t="s">
        <v>4</v>
      </c>
      <c r="D178" s="334" t="s">
        <v>5</v>
      </c>
      <c r="E178" s="334" t="s">
        <v>6</v>
      </c>
      <c r="F178" s="331" t="s">
        <v>7</v>
      </c>
      <c r="G178" s="331" t="s">
        <v>8</v>
      </c>
      <c r="H178" s="331" t="s">
        <v>9</v>
      </c>
      <c r="I178" s="343" t="s">
        <v>10</v>
      </c>
      <c r="J178" s="348"/>
      <c r="K178" s="344"/>
      <c r="L178" s="345" t="s">
        <v>11</v>
      </c>
    </row>
    <row r="179" spans="1:12" ht="15" customHeight="1" x14ac:dyDescent="0.2">
      <c r="B179" s="329"/>
      <c r="C179" s="335"/>
      <c r="D179" s="332"/>
      <c r="E179" s="332"/>
      <c r="F179" s="335"/>
      <c r="G179" s="335"/>
      <c r="H179" s="335"/>
      <c r="I179" s="331" t="s">
        <v>12</v>
      </c>
      <c r="J179" s="343" t="s">
        <v>13</v>
      </c>
      <c r="K179" s="344"/>
      <c r="L179" s="346"/>
    </row>
    <row r="180" spans="1:12" ht="21" customHeight="1" x14ac:dyDescent="0.2">
      <c r="B180" s="329"/>
      <c r="C180" s="335"/>
      <c r="D180" s="332"/>
      <c r="E180" s="333"/>
      <c r="F180" s="336"/>
      <c r="G180" s="336"/>
      <c r="H180" s="336"/>
      <c r="I180" s="336"/>
      <c r="J180" s="9" t="s">
        <v>14</v>
      </c>
      <c r="K180" s="10" t="s">
        <v>15</v>
      </c>
      <c r="L180" s="347"/>
    </row>
    <row r="181" spans="1:12" ht="11.1" customHeight="1" x14ac:dyDescent="0.2">
      <c r="B181" s="330"/>
      <c r="C181" s="336"/>
      <c r="D181" s="333"/>
      <c r="E181" s="11" t="s">
        <v>16</v>
      </c>
      <c r="F181" s="11" t="s">
        <v>17</v>
      </c>
      <c r="G181" s="12" t="s">
        <v>18</v>
      </c>
      <c r="H181" s="343" t="s">
        <v>19</v>
      </c>
      <c r="I181" s="348"/>
      <c r="J181" s="348"/>
      <c r="K181" s="344"/>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280.125</v>
      </c>
      <c r="G189" s="26">
        <v>364.226</v>
      </c>
      <c r="H189" s="26">
        <v>5618.01</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304.5</v>
      </c>
      <c r="G205" s="26">
        <v>376.02</v>
      </c>
      <c r="H205" s="26">
        <v>6114.683</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v>3</v>
      </c>
      <c r="F210" s="26">
        <v>299</v>
      </c>
      <c r="G210" s="26">
        <v>43.98</v>
      </c>
      <c r="H210" s="26">
        <v>748.375</v>
      </c>
      <c r="I210" s="41" t="s">
        <v>21</v>
      </c>
      <c r="J210" s="41" t="s">
        <v>21</v>
      </c>
      <c r="K210" s="41" t="s">
        <v>21</v>
      </c>
      <c r="L210" s="41" t="s">
        <v>21</v>
      </c>
    </row>
    <row r="211" spans="2:12" ht="11.1" customHeight="1" x14ac:dyDescent="0.2">
      <c r="B211" s="23"/>
      <c r="C211" s="23"/>
      <c r="D211" s="32" t="s">
        <v>29</v>
      </c>
      <c r="E211" s="26">
        <v>3</v>
      </c>
      <c r="F211" s="26">
        <v>302</v>
      </c>
      <c r="G211" s="26">
        <v>51.588000000000001</v>
      </c>
      <c r="H211" s="26">
        <v>815.87300000000005</v>
      </c>
      <c r="I211" s="41" t="s">
        <v>21</v>
      </c>
      <c r="J211" s="41" t="s">
        <v>21</v>
      </c>
      <c r="K211" s="41" t="s">
        <v>21</v>
      </c>
      <c r="L211" s="41" t="s">
        <v>21</v>
      </c>
    </row>
    <row r="212" spans="2:12" ht="11.1" customHeight="1" x14ac:dyDescent="0.2">
      <c r="B212" s="23"/>
      <c r="C212" s="23"/>
      <c r="D212" s="31" t="s">
        <v>30</v>
      </c>
      <c r="E212" s="26">
        <v>3</v>
      </c>
      <c r="F212" s="26">
        <v>313</v>
      </c>
      <c r="G212" s="26">
        <v>51.204000000000001</v>
      </c>
      <c r="H212" s="26">
        <v>847.404</v>
      </c>
      <c r="I212" s="41" t="s">
        <v>21</v>
      </c>
      <c r="J212" s="41" t="s">
        <v>21</v>
      </c>
      <c r="K212" s="41" t="s">
        <v>21</v>
      </c>
      <c r="L212" s="41" t="s">
        <v>21</v>
      </c>
    </row>
    <row r="213" spans="2:12" ht="11.1" customHeight="1" x14ac:dyDescent="0.2">
      <c r="B213" s="23"/>
      <c r="C213" s="23"/>
      <c r="D213" s="31" t="s">
        <v>31</v>
      </c>
      <c r="E213" s="26">
        <v>3</v>
      </c>
      <c r="F213" s="26">
        <v>313</v>
      </c>
      <c r="G213" s="26">
        <v>48.851999999999997</v>
      </c>
      <c r="H213" s="26">
        <v>808.91899999999998</v>
      </c>
      <c r="I213" s="41" t="s">
        <v>21</v>
      </c>
      <c r="J213" s="41" t="s">
        <v>21</v>
      </c>
      <c r="K213" s="41" t="s">
        <v>21</v>
      </c>
      <c r="L213" s="41" t="s">
        <v>21</v>
      </c>
    </row>
    <row r="214" spans="2:12" ht="11.1" customHeight="1" x14ac:dyDescent="0.2">
      <c r="B214" s="23"/>
      <c r="C214" s="23"/>
      <c r="D214" s="31" t="s">
        <v>32</v>
      </c>
      <c r="E214" s="26">
        <v>3</v>
      </c>
      <c r="F214" s="26">
        <v>323</v>
      </c>
      <c r="G214" s="26">
        <v>56.313000000000002</v>
      </c>
      <c r="H214" s="26">
        <v>880.37199999999996</v>
      </c>
      <c r="I214" s="41" t="s">
        <v>21</v>
      </c>
      <c r="J214" s="41" t="s">
        <v>21</v>
      </c>
      <c r="K214" s="41" t="s">
        <v>21</v>
      </c>
      <c r="L214" s="41" t="s">
        <v>21</v>
      </c>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86.75</v>
      </c>
      <c r="F227" s="26">
        <v>15350.625</v>
      </c>
      <c r="G227" s="26">
        <v>16592.431</v>
      </c>
      <c r="H227" s="26">
        <v>230602.035</v>
      </c>
      <c r="I227" s="26">
        <v>1998608.3230000001</v>
      </c>
      <c r="J227" s="26">
        <v>275875.43599999999</v>
      </c>
      <c r="K227" s="26">
        <v>227087.52499999999</v>
      </c>
      <c r="L227" s="28">
        <v>13.8033767209524</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91.5</v>
      </c>
      <c r="F243" s="26">
        <v>15656.125</v>
      </c>
      <c r="G243" s="26">
        <v>16800.718000000001</v>
      </c>
      <c r="H243" s="26">
        <v>240632.13800000001</v>
      </c>
      <c r="I243" s="26">
        <v>2056047.0349999999</v>
      </c>
      <c r="J243" s="26">
        <v>384099.05</v>
      </c>
      <c r="K243" s="26">
        <v>279295.55900000001</v>
      </c>
      <c r="L243" s="28">
        <v>18.681433034434399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v>93</v>
      </c>
      <c r="F250" s="26">
        <v>15808</v>
      </c>
      <c r="G250" s="26">
        <v>2091.0920000000001</v>
      </c>
      <c r="H250" s="26">
        <v>30746.455000000002</v>
      </c>
      <c r="I250" s="26">
        <v>263484.87800000003</v>
      </c>
      <c r="J250" s="26">
        <v>47726.046999999999</v>
      </c>
      <c r="K250" s="26">
        <v>34306.722999999998</v>
      </c>
      <c r="L250" s="28">
        <v>18.113391311967401</v>
      </c>
    </row>
    <row r="251" spans="2:12" ht="11.1" customHeight="1" x14ac:dyDescent="0.2">
      <c r="B251" s="23"/>
      <c r="C251" s="24"/>
      <c r="D251" s="31" t="s">
        <v>31</v>
      </c>
      <c r="E251" s="26">
        <v>93</v>
      </c>
      <c r="F251" s="26">
        <v>15804</v>
      </c>
      <c r="G251" s="26">
        <v>2049.623</v>
      </c>
      <c r="H251" s="26">
        <v>29836.547999999999</v>
      </c>
      <c r="I251" s="26">
        <v>250293.49299999999</v>
      </c>
      <c r="J251" s="26">
        <v>49267.027000000002</v>
      </c>
      <c r="K251" s="26">
        <v>34447.607000000004</v>
      </c>
      <c r="L251" s="28">
        <v>19.683702684192401</v>
      </c>
    </row>
    <row r="252" spans="2:12" ht="11.1" customHeight="1" x14ac:dyDescent="0.2">
      <c r="B252" s="23"/>
      <c r="C252" s="24"/>
      <c r="D252" s="31" t="s">
        <v>32</v>
      </c>
      <c r="E252" s="26">
        <v>91</v>
      </c>
      <c r="F252" s="26">
        <v>15985</v>
      </c>
      <c r="G252" s="26">
        <v>2192.7730000000001</v>
      </c>
      <c r="H252" s="26">
        <v>30739.258999999998</v>
      </c>
      <c r="I252" s="26">
        <v>282949.87699999998</v>
      </c>
      <c r="J252" s="26">
        <v>55650.288999999997</v>
      </c>
      <c r="K252" s="26">
        <v>36337.472999999998</v>
      </c>
      <c r="L252" s="28">
        <v>19.667896515820001</v>
      </c>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49" t="s">
        <v>50</v>
      </c>
      <c r="B259" s="349"/>
      <c r="C259" s="349"/>
      <c r="D259" s="349"/>
      <c r="E259" s="349"/>
      <c r="F259" s="349"/>
      <c r="G259" s="349"/>
      <c r="H259" s="349"/>
      <c r="I259" s="349"/>
      <c r="J259" s="349"/>
      <c r="K259" s="349"/>
      <c r="L259" s="349"/>
    </row>
    <row r="260" spans="1:12" ht="11.1" customHeight="1" x14ac:dyDescent="0.2">
      <c r="A260" s="2"/>
      <c r="B260" s="2"/>
      <c r="C260" s="2"/>
      <c r="D260" s="2"/>
      <c r="E260" s="3"/>
      <c r="F260" s="3"/>
      <c r="G260" s="3"/>
      <c r="H260" s="3"/>
      <c r="I260" s="3"/>
      <c r="J260" s="1"/>
      <c r="K260" s="1"/>
      <c r="L260" s="4"/>
    </row>
    <row r="261" spans="1:12" ht="11.1" customHeight="1" x14ac:dyDescent="0.2">
      <c r="A261" s="349" t="s">
        <v>1</v>
      </c>
      <c r="B261" s="349"/>
      <c r="C261" s="349"/>
      <c r="D261" s="349"/>
      <c r="E261" s="349"/>
      <c r="F261" s="349"/>
      <c r="G261" s="349"/>
      <c r="H261" s="349"/>
      <c r="I261" s="349"/>
      <c r="J261" s="349"/>
      <c r="K261" s="349"/>
      <c r="L261" s="349"/>
    </row>
    <row r="262" spans="1:12" ht="11.1" customHeight="1" x14ac:dyDescent="0.2">
      <c r="A262" s="349" t="s">
        <v>2</v>
      </c>
      <c r="B262" s="349"/>
      <c r="C262" s="349"/>
      <c r="D262" s="349"/>
      <c r="E262" s="349"/>
      <c r="F262" s="349"/>
      <c r="G262" s="349"/>
      <c r="H262" s="349"/>
      <c r="I262" s="349"/>
      <c r="J262" s="349"/>
      <c r="K262" s="349"/>
      <c r="L262" s="349"/>
    </row>
    <row r="263" spans="1:12" s="8" customFormat="1" ht="18" customHeight="1" x14ac:dyDescent="0.2">
      <c r="A263" s="5"/>
      <c r="B263" s="5"/>
      <c r="C263" s="5"/>
      <c r="D263" s="5"/>
      <c r="E263" s="6"/>
      <c r="F263" s="6"/>
      <c r="G263" s="6"/>
      <c r="H263" s="6"/>
      <c r="I263" s="6"/>
      <c r="J263" s="1"/>
      <c r="K263" s="7"/>
      <c r="L263" s="4"/>
    </row>
    <row r="264" spans="1:12" ht="15" customHeight="1" x14ac:dyDescent="0.2">
      <c r="B264" s="328" t="s">
        <v>3</v>
      </c>
      <c r="C264" s="331" t="s">
        <v>4</v>
      </c>
      <c r="D264" s="334" t="s">
        <v>5</v>
      </c>
      <c r="E264" s="334" t="s">
        <v>6</v>
      </c>
      <c r="F264" s="331" t="s">
        <v>7</v>
      </c>
      <c r="G264" s="331" t="s">
        <v>8</v>
      </c>
      <c r="H264" s="331" t="s">
        <v>9</v>
      </c>
      <c r="I264" s="343" t="s">
        <v>10</v>
      </c>
      <c r="J264" s="348"/>
      <c r="K264" s="344"/>
      <c r="L264" s="345" t="s">
        <v>11</v>
      </c>
    </row>
    <row r="265" spans="1:12" ht="15" customHeight="1" x14ac:dyDescent="0.2">
      <c r="B265" s="329"/>
      <c r="C265" s="335"/>
      <c r="D265" s="332"/>
      <c r="E265" s="332"/>
      <c r="F265" s="335"/>
      <c r="G265" s="335"/>
      <c r="H265" s="335"/>
      <c r="I265" s="331" t="s">
        <v>12</v>
      </c>
      <c r="J265" s="343" t="s">
        <v>13</v>
      </c>
      <c r="K265" s="344"/>
      <c r="L265" s="346"/>
    </row>
    <row r="266" spans="1:12" ht="21" customHeight="1" x14ac:dyDescent="0.2">
      <c r="B266" s="329"/>
      <c r="C266" s="335"/>
      <c r="D266" s="332"/>
      <c r="E266" s="333"/>
      <c r="F266" s="336"/>
      <c r="G266" s="336"/>
      <c r="H266" s="336"/>
      <c r="I266" s="336"/>
      <c r="J266" s="9" t="s">
        <v>14</v>
      </c>
      <c r="K266" s="10" t="s">
        <v>15</v>
      </c>
      <c r="L266" s="347"/>
    </row>
    <row r="267" spans="1:12" ht="11.1" customHeight="1" x14ac:dyDescent="0.2">
      <c r="B267" s="330"/>
      <c r="C267" s="336"/>
      <c r="D267" s="333"/>
      <c r="E267" s="11" t="s">
        <v>16</v>
      </c>
      <c r="F267" s="11" t="s">
        <v>17</v>
      </c>
      <c r="G267" s="12" t="s">
        <v>18</v>
      </c>
      <c r="H267" s="343" t="s">
        <v>19</v>
      </c>
      <c r="I267" s="348"/>
      <c r="J267" s="348"/>
      <c r="K267" s="344"/>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971.875</v>
      </c>
      <c r="G275" s="26">
        <v>1095.758</v>
      </c>
      <c r="H275" s="26">
        <v>24823.48</v>
      </c>
      <c r="I275" s="26">
        <v>307207.51899999997</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7.5</v>
      </c>
      <c r="F291" s="26">
        <v>1035.75</v>
      </c>
      <c r="G291" s="26">
        <v>1179.453</v>
      </c>
      <c r="H291" s="26">
        <v>26766.317999999999</v>
      </c>
      <c r="I291" s="26">
        <v>326304.397</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v>8</v>
      </c>
      <c r="F296" s="26">
        <v>1065</v>
      </c>
      <c r="G296" s="26">
        <v>143.60599999999999</v>
      </c>
      <c r="H296" s="26">
        <v>3265.6080000000002</v>
      </c>
      <c r="I296" s="26">
        <v>43944.796999999999</v>
      </c>
      <c r="J296" s="41" t="s">
        <v>21</v>
      </c>
      <c r="K296" s="41" t="s">
        <v>21</v>
      </c>
      <c r="L296" s="41" t="s">
        <v>21</v>
      </c>
    </row>
    <row r="297" spans="2:12" ht="11.1" customHeight="1" x14ac:dyDescent="0.2">
      <c r="B297" s="23"/>
      <c r="C297" s="23"/>
      <c r="D297" s="32" t="s">
        <v>29</v>
      </c>
      <c r="E297" s="26">
        <v>8</v>
      </c>
      <c r="F297" s="26">
        <v>1064</v>
      </c>
      <c r="G297" s="26">
        <v>152.197</v>
      </c>
      <c r="H297" s="26">
        <v>3561.7849999999999</v>
      </c>
      <c r="I297" s="26">
        <v>45908.243999999999</v>
      </c>
      <c r="J297" s="41" t="s">
        <v>21</v>
      </c>
      <c r="K297" s="41" t="s">
        <v>21</v>
      </c>
      <c r="L297" s="41" t="s">
        <v>21</v>
      </c>
    </row>
    <row r="298" spans="2:12" ht="11.1" customHeight="1" x14ac:dyDescent="0.2">
      <c r="B298" s="23"/>
      <c r="C298" s="23"/>
      <c r="D298" s="31" t="s">
        <v>30</v>
      </c>
      <c r="E298" s="26">
        <v>8</v>
      </c>
      <c r="F298" s="26">
        <v>1064</v>
      </c>
      <c r="G298" s="26">
        <v>153.13300000000001</v>
      </c>
      <c r="H298" s="26">
        <v>3869.8069999999998</v>
      </c>
      <c r="I298" s="26">
        <v>45631.245000000003</v>
      </c>
      <c r="J298" s="41" t="s">
        <v>21</v>
      </c>
      <c r="K298" s="41" t="s">
        <v>21</v>
      </c>
      <c r="L298" s="41" t="s">
        <v>21</v>
      </c>
    </row>
    <row r="299" spans="2:12" ht="11.1" customHeight="1" x14ac:dyDescent="0.2">
      <c r="B299" s="23"/>
      <c r="C299" s="23"/>
      <c r="D299" s="31" t="s">
        <v>31</v>
      </c>
      <c r="E299" s="26">
        <v>8</v>
      </c>
      <c r="F299" s="26">
        <v>1070</v>
      </c>
      <c r="G299" s="26">
        <v>145.57400000000001</v>
      </c>
      <c r="H299" s="26">
        <v>3495.84</v>
      </c>
      <c r="I299" s="26">
        <v>42381.701999999997</v>
      </c>
      <c r="J299" s="41" t="s">
        <v>21</v>
      </c>
      <c r="K299" s="41" t="s">
        <v>21</v>
      </c>
      <c r="L299" s="41" t="s">
        <v>21</v>
      </c>
    </row>
    <row r="300" spans="2:12" ht="11.1" customHeight="1" x14ac:dyDescent="0.2">
      <c r="B300" s="23"/>
      <c r="C300" s="23"/>
      <c r="D300" s="31" t="s">
        <v>32</v>
      </c>
      <c r="E300" s="26">
        <v>8</v>
      </c>
      <c r="F300" s="26">
        <v>1069</v>
      </c>
      <c r="G300" s="26">
        <v>157.99600000000001</v>
      </c>
      <c r="H300" s="26">
        <v>3347.5929999999998</v>
      </c>
      <c r="I300" s="26">
        <v>45479.720999999998</v>
      </c>
      <c r="J300" s="41" t="s">
        <v>21</v>
      </c>
      <c r="K300" s="41" t="s">
        <v>21</v>
      </c>
      <c r="L300" s="41" t="s">
        <v>21</v>
      </c>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45">
        <v>1</v>
      </c>
      <c r="F334" s="46" t="s">
        <v>21</v>
      </c>
      <c r="G334" s="46" t="s">
        <v>21</v>
      </c>
      <c r="H334" s="46" t="s">
        <v>21</v>
      </c>
      <c r="I334" s="46" t="s">
        <v>21</v>
      </c>
      <c r="J334" s="46" t="s">
        <v>21</v>
      </c>
      <c r="K334" s="46" t="s">
        <v>21</v>
      </c>
      <c r="L334" s="46" t="s">
        <v>21</v>
      </c>
    </row>
    <row r="335" spans="2:12" ht="11.1" customHeight="1" x14ac:dyDescent="0.2">
      <c r="B335" s="23"/>
      <c r="C335" s="24"/>
      <c r="D335" s="32" t="s">
        <v>29</v>
      </c>
      <c r="E335" s="45">
        <v>1</v>
      </c>
      <c r="F335" s="46" t="s">
        <v>21</v>
      </c>
      <c r="G335" s="46" t="s">
        <v>21</v>
      </c>
      <c r="H335" s="46" t="s">
        <v>21</v>
      </c>
      <c r="I335" s="46" t="s">
        <v>21</v>
      </c>
      <c r="J335" s="46" t="s">
        <v>21</v>
      </c>
      <c r="K335" s="46" t="s">
        <v>21</v>
      </c>
      <c r="L335" s="46" t="s">
        <v>21</v>
      </c>
    </row>
    <row r="336" spans="2:12" ht="11.1" customHeight="1" x14ac:dyDescent="0.2">
      <c r="B336" s="23"/>
      <c r="C336" s="24"/>
      <c r="D336" s="31" t="s">
        <v>30</v>
      </c>
      <c r="E336" s="45">
        <v>1</v>
      </c>
      <c r="F336" s="46" t="s">
        <v>21</v>
      </c>
      <c r="G336" s="46" t="s">
        <v>21</v>
      </c>
      <c r="H336" s="46" t="s">
        <v>21</v>
      </c>
      <c r="I336" s="46" t="s">
        <v>21</v>
      </c>
      <c r="J336" s="46" t="s">
        <v>21</v>
      </c>
      <c r="K336" s="46" t="s">
        <v>21</v>
      </c>
      <c r="L336" s="46" t="s">
        <v>21</v>
      </c>
    </row>
    <row r="337" spans="1:12" ht="11.1" customHeight="1" x14ac:dyDescent="0.2">
      <c r="B337" s="23"/>
      <c r="C337" s="24"/>
      <c r="D337" s="31" t="s">
        <v>31</v>
      </c>
      <c r="E337" s="45">
        <v>1</v>
      </c>
      <c r="F337" s="46" t="s">
        <v>21</v>
      </c>
      <c r="G337" s="46" t="s">
        <v>21</v>
      </c>
      <c r="H337" s="46" t="s">
        <v>21</v>
      </c>
      <c r="I337" s="46" t="s">
        <v>21</v>
      </c>
      <c r="J337" s="46" t="s">
        <v>21</v>
      </c>
      <c r="K337" s="46" t="s">
        <v>21</v>
      </c>
      <c r="L337" s="46" t="s">
        <v>21</v>
      </c>
    </row>
    <row r="338" spans="1:12" ht="11.1" customHeight="1" x14ac:dyDescent="0.2">
      <c r="B338" s="23"/>
      <c r="C338" s="24"/>
      <c r="D338" s="31" t="s">
        <v>32</v>
      </c>
      <c r="E338" s="45">
        <v>1</v>
      </c>
      <c r="F338" s="46" t="s">
        <v>21</v>
      </c>
      <c r="G338" s="46" t="s">
        <v>21</v>
      </c>
      <c r="H338" s="46" t="s">
        <v>21</v>
      </c>
      <c r="I338" s="46" t="s">
        <v>21</v>
      </c>
      <c r="J338" s="46" t="s">
        <v>21</v>
      </c>
      <c r="K338" s="46" t="s">
        <v>21</v>
      </c>
      <c r="L338" s="46" t="s">
        <v>21</v>
      </c>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49" t="s">
        <v>53</v>
      </c>
      <c r="B345" s="349"/>
      <c r="C345" s="349"/>
      <c r="D345" s="349"/>
      <c r="E345" s="349"/>
      <c r="F345" s="349"/>
      <c r="G345" s="349"/>
      <c r="H345" s="349"/>
      <c r="I345" s="349"/>
      <c r="J345" s="349"/>
      <c r="K345" s="349"/>
      <c r="L345" s="349"/>
    </row>
    <row r="346" spans="1:12" ht="11.1" customHeight="1" x14ac:dyDescent="0.2">
      <c r="A346" s="2"/>
      <c r="B346" s="2"/>
      <c r="C346" s="2"/>
      <c r="D346" s="2"/>
      <c r="E346" s="3"/>
      <c r="F346" s="3"/>
      <c r="G346" s="3"/>
      <c r="H346" s="3"/>
      <c r="I346" s="3"/>
      <c r="J346" s="1"/>
      <c r="K346" s="1"/>
      <c r="L346" s="4"/>
    </row>
    <row r="347" spans="1:12" ht="11.1" customHeight="1" x14ac:dyDescent="0.2">
      <c r="A347" s="349" t="s">
        <v>1</v>
      </c>
      <c r="B347" s="349"/>
      <c r="C347" s="349"/>
      <c r="D347" s="349"/>
      <c r="E347" s="349"/>
      <c r="F347" s="349"/>
      <c r="G347" s="349"/>
      <c r="H347" s="349"/>
      <c r="I347" s="349"/>
      <c r="J347" s="349"/>
      <c r="K347" s="349"/>
      <c r="L347" s="349"/>
    </row>
    <row r="348" spans="1:12" ht="11.1" customHeight="1" x14ac:dyDescent="0.2">
      <c r="A348" s="349" t="s">
        <v>2</v>
      </c>
      <c r="B348" s="349"/>
      <c r="C348" s="349"/>
      <c r="D348" s="349"/>
      <c r="E348" s="349"/>
      <c r="F348" s="349"/>
      <c r="G348" s="349"/>
      <c r="H348" s="349"/>
      <c r="I348" s="349"/>
      <c r="J348" s="349"/>
      <c r="K348" s="349"/>
      <c r="L348" s="349"/>
    </row>
    <row r="349" spans="1:12" s="8" customFormat="1" ht="18" customHeight="1" x14ac:dyDescent="0.2">
      <c r="A349" s="5"/>
      <c r="B349" s="5"/>
      <c r="C349" s="5"/>
      <c r="D349" s="5"/>
      <c r="E349" s="6"/>
      <c r="F349" s="6"/>
      <c r="G349" s="6"/>
      <c r="H349" s="6"/>
      <c r="I349" s="6"/>
      <c r="J349" s="1"/>
      <c r="K349" s="7"/>
      <c r="L349" s="4"/>
    </row>
    <row r="350" spans="1:12" ht="15" customHeight="1" x14ac:dyDescent="0.2">
      <c r="B350" s="328" t="s">
        <v>3</v>
      </c>
      <c r="C350" s="331" t="s">
        <v>4</v>
      </c>
      <c r="D350" s="334" t="s">
        <v>5</v>
      </c>
      <c r="E350" s="334" t="s">
        <v>6</v>
      </c>
      <c r="F350" s="331" t="s">
        <v>7</v>
      </c>
      <c r="G350" s="331" t="s">
        <v>8</v>
      </c>
      <c r="H350" s="331" t="s">
        <v>9</v>
      </c>
      <c r="I350" s="343" t="s">
        <v>10</v>
      </c>
      <c r="J350" s="348"/>
      <c r="K350" s="344"/>
      <c r="L350" s="345" t="s">
        <v>11</v>
      </c>
    </row>
    <row r="351" spans="1:12" ht="15" customHeight="1" x14ac:dyDescent="0.2">
      <c r="B351" s="329"/>
      <c r="C351" s="335"/>
      <c r="D351" s="332"/>
      <c r="E351" s="332"/>
      <c r="F351" s="335"/>
      <c r="G351" s="335"/>
      <c r="H351" s="335"/>
      <c r="I351" s="331" t="s">
        <v>12</v>
      </c>
      <c r="J351" s="343" t="s">
        <v>13</v>
      </c>
      <c r="K351" s="344"/>
      <c r="L351" s="346"/>
    </row>
    <row r="352" spans="1:12" ht="21" customHeight="1" x14ac:dyDescent="0.2">
      <c r="B352" s="329"/>
      <c r="C352" s="335"/>
      <c r="D352" s="332"/>
      <c r="E352" s="333"/>
      <c r="F352" s="336"/>
      <c r="G352" s="336"/>
      <c r="H352" s="336"/>
      <c r="I352" s="336"/>
      <c r="J352" s="9" t="s">
        <v>14</v>
      </c>
      <c r="K352" s="10" t="s">
        <v>15</v>
      </c>
      <c r="L352" s="347"/>
    </row>
    <row r="353" spans="2:12" ht="11.1" customHeight="1" x14ac:dyDescent="0.2">
      <c r="B353" s="330"/>
      <c r="C353" s="336"/>
      <c r="D353" s="333"/>
      <c r="E353" s="11" t="s">
        <v>16</v>
      </c>
      <c r="F353" s="11" t="s">
        <v>17</v>
      </c>
      <c r="G353" s="12" t="s">
        <v>18</v>
      </c>
      <c r="H353" s="343" t="s">
        <v>19</v>
      </c>
      <c r="I353" s="348"/>
      <c r="J353" s="348"/>
      <c r="K353" s="344"/>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1264.625</v>
      </c>
      <c r="G361" s="26">
        <v>1328.6289999999999</v>
      </c>
      <c r="H361" s="26">
        <v>22432.632000000001</v>
      </c>
      <c r="I361" s="26">
        <v>122219.57799999999</v>
      </c>
      <c r="J361" s="26">
        <v>53304.974000000002</v>
      </c>
      <c r="K361" s="26">
        <v>43140.764000000003</v>
      </c>
      <c r="L361" s="28">
        <v>43.614104116772502</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12.75</v>
      </c>
      <c r="F377" s="26">
        <v>1396.875</v>
      </c>
      <c r="G377" s="26">
        <v>1464.883</v>
      </c>
      <c r="H377" s="26">
        <v>25647.589</v>
      </c>
      <c r="I377" s="26">
        <v>135494.47200000001</v>
      </c>
      <c r="J377" s="26">
        <v>65441.661999999997</v>
      </c>
      <c r="K377" s="26">
        <v>54226.025000000001</v>
      </c>
      <c r="L377" s="28">
        <v>48.298399952434998</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v>13</v>
      </c>
      <c r="F384" s="26">
        <v>1418</v>
      </c>
      <c r="G384" s="26">
        <v>191.07</v>
      </c>
      <c r="H384" s="26">
        <v>3700.634</v>
      </c>
      <c r="I384" s="26">
        <v>17744.058000000001</v>
      </c>
      <c r="J384" s="26">
        <v>8491.509</v>
      </c>
      <c r="K384" s="26">
        <v>6976.835</v>
      </c>
      <c r="L384" s="28">
        <v>47.855507460581997</v>
      </c>
    </row>
    <row r="385" spans="2:12" ht="11.1" customHeight="1" x14ac:dyDescent="0.2">
      <c r="B385" s="23"/>
      <c r="C385" s="23"/>
      <c r="D385" s="31" t="s">
        <v>31</v>
      </c>
      <c r="E385" s="26">
        <v>13</v>
      </c>
      <c r="F385" s="26">
        <v>1425</v>
      </c>
      <c r="G385" s="26">
        <v>169.83699999999999</v>
      </c>
      <c r="H385" s="26">
        <v>3033.252</v>
      </c>
      <c r="I385" s="26">
        <v>17412.488000000001</v>
      </c>
      <c r="J385" s="26">
        <v>8671.7610000000004</v>
      </c>
      <c r="K385" s="26">
        <v>7368.2619999999997</v>
      </c>
      <c r="L385" s="28">
        <v>49.801963969767002</v>
      </c>
    </row>
    <row r="386" spans="2:12" ht="11.1" customHeight="1" x14ac:dyDescent="0.2">
      <c r="B386" s="23"/>
      <c r="C386" s="23"/>
      <c r="D386" s="31" t="s">
        <v>32</v>
      </c>
      <c r="E386" s="26">
        <v>13</v>
      </c>
      <c r="F386" s="26">
        <v>1426</v>
      </c>
      <c r="G386" s="26">
        <v>182.773</v>
      </c>
      <c r="H386" s="26">
        <v>3315.4029999999998</v>
      </c>
      <c r="I386" s="26">
        <v>16463.885999999999</v>
      </c>
      <c r="J386" s="26">
        <v>7886.4620000000004</v>
      </c>
      <c r="K386" s="26">
        <v>6478.2749999999996</v>
      </c>
      <c r="L386" s="28">
        <v>47.901582894828103</v>
      </c>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45">
        <v>2</v>
      </c>
      <c r="F420" s="46" t="s">
        <v>21</v>
      </c>
      <c r="G420" s="46" t="s">
        <v>21</v>
      </c>
      <c r="H420" s="46" t="s">
        <v>21</v>
      </c>
      <c r="I420" s="46" t="s">
        <v>21</v>
      </c>
      <c r="J420" s="46" t="s">
        <v>21</v>
      </c>
      <c r="K420" s="46" t="s">
        <v>21</v>
      </c>
      <c r="L420" s="46" t="s">
        <v>21</v>
      </c>
    </row>
    <row r="421" spans="1:12" ht="11.1" customHeight="1" x14ac:dyDescent="0.2">
      <c r="B421" s="23"/>
      <c r="C421" s="24"/>
      <c r="D421" s="32" t="s">
        <v>29</v>
      </c>
      <c r="E421" s="45">
        <v>2</v>
      </c>
      <c r="F421" s="46" t="s">
        <v>21</v>
      </c>
      <c r="G421" s="46" t="s">
        <v>21</v>
      </c>
      <c r="H421" s="46" t="s">
        <v>21</v>
      </c>
      <c r="I421" s="46" t="s">
        <v>21</v>
      </c>
      <c r="J421" s="46" t="s">
        <v>21</v>
      </c>
      <c r="K421" s="46" t="s">
        <v>21</v>
      </c>
      <c r="L421" s="46" t="s">
        <v>21</v>
      </c>
    </row>
    <row r="422" spans="1:12" ht="11.1" customHeight="1" x14ac:dyDescent="0.2">
      <c r="B422" s="23"/>
      <c r="C422" s="24"/>
      <c r="D422" s="31" t="s">
        <v>30</v>
      </c>
      <c r="E422" s="45">
        <v>2</v>
      </c>
      <c r="F422" s="46" t="s">
        <v>21</v>
      </c>
      <c r="G422" s="46" t="s">
        <v>21</v>
      </c>
      <c r="H422" s="46" t="s">
        <v>21</v>
      </c>
      <c r="I422" s="46" t="s">
        <v>21</v>
      </c>
      <c r="J422" s="46" t="s">
        <v>21</v>
      </c>
      <c r="K422" s="46" t="s">
        <v>21</v>
      </c>
      <c r="L422" s="46" t="s">
        <v>21</v>
      </c>
    </row>
    <row r="423" spans="1:12" ht="11.1" customHeight="1" x14ac:dyDescent="0.2">
      <c r="B423" s="23"/>
      <c r="C423" s="24"/>
      <c r="D423" s="31" t="s">
        <v>31</v>
      </c>
      <c r="E423" s="45">
        <v>2</v>
      </c>
      <c r="F423" s="46" t="s">
        <v>21</v>
      </c>
      <c r="G423" s="46" t="s">
        <v>21</v>
      </c>
      <c r="H423" s="46" t="s">
        <v>21</v>
      </c>
      <c r="I423" s="46" t="s">
        <v>21</v>
      </c>
      <c r="J423" s="46" t="s">
        <v>21</v>
      </c>
      <c r="K423" s="46" t="s">
        <v>21</v>
      </c>
      <c r="L423" s="46" t="s">
        <v>21</v>
      </c>
    </row>
    <row r="424" spans="1:12" ht="11.1" customHeight="1" x14ac:dyDescent="0.2">
      <c r="B424" s="23"/>
      <c r="C424" s="24"/>
      <c r="D424" s="31" t="s">
        <v>32</v>
      </c>
      <c r="E424" s="45">
        <v>2</v>
      </c>
      <c r="F424" s="46" t="s">
        <v>21</v>
      </c>
      <c r="G424" s="46" t="s">
        <v>21</v>
      </c>
      <c r="H424" s="46" t="s">
        <v>21</v>
      </c>
      <c r="I424" s="46" t="s">
        <v>21</v>
      </c>
      <c r="J424" s="46" t="s">
        <v>21</v>
      </c>
      <c r="K424" s="46" t="s">
        <v>21</v>
      </c>
      <c r="L424" s="46" t="s">
        <v>21</v>
      </c>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49" t="s">
        <v>56</v>
      </c>
      <c r="B431" s="349"/>
      <c r="C431" s="349"/>
      <c r="D431" s="349"/>
      <c r="E431" s="349"/>
      <c r="F431" s="349"/>
      <c r="G431" s="349"/>
      <c r="H431" s="349"/>
      <c r="I431" s="349"/>
      <c r="J431" s="349"/>
      <c r="K431" s="349"/>
      <c r="L431" s="349"/>
    </row>
    <row r="432" spans="1:12" ht="11.1" customHeight="1" x14ac:dyDescent="0.2">
      <c r="A432" s="2"/>
      <c r="B432" s="2"/>
      <c r="C432" s="2"/>
      <c r="D432" s="2"/>
      <c r="E432" s="3"/>
      <c r="F432" s="3"/>
      <c r="G432" s="3"/>
      <c r="H432" s="3"/>
      <c r="I432" s="3"/>
      <c r="J432" s="1"/>
      <c r="K432" s="1"/>
      <c r="L432" s="4"/>
    </row>
    <row r="433" spans="1:12" ht="11.1" customHeight="1" x14ac:dyDescent="0.2">
      <c r="A433" s="349" t="s">
        <v>1</v>
      </c>
      <c r="B433" s="349"/>
      <c r="C433" s="349"/>
      <c r="D433" s="349"/>
      <c r="E433" s="349"/>
      <c r="F433" s="349"/>
      <c r="G433" s="349"/>
      <c r="H433" s="349"/>
      <c r="I433" s="349"/>
      <c r="J433" s="349"/>
      <c r="K433" s="349"/>
      <c r="L433" s="349"/>
    </row>
    <row r="434" spans="1:12" ht="11.1" customHeight="1" x14ac:dyDescent="0.2">
      <c r="A434" s="349" t="s">
        <v>2</v>
      </c>
      <c r="B434" s="349"/>
      <c r="C434" s="349"/>
      <c r="D434" s="349"/>
      <c r="E434" s="349"/>
      <c r="F434" s="349"/>
      <c r="G434" s="349"/>
      <c r="H434" s="349"/>
      <c r="I434" s="349"/>
      <c r="J434" s="349"/>
      <c r="K434" s="349"/>
      <c r="L434" s="349"/>
    </row>
    <row r="435" spans="1:12" s="8" customFormat="1" ht="18" customHeight="1" x14ac:dyDescent="0.2">
      <c r="A435" s="5"/>
      <c r="B435" s="5"/>
      <c r="C435" s="5"/>
      <c r="D435" s="5"/>
      <c r="E435" s="6"/>
      <c r="F435" s="6"/>
      <c r="G435" s="6"/>
      <c r="H435" s="6"/>
      <c r="I435" s="6"/>
      <c r="J435" s="1"/>
      <c r="K435" s="7"/>
      <c r="L435" s="4"/>
    </row>
    <row r="436" spans="1:12" ht="15" customHeight="1" x14ac:dyDescent="0.2">
      <c r="B436" s="328" t="s">
        <v>3</v>
      </c>
      <c r="C436" s="331" t="s">
        <v>4</v>
      </c>
      <c r="D436" s="334" t="s">
        <v>5</v>
      </c>
      <c r="E436" s="334" t="s">
        <v>6</v>
      </c>
      <c r="F436" s="331" t="s">
        <v>7</v>
      </c>
      <c r="G436" s="331" t="s">
        <v>8</v>
      </c>
      <c r="H436" s="331" t="s">
        <v>9</v>
      </c>
      <c r="I436" s="343" t="s">
        <v>10</v>
      </c>
      <c r="J436" s="348"/>
      <c r="K436" s="344"/>
      <c r="L436" s="345" t="s">
        <v>11</v>
      </c>
    </row>
    <row r="437" spans="1:12" ht="15" customHeight="1" x14ac:dyDescent="0.2">
      <c r="B437" s="329"/>
      <c r="C437" s="335"/>
      <c r="D437" s="332"/>
      <c r="E437" s="332"/>
      <c r="F437" s="335"/>
      <c r="G437" s="335"/>
      <c r="H437" s="335"/>
      <c r="I437" s="331" t="s">
        <v>12</v>
      </c>
      <c r="J437" s="343" t="s">
        <v>13</v>
      </c>
      <c r="K437" s="344"/>
      <c r="L437" s="346"/>
    </row>
    <row r="438" spans="1:12" ht="21" customHeight="1" x14ac:dyDescent="0.2">
      <c r="B438" s="329"/>
      <c r="C438" s="335"/>
      <c r="D438" s="332"/>
      <c r="E438" s="333"/>
      <c r="F438" s="336"/>
      <c r="G438" s="336"/>
      <c r="H438" s="336"/>
      <c r="I438" s="336"/>
      <c r="J438" s="9" t="s">
        <v>14</v>
      </c>
      <c r="K438" s="10" t="s">
        <v>15</v>
      </c>
      <c r="L438" s="347"/>
    </row>
    <row r="439" spans="1:12" ht="11.1" customHeight="1" x14ac:dyDescent="0.2">
      <c r="B439" s="330"/>
      <c r="C439" s="336"/>
      <c r="D439" s="333"/>
      <c r="E439" s="11" t="s">
        <v>16</v>
      </c>
      <c r="F439" s="11" t="s">
        <v>17</v>
      </c>
      <c r="G439" s="12" t="s">
        <v>18</v>
      </c>
      <c r="H439" s="343" t="s">
        <v>19</v>
      </c>
      <c r="I439" s="348"/>
      <c r="J439" s="348"/>
      <c r="K439" s="344"/>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500.875</v>
      </c>
      <c r="G447" s="26">
        <v>523.61300000000006</v>
      </c>
      <c r="H447" s="26">
        <v>8588.5750000000007</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389.375</v>
      </c>
      <c r="G463" s="26">
        <v>402.13200000000001</v>
      </c>
      <c r="H463" s="26">
        <v>7284.1120000000001</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v>3</v>
      </c>
      <c r="F468" s="26">
        <v>388</v>
      </c>
      <c r="G468" s="26">
        <v>52.87</v>
      </c>
      <c r="H468" s="26">
        <v>971.84900000000005</v>
      </c>
      <c r="I468" s="41" t="s">
        <v>21</v>
      </c>
      <c r="J468" s="41" t="s">
        <v>21</v>
      </c>
      <c r="K468" s="41" t="s">
        <v>21</v>
      </c>
      <c r="L468" s="41" t="s">
        <v>21</v>
      </c>
    </row>
    <row r="469" spans="2:12" ht="11.1" customHeight="1" x14ac:dyDescent="0.2">
      <c r="B469" s="23"/>
      <c r="C469" s="23"/>
      <c r="D469" s="32" t="s">
        <v>29</v>
      </c>
      <c r="E469" s="26">
        <v>3</v>
      </c>
      <c r="F469" s="26">
        <v>385</v>
      </c>
      <c r="G469" s="26">
        <v>52.017000000000003</v>
      </c>
      <c r="H469" s="26">
        <v>965.38</v>
      </c>
      <c r="I469" s="41" t="s">
        <v>21</v>
      </c>
      <c r="J469" s="41" t="s">
        <v>21</v>
      </c>
      <c r="K469" s="41" t="s">
        <v>21</v>
      </c>
      <c r="L469" s="41" t="s">
        <v>21</v>
      </c>
    </row>
    <row r="470" spans="2:12" ht="11.1" customHeight="1" x14ac:dyDescent="0.2">
      <c r="B470" s="23"/>
      <c r="C470" s="23"/>
      <c r="D470" s="31" t="s">
        <v>30</v>
      </c>
      <c r="E470" s="26">
        <v>3</v>
      </c>
      <c r="F470" s="26">
        <v>383</v>
      </c>
      <c r="G470" s="26">
        <v>49.061</v>
      </c>
      <c r="H470" s="26">
        <v>885.08600000000001</v>
      </c>
      <c r="I470" s="41" t="s">
        <v>21</v>
      </c>
      <c r="J470" s="41" t="s">
        <v>21</v>
      </c>
      <c r="K470" s="41" t="s">
        <v>21</v>
      </c>
      <c r="L470" s="41" t="s">
        <v>21</v>
      </c>
    </row>
    <row r="471" spans="2:12" ht="11.1" customHeight="1" x14ac:dyDescent="0.2">
      <c r="B471" s="23"/>
      <c r="C471" s="23"/>
      <c r="D471" s="31" t="s">
        <v>31</v>
      </c>
      <c r="E471" s="26">
        <v>3</v>
      </c>
      <c r="F471" s="26">
        <v>381</v>
      </c>
      <c r="G471" s="26">
        <v>46.084000000000003</v>
      </c>
      <c r="H471" s="26">
        <v>826.46799999999996</v>
      </c>
      <c r="I471" s="41" t="s">
        <v>21</v>
      </c>
      <c r="J471" s="41" t="s">
        <v>21</v>
      </c>
      <c r="K471" s="41" t="s">
        <v>21</v>
      </c>
      <c r="L471" s="41" t="s">
        <v>21</v>
      </c>
    </row>
    <row r="472" spans="2:12" ht="11.1" customHeight="1" x14ac:dyDescent="0.2">
      <c r="B472" s="23"/>
      <c r="C472" s="23"/>
      <c r="D472" s="31" t="s">
        <v>32</v>
      </c>
      <c r="E472" s="26">
        <v>3</v>
      </c>
      <c r="F472" s="26">
        <v>384</v>
      </c>
      <c r="G472" s="26">
        <v>45.17</v>
      </c>
      <c r="H472" s="26">
        <v>796.56500000000005</v>
      </c>
      <c r="I472" s="41" t="s">
        <v>21</v>
      </c>
      <c r="J472" s="41" t="s">
        <v>21</v>
      </c>
      <c r="K472" s="41" t="s">
        <v>21</v>
      </c>
      <c r="L472" s="41" t="s">
        <v>21</v>
      </c>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2010.5</v>
      </c>
      <c r="G485" s="26">
        <v>2192</v>
      </c>
      <c r="H485" s="26">
        <v>42820.811000000002</v>
      </c>
      <c r="I485" s="26">
        <v>368672.27299999999</v>
      </c>
      <c r="J485" s="26">
        <v>124467.374</v>
      </c>
      <c r="K485" s="26">
        <v>110946.83900000001</v>
      </c>
      <c r="L485" s="28">
        <v>33.760980446717802</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10.75</v>
      </c>
      <c r="F501" s="26">
        <v>2003.25</v>
      </c>
      <c r="G501" s="26">
        <v>2091.598</v>
      </c>
      <c r="H501" s="26">
        <v>43452.459000000003</v>
      </c>
      <c r="I501" s="26">
        <v>320377.86200000002</v>
      </c>
      <c r="J501" s="26">
        <v>81009.138000000006</v>
      </c>
      <c r="K501" s="41" t="s">
        <v>21</v>
      </c>
      <c r="L501" s="28">
        <v>25.285498034817401</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v>10</v>
      </c>
      <c r="F508" s="26">
        <v>1757</v>
      </c>
      <c r="G508" s="26">
        <v>243.41300000000001</v>
      </c>
      <c r="H508" s="26">
        <v>5537.9059999999999</v>
      </c>
      <c r="I508" s="26">
        <v>37774.322</v>
      </c>
      <c r="J508" s="26">
        <v>7427.5550000000003</v>
      </c>
      <c r="K508" s="26">
        <v>5809.5110000000004</v>
      </c>
      <c r="L508" s="28">
        <v>19.662973699435302</v>
      </c>
    </row>
    <row r="509" spans="2:12" ht="11.1" customHeight="1" x14ac:dyDescent="0.2">
      <c r="B509" s="23"/>
      <c r="C509" s="24"/>
      <c r="D509" s="31" t="s">
        <v>31</v>
      </c>
      <c r="E509" s="26">
        <v>11</v>
      </c>
      <c r="F509" s="26">
        <v>2062</v>
      </c>
      <c r="G509" s="26">
        <v>232.38499999999999</v>
      </c>
      <c r="H509" s="26">
        <v>5772.6639999999998</v>
      </c>
      <c r="I509" s="26">
        <v>44203.059000000001</v>
      </c>
      <c r="J509" s="26">
        <v>11565.575999999999</v>
      </c>
      <c r="K509" s="26">
        <v>6866.5940000000001</v>
      </c>
      <c r="L509" s="28">
        <v>26.164650731525199</v>
      </c>
    </row>
    <row r="510" spans="2:12" ht="11.1" customHeight="1" x14ac:dyDescent="0.2">
      <c r="B510" s="23"/>
      <c r="C510" s="24"/>
      <c r="D510" s="31" t="s">
        <v>32</v>
      </c>
      <c r="E510" s="26">
        <v>11</v>
      </c>
      <c r="F510" s="26">
        <v>2075</v>
      </c>
      <c r="G510" s="26">
        <v>262.733</v>
      </c>
      <c r="H510" s="26">
        <v>5690.99</v>
      </c>
      <c r="I510" s="26">
        <v>45066.758000000002</v>
      </c>
      <c r="J510" s="26">
        <v>12875.574000000001</v>
      </c>
      <c r="K510" s="41" t="s">
        <v>21</v>
      </c>
      <c r="L510" s="28">
        <v>28.5700027501424</v>
      </c>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49" t="s">
        <v>63</v>
      </c>
      <c r="B517" s="349"/>
      <c r="C517" s="349"/>
      <c r="D517" s="349"/>
      <c r="E517" s="349"/>
      <c r="F517" s="349"/>
      <c r="G517" s="349"/>
      <c r="H517" s="349"/>
      <c r="I517" s="349"/>
      <c r="J517" s="349"/>
      <c r="K517" s="349"/>
      <c r="L517" s="349"/>
    </row>
    <row r="518" spans="1:12" ht="11.1" customHeight="1" x14ac:dyDescent="0.2">
      <c r="A518" s="2"/>
      <c r="B518" s="2"/>
      <c r="C518" s="2"/>
      <c r="D518" s="2"/>
      <c r="E518" s="3"/>
      <c r="F518" s="3"/>
      <c r="G518" s="3"/>
      <c r="H518" s="3"/>
      <c r="I518" s="3"/>
      <c r="J518" s="1"/>
      <c r="K518" s="1"/>
      <c r="L518" s="4"/>
    </row>
    <row r="519" spans="1:12" ht="11.1" customHeight="1" x14ac:dyDescent="0.2">
      <c r="A519" s="349" t="s">
        <v>1</v>
      </c>
      <c r="B519" s="349"/>
      <c r="C519" s="349"/>
      <c r="D519" s="349"/>
      <c r="E519" s="349"/>
      <c r="F519" s="349"/>
      <c r="G519" s="349"/>
      <c r="H519" s="349"/>
      <c r="I519" s="349"/>
      <c r="J519" s="349"/>
      <c r="K519" s="349"/>
      <c r="L519" s="349"/>
    </row>
    <row r="520" spans="1:12" ht="11.1" customHeight="1" x14ac:dyDescent="0.2">
      <c r="A520" s="349" t="s">
        <v>2</v>
      </c>
      <c r="B520" s="349"/>
      <c r="C520" s="349"/>
      <c r="D520" s="349"/>
      <c r="E520" s="349"/>
      <c r="F520" s="349"/>
      <c r="G520" s="349"/>
      <c r="H520" s="349"/>
      <c r="I520" s="349"/>
      <c r="J520" s="349"/>
      <c r="K520" s="349"/>
      <c r="L520" s="349"/>
    </row>
    <row r="521" spans="1:12" s="8" customFormat="1" ht="18" customHeight="1" x14ac:dyDescent="0.2">
      <c r="A521" s="5"/>
      <c r="B521" s="5"/>
      <c r="C521" s="5"/>
      <c r="D521" s="5"/>
      <c r="E521" s="6"/>
      <c r="F521" s="6"/>
      <c r="G521" s="6"/>
      <c r="H521" s="6"/>
      <c r="I521" s="6"/>
      <c r="J521" s="1"/>
      <c r="K521" s="7"/>
      <c r="L521" s="4"/>
    </row>
    <row r="522" spans="1:12" ht="15" customHeight="1" x14ac:dyDescent="0.2">
      <c r="B522" s="328" t="s">
        <v>3</v>
      </c>
      <c r="C522" s="331" t="s">
        <v>4</v>
      </c>
      <c r="D522" s="334" t="s">
        <v>5</v>
      </c>
      <c r="E522" s="334" t="s">
        <v>6</v>
      </c>
      <c r="F522" s="331" t="s">
        <v>7</v>
      </c>
      <c r="G522" s="331" t="s">
        <v>8</v>
      </c>
      <c r="H522" s="331" t="s">
        <v>9</v>
      </c>
      <c r="I522" s="343" t="s">
        <v>10</v>
      </c>
      <c r="J522" s="348"/>
      <c r="K522" s="344"/>
      <c r="L522" s="345" t="s">
        <v>11</v>
      </c>
    </row>
    <row r="523" spans="1:12" ht="15" customHeight="1" x14ac:dyDescent="0.2">
      <c r="B523" s="329"/>
      <c r="C523" s="335"/>
      <c r="D523" s="332"/>
      <c r="E523" s="332"/>
      <c r="F523" s="335"/>
      <c r="G523" s="335"/>
      <c r="H523" s="335"/>
      <c r="I523" s="331" t="s">
        <v>12</v>
      </c>
      <c r="J523" s="343" t="s">
        <v>13</v>
      </c>
      <c r="K523" s="344"/>
      <c r="L523" s="346"/>
    </row>
    <row r="524" spans="1:12" ht="21" customHeight="1" x14ac:dyDescent="0.2">
      <c r="B524" s="329"/>
      <c r="C524" s="335"/>
      <c r="D524" s="332"/>
      <c r="E524" s="333"/>
      <c r="F524" s="336"/>
      <c r="G524" s="336"/>
      <c r="H524" s="336"/>
      <c r="I524" s="336"/>
      <c r="J524" s="9" t="s">
        <v>14</v>
      </c>
      <c r="K524" s="10" t="s">
        <v>15</v>
      </c>
      <c r="L524" s="347"/>
    </row>
    <row r="525" spans="1:12" ht="11.1" customHeight="1" x14ac:dyDescent="0.2">
      <c r="B525" s="330"/>
      <c r="C525" s="336"/>
      <c r="D525" s="333"/>
      <c r="E525" s="11" t="s">
        <v>16</v>
      </c>
      <c r="F525" s="11" t="s">
        <v>17</v>
      </c>
      <c r="G525" s="12" t="s">
        <v>18</v>
      </c>
      <c r="H525" s="343" t="s">
        <v>19</v>
      </c>
      <c r="I525" s="348"/>
      <c r="J525" s="348"/>
      <c r="K525" s="344"/>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18.875</v>
      </c>
      <c r="F533" s="26">
        <v>3295</v>
      </c>
      <c r="G533" s="26">
        <v>3759.9940000000001</v>
      </c>
      <c r="H533" s="26">
        <v>69486.218999999997</v>
      </c>
      <c r="I533" s="26">
        <v>767180.64399999997</v>
      </c>
      <c r="J533" s="26">
        <v>191300.07800000001</v>
      </c>
      <c r="K533" s="26">
        <v>142462.12100000001</v>
      </c>
      <c r="L533" s="28">
        <v>24.9354672196344</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19.75</v>
      </c>
      <c r="F549" s="26">
        <v>3510.125</v>
      </c>
      <c r="G549" s="26">
        <v>3892.3560000000002</v>
      </c>
      <c r="H549" s="26">
        <v>76236.728000000003</v>
      </c>
      <c r="I549" s="26">
        <v>753827.38600000006</v>
      </c>
      <c r="J549" s="26">
        <v>187470.74600000001</v>
      </c>
      <c r="K549" s="26">
        <v>143462.122</v>
      </c>
      <c r="L549" s="28">
        <v>24.869187493275799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v>20</v>
      </c>
      <c r="F556" s="26">
        <v>3487</v>
      </c>
      <c r="G556" s="26">
        <v>478.99900000000002</v>
      </c>
      <c r="H556" s="26">
        <v>9864.8349999999991</v>
      </c>
      <c r="I556" s="26">
        <v>96039.104999999996</v>
      </c>
      <c r="J556" s="26">
        <v>25237.391</v>
      </c>
      <c r="K556" s="26">
        <v>19849.806</v>
      </c>
      <c r="L556" s="28">
        <v>26.2782446796021</v>
      </c>
    </row>
    <row r="557" spans="2:12" ht="11.1" customHeight="1" x14ac:dyDescent="0.2">
      <c r="B557" s="23"/>
      <c r="C557" s="23"/>
      <c r="D557" s="31" t="s">
        <v>31</v>
      </c>
      <c r="E557" s="26">
        <v>20</v>
      </c>
      <c r="F557" s="26">
        <v>3551</v>
      </c>
      <c r="G557" s="26">
        <v>467.23899999999998</v>
      </c>
      <c r="H557" s="26">
        <v>9386.4189999999999</v>
      </c>
      <c r="I557" s="26">
        <v>94156.744000000006</v>
      </c>
      <c r="J557" s="26">
        <v>23816.838</v>
      </c>
      <c r="K557" s="26">
        <v>18240.512999999999</v>
      </c>
      <c r="L557" s="28">
        <v>25.294882754229501</v>
      </c>
    </row>
    <row r="558" spans="2:12" ht="11.1" customHeight="1" x14ac:dyDescent="0.2">
      <c r="B558" s="23"/>
      <c r="C558" s="23"/>
      <c r="D558" s="31" t="s">
        <v>32</v>
      </c>
      <c r="E558" s="26">
        <v>20</v>
      </c>
      <c r="F558" s="26">
        <v>3525</v>
      </c>
      <c r="G558" s="26">
        <v>504.84100000000001</v>
      </c>
      <c r="H558" s="26">
        <v>10020.757</v>
      </c>
      <c r="I558" s="26">
        <v>95755.811000000002</v>
      </c>
      <c r="J558" s="26">
        <v>23126.347000000002</v>
      </c>
      <c r="K558" s="26">
        <v>17127.511999999999</v>
      </c>
      <c r="L558" s="28">
        <v>24.151377089793499</v>
      </c>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2197</v>
      </c>
      <c r="G571" s="26">
        <v>2448.2959999999998</v>
      </c>
      <c r="H571" s="26">
        <v>49057.968999999997</v>
      </c>
      <c r="I571" s="26">
        <v>292498.15299999999</v>
      </c>
      <c r="J571" s="26">
        <v>50490.207999999999</v>
      </c>
      <c r="K571" s="26">
        <v>37685.557000000001</v>
      </c>
      <c r="L571" s="28">
        <v>17.261718572287901</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2095.125</v>
      </c>
      <c r="G587" s="26">
        <v>2266.4090000000001</v>
      </c>
      <c r="H587" s="26">
        <v>47341.834000000003</v>
      </c>
      <c r="I587" s="26">
        <v>283069.33</v>
      </c>
      <c r="J587" s="26">
        <v>48908.633000000002</v>
      </c>
      <c r="K587" s="26">
        <v>37261.726000000002</v>
      </c>
      <c r="L587" s="28">
        <v>17.277969676192001</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v>14</v>
      </c>
      <c r="F594" s="26">
        <v>2094</v>
      </c>
      <c r="G594" s="26">
        <v>276.31299999999999</v>
      </c>
      <c r="H594" s="26">
        <v>7357.2330000000002</v>
      </c>
      <c r="I594" s="26">
        <v>35121.381000000001</v>
      </c>
      <c r="J594" s="26">
        <v>5714.509</v>
      </c>
      <c r="K594" s="26">
        <v>4049.83</v>
      </c>
      <c r="L594" s="28">
        <v>16.2707411761514</v>
      </c>
    </row>
    <row r="595" spans="1:12" ht="11.1" customHeight="1" x14ac:dyDescent="0.2">
      <c r="B595" s="23"/>
      <c r="C595" s="24"/>
      <c r="D595" s="31" t="s">
        <v>31</v>
      </c>
      <c r="E595" s="26">
        <v>14</v>
      </c>
      <c r="F595" s="26">
        <v>2091</v>
      </c>
      <c r="G595" s="26">
        <v>268.13799999999998</v>
      </c>
      <c r="H595" s="26">
        <v>5486.8149999999996</v>
      </c>
      <c r="I595" s="26">
        <v>31724.542000000001</v>
      </c>
      <c r="J595" s="26">
        <v>4735.6679999999997</v>
      </c>
      <c r="K595" s="26">
        <v>3434.5509999999999</v>
      </c>
      <c r="L595" s="28">
        <v>14.9274590000385</v>
      </c>
    </row>
    <row r="596" spans="1:12" ht="11.1" customHeight="1" x14ac:dyDescent="0.2">
      <c r="B596" s="23"/>
      <c r="C596" s="24"/>
      <c r="D596" s="31" t="s">
        <v>32</v>
      </c>
      <c r="E596" s="26">
        <v>14</v>
      </c>
      <c r="F596" s="26">
        <v>2085</v>
      </c>
      <c r="G596" s="26">
        <v>298.37599999999998</v>
      </c>
      <c r="H596" s="26">
        <v>5904.9080000000004</v>
      </c>
      <c r="I596" s="26">
        <v>41010.434999999998</v>
      </c>
      <c r="J596" s="26">
        <v>6997.42</v>
      </c>
      <c r="K596" s="26">
        <v>5444.2579999999998</v>
      </c>
      <c r="L596" s="28">
        <v>17.062535425435001</v>
      </c>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49" t="s">
        <v>71</v>
      </c>
      <c r="B603" s="349"/>
      <c r="C603" s="349"/>
      <c r="D603" s="349"/>
      <c r="E603" s="349"/>
      <c r="F603" s="349"/>
      <c r="G603" s="349"/>
      <c r="H603" s="349"/>
      <c r="I603" s="349"/>
      <c r="J603" s="349"/>
      <c r="K603" s="349"/>
      <c r="L603" s="349"/>
    </row>
    <row r="604" spans="1:12" ht="11.1" customHeight="1" x14ac:dyDescent="0.2">
      <c r="A604" s="2"/>
      <c r="B604" s="2"/>
      <c r="C604" s="2"/>
      <c r="D604" s="2"/>
      <c r="E604" s="3"/>
      <c r="F604" s="3"/>
      <c r="G604" s="3"/>
      <c r="H604" s="3"/>
      <c r="I604" s="3"/>
      <c r="J604" s="1"/>
      <c r="K604" s="1"/>
      <c r="L604" s="4"/>
    </row>
    <row r="605" spans="1:12" ht="11.1" customHeight="1" x14ac:dyDescent="0.2">
      <c r="A605" s="349" t="s">
        <v>1</v>
      </c>
      <c r="B605" s="349"/>
      <c r="C605" s="349"/>
      <c r="D605" s="349"/>
      <c r="E605" s="349"/>
      <c r="F605" s="349"/>
      <c r="G605" s="349"/>
      <c r="H605" s="349"/>
      <c r="I605" s="349"/>
      <c r="J605" s="349"/>
      <c r="K605" s="349"/>
      <c r="L605" s="349"/>
    </row>
    <row r="606" spans="1:12" ht="11.1" customHeight="1" x14ac:dyDescent="0.2">
      <c r="A606" s="349" t="s">
        <v>2</v>
      </c>
      <c r="B606" s="349"/>
      <c r="C606" s="349"/>
      <c r="D606" s="349"/>
      <c r="E606" s="349"/>
      <c r="F606" s="349"/>
      <c r="G606" s="349"/>
      <c r="H606" s="349"/>
      <c r="I606" s="349"/>
      <c r="J606" s="349"/>
      <c r="K606" s="349"/>
      <c r="L606" s="349"/>
    </row>
    <row r="607" spans="1:12" s="8" customFormat="1" ht="18" customHeight="1" x14ac:dyDescent="0.2">
      <c r="A607" s="5"/>
      <c r="B607" s="5"/>
      <c r="C607" s="5"/>
      <c r="D607" s="5"/>
      <c r="E607" s="6"/>
      <c r="F607" s="6"/>
      <c r="G607" s="6"/>
      <c r="H607" s="6"/>
      <c r="I607" s="6"/>
      <c r="J607" s="1"/>
      <c r="K607" s="7"/>
      <c r="L607" s="4"/>
    </row>
    <row r="608" spans="1:12" ht="15" customHeight="1" x14ac:dyDescent="0.2">
      <c r="B608" s="328" t="s">
        <v>3</v>
      </c>
      <c r="C608" s="331" t="s">
        <v>4</v>
      </c>
      <c r="D608" s="334" t="s">
        <v>5</v>
      </c>
      <c r="E608" s="334" t="s">
        <v>6</v>
      </c>
      <c r="F608" s="331" t="s">
        <v>7</v>
      </c>
      <c r="G608" s="331" t="s">
        <v>8</v>
      </c>
      <c r="H608" s="331" t="s">
        <v>9</v>
      </c>
      <c r="I608" s="343" t="s">
        <v>10</v>
      </c>
      <c r="J608" s="348"/>
      <c r="K608" s="344"/>
      <c r="L608" s="345" t="s">
        <v>11</v>
      </c>
    </row>
    <row r="609" spans="2:12" ht="15" customHeight="1" x14ac:dyDescent="0.2">
      <c r="B609" s="329"/>
      <c r="C609" s="335"/>
      <c r="D609" s="332"/>
      <c r="E609" s="332"/>
      <c r="F609" s="335"/>
      <c r="G609" s="335"/>
      <c r="H609" s="335"/>
      <c r="I609" s="331" t="s">
        <v>12</v>
      </c>
      <c r="J609" s="343" t="s">
        <v>13</v>
      </c>
      <c r="K609" s="344"/>
      <c r="L609" s="346"/>
    </row>
    <row r="610" spans="2:12" ht="21" customHeight="1" x14ac:dyDescent="0.2">
      <c r="B610" s="329"/>
      <c r="C610" s="335"/>
      <c r="D610" s="332"/>
      <c r="E610" s="333"/>
      <c r="F610" s="336"/>
      <c r="G610" s="336"/>
      <c r="H610" s="336"/>
      <c r="I610" s="336"/>
      <c r="J610" s="9" t="s">
        <v>14</v>
      </c>
      <c r="K610" s="10" t="s">
        <v>15</v>
      </c>
      <c r="L610" s="347"/>
    </row>
    <row r="611" spans="2:12" ht="11.1" customHeight="1" x14ac:dyDescent="0.2">
      <c r="B611" s="330"/>
      <c r="C611" s="336"/>
      <c r="D611" s="333"/>
      <c r="E611" s="11" t="s">
        <v>16</v>
      </c>
      <c r="F611" s="11" t="s">
        <v>17</v>
      </c>
      <c r="G611" s="12" t="s">
        <v>18</v>
      </c>
      <c r="H611" s="343" t="s">
        <v>19</v>
      </c>
      <c r="I611" s="348"/>
      <c r="J611" s="348"/>
      <c r="K611" s="344"/>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22.875</v>
      </c>
      <c r="F619" s="26">
        <v>3468.625</v>
      </c>
      <c r="G619" s="26">
        <v>3829.1</v>
      </c>
      <c r="H619" s="26">
        <v>93453.959000000003</v>
      </c>
      <c r="I619" s="26">
        <v>558181.06999999995</v>
      </c>
      <c r="J619" s="26">
        <v>278969.75199999998</v>
      </c>
      <c r="K619" s="26">
        <v>134795.704</v>
      </c>
      <c r="L619" s="28">
        <v>49.978361322787201</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23.75</v>
      </c>
      <c r="F635" s="26">
        <v>3501.375</v>
      </c>
      <c r="G635" s="26">
        <v>3910.5520000000001</v>
      </c>
      <c r="H635" s="26">
        <v>98690.831000000006</v>
      </c>
      <c r="I635" s="26">
        <v>613638.73899999994</v>
      </c>
      <c r="J635" s="26">
        <v>303464.50199999998</v>
      </c>
      <c r="K635" s="26">
        <v>141051.06400000001</v>
      </c>
      <c r="L635" s="28">
        <v>49.453282968173198</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v>24</v>
      </c>
      <c r="F642" s="26">
        <v>3508</v>
      </c>
      <c r="G642" s="26">
        <v>492.18700000000001</v>
      </c>
      <c r="H642" s="26">
        <v>12201.893</v>
      </c>
      <c r="I642" s="26">
        <v>78186.567999999999</v>
      </c>
      <c r="J642" s="26">
        <v>32505.645</v>
      </c>
      <c r="K642" s="26">
        <v>15060.745000000001</v>
      </c>
      <c r="L642" s="28">
        <v>41.574461997104201</v>
      </c>
    </row>
    <row r="643" spans="2:12" ht="11.1" customHeight="1" x14ac:dyDescent="0.2">
      <c r="B643" s="23"/>
      <c r="C643" s="23"/>
      <c r="D643" s="31" t="s">
        <v>31</v>
      </c>
      <c r="E643" s="26">
        <v>24</v>
      </c>
      <c r="F643" s="26">
        <v>3545</v>
      </c>
      <c r="G643" s="26">
        <v>456.726</v>
      </c>
      <c r="H643" s="26">
        <v>11968.968000000001</v>
      </c>
      <c r="I643" s="26">
        <v>69088.7</v>
      </c>
      <c r="J643" s="26">
        <v>33263.815000000002</v>
      </c>
      <c r="K643" s="26">
        <v>15609.111000000001</v>
      </c>
      <c r="L643" s="28">
        <v>48.146534816836898</v>
      </c>
    </row>
    <row r="644" spans="2:12" ht="11.1" customHeight="1" x14ac:dyDescent="0.2">
      <c r="B644" s="23"/>
      <c r="C644" s="23"/>
      <c r="D644" s="31" t="s">
        <v>32</v>
      </c>
      <c r="E644" s="26">
        <v>24</v>
      </c>
      <c r="F644" s="26">
        <v>3532</v>
      </c>
      <c r="G644" s="26">
        <v>511.95600000000002</v>
      </c>
      <c r="H644" s="26">
        <v>12148.611000000001</v>
      </c>
      <c r="I644" s="26">
        <v>76807.433000000005</v>
      </c>
      <c r="J644" s="26">
        <v>39398.932000000001</v>
      </c>
      <c r="K644" s="26">
        <v>15920.909</v>
      </c>
      <c r="L644" s="28">
        <v>51.295728110064601</v>
      </c>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1449.75</v>
      </c>
      <c r="G657" s="26">
        <v>1576.394</v>
      </c>
      <c r="H657" s="26">
        <v>41121.495000000003</v>
      </c>
      <c r="I657" s="26">
        <v>159292.49100000001</v>
      </c>
      <c r="J657" s="26">
        <v>105096.224</v>
      </c>
      <c r="K657" s="26">
        <v>37381.425000000003</v>
      </c>
      <c r="L657" s="28">
        <v>65.976885250667607</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1454</v>
      </c>
      <c r="G673" s="26">
        <v>1565.7159999999999</v>
      </c>
      <c r="H673" s="26">
        <v>44331.432000000001</v>
      </c>
      <c r="I673" s="26">
        <v>160684.50200000001</v>
      </c>
      <c r="J673" s="26">
        <v>110891.053</v>
      </c>
      <c r="K673" s="26">
        <v>36298.92</v>
      </c>
      <c r="L673" s="28">
        <v>69.011666725643494</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v>6</v>
      </c>
      <c r="F680" s="26">
        <v>1446</v>
      </c>
      <c r="G680" s="26">
        <v>191.251</v>
      </c>
      <c r="H680" s="26">
        <v>4950.9889999999996</v>
      </c>
      <c r="I680" s="26">
        <v>31754.727999999999</v>
      </c>
      <c r="J680" s="26">
        <v>25039.32</v>
      </c>
      <c r="K680" s="26">
        <v>3829.8229999999999</v>
      </c>
      <c r="L680" s="28">
        <v>78.8522578433045</v>
      </c>
    </row>
    <row r="681" spans="2:12" ht="11.1" customHeight="1" x14ac:dyDescent="0.2">
      <c r="B681" s="23"/>
      <c r="C681" s="24"/>
      <c r="D681" s="31" t="s">
        <v>31</v>
      </c>
      <c r="E681" s="26">
        <v>6</v>
      </c>
      <c r="F681" s="26">
        <v>1456</v>
      </c>
      <c r="G681" s="26">
        <v>183.71799999999999</v>
      </c>
      <c r="H681" s="26">
        <v>5084.549</v>
      </c>
      <c r="I681" s="26">
        <v>17807.986000000001</v>
      </c>
      <c r="J681" s="26">
        <v>11425.7</v>
      </c>
      <c r="K681" s="26">
        <v>3848.8310000000001</v>
      </c>
      <c r="L681" s="28">
        <v>64.160540108241307</v>
      </c>
    </row>
    <row r="682" spans="2:12" ht="11.1" customHeight="1" x14ac:dyDescent="0.2">
      <c r="B682" s="23"/>
      <c r="C682" s="24"/>
      <c r="D682" s="31" t="s">
        <v>32</v>
      </c>
      <c r="E682" s="26">
        <v>6</v>
      </c>
      <c r="F682" s="26">
        <v>1467</v>
      </c>
      <c r="G682" s="26">
        <v>198.79599999999999</v>
      </c>
      <c r="H682" s="26">
        <v>5065.59</v>
      </c>
      <c r="I682" s="26">
        <v>19762.028999999999</v>
      </c>
      <c r="J682" s="26">
        <v>13159.882</v>
      </c>
      <c r="K682" s="26">
        <v>5014.4369999999999</v>
      </c>
      <c r="L682" s="28">
        <v>66.591755330386405</v>
      </c>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49" t="s">
        <v>75</v>
      </c>
      <c r="B689" s="349"/>
      <c r="C689" s="349"/>
      <c r="D689" s="349"/>
      <c r="E689" s="349"/>
      <c r="F689" s="349"/>
      <c r="G689" s="349"/>
      <c r="H689" s="349"/>
      <c r="I689" s="349"/>
      <c r="J689" s="349"/>
      <c r="K689" s="349"/>
      <c r="L689" s="349"/>
    </row>
    <row r="690" spans="1:12" ht="11.1" customHeight="1" x14ac:dyDescent="0.2">
      <c r="A690" s="2"/>
      <c r="B690" s="2"/>
      <c r="C690" s="2"/>
      <c r="D690" s="2"/>
      <c r="E690" s="3"/>
      <c r="F690" s="3"/>
      <c r="G690" s="3"/>
      <c r="H690" s="3"/>
      <c r="I690" s="3"/>
      <c r="J690" s="1"/>
      <c r="K690" s="1"/>
      <c r="L690" s="4"/>
    </row>
    <row r="691" spans="1:12" ht="11.1" customHeight="1" x14ac:dyDescent="0.2">
      <c r="A691" s="349" t="s">
        <v>1</v>
      </c>
      <c r="B691" s="349"/>
      <c r="C691" s="349"/>
      <c r="D691" s="349"/>
      <c r="E691" s="349"/>
      <c r="F691" s="349"/>
      <c r="G691" s="349"/>
      <c r="H691" s="349"/>
      <c r="I691" s="349"/>
      <c r="J691" s="349"/>
      <c r="K691" s="349"/>
      <c r="L691" s="349"/>
    </row>
    <row r="692" spans="1:12" ht="11.1" customHeight="1" x14ac:dyDescent="0.2">
      <c r="A692" s="349" t="s">
        <v>2</v>
      </c>
      <c r="B692" s="349"/>
      <c r="C692" s="349"/>
      <c r="D692" s="349"/>
      <c r="E692" s="349"/>
      <c r="F692" s="349"/>
      <c r="G692" s="349"/>
      <c r="H692" s="349"/>
      <c r="I692" s="349"/>
      <c r="J692" s="349"/>
      <c r="K692" s="349"/>
      <c r="L692" s="349"/>
    </row>
    <row r="693" spans="1:12" s="8" customFormat="1" ht="18" customHeight="1" x14ac:dyDescent="0.2">
      <c r="A693" s="5"/>
      <c r="B693" s="5"/>
      <c r="C693" s="5"/>
      <c r="D693" s="5"/>
      <c r="E693" s="6"/>
      <c r="F693" s="6"/>
      <c r="G693" s="6"/>
      <c r="H693" s="6"/>
      <c r="I693" s="6"/>
      <c r="J693" s="55"/>
      <c r="K693" s="7"/>
      <c r="L693" s="4"/>
    </row>
    <row r="694" spans="1:12" ht="15" customHeight="1" x14ac:dyDescent="0.2">
      <c r="B694" s="328" t="s">
        <v>3</v>
      </c>
      <c r="C694" s="331" t="s">
        <v>4</v>
      </c>
      <c r="D694" s="334" t="s">
        <v>5</v>
      </c>
      <c r="E694" s="334" t="s">
        <v>6</v>
      </c>
      <c r="F694" s="331" t="s">
        <v>7</v>
      </c>
      <c r="G694" s="331" t="s">
        <v>8</v>
      </c>
      <c r="H694" s="331" t="s">
        <v>9</v>
      </c>
      <c r="I694" s="343" t="s">
        <v>10</v>
      </c>
      <c r="J694" s="348"/>
      <c r="K694" s="344"/>
      <c r="L694" s="345" t="s">
        <v>11</v>
      </c>
    </row>
    <row r="695" spans="1:12" ht="15" customHeight="1" x14ac:dyDescent="0.2">
      <c r="B695" s="329"/>
      <c r="C695" s="335"/>
      <c r="D695" s="332"/>
      <c r="E695" s="332"/>
      <c r="F695" s="335"/>
      <c r="G695" s="335"/>
      <c r="H695" s="335"/>
      <c r="I695" s="331" t="s">
        <v>12</v>
      </c>
      <c r="J695" s="343" t="s">
        <v>13</v>
      </c>
      <c r="K695" s="344"/>
      <c r="L695" s="346"/>
    </row>
    <row r="696" spans="1:12" ht="21" customHeight="1" x14ac:dyDescent="0.2">
      <c r="B696" s="329"/>
      <c r="C696" s="335"/>
      <c r="D696" s="332"/>
      <c r="E696" s="333"/>
      <c r="F696" s="336"/>
      <c r="G696" s="336"/>
      <c r="H696" s="336"/>
      <c r="I696" s="336"/>
      <c r="J696" s="9" t="s">
        <v>14</v>
      </c>
      <c r="K696" s="10" t="s">
        <v>15</v>
      </c>
      <c r="L696" s="347"/>
    </row>
    <row r="697" spans="1:12" ht="11.1" customHeight="1" x14ac:dyDescent="0.2">
      <c r="B697" s="330"/>
      <c r="C697" s="336"/>
      <c r="D697" s="333"/>
      <c r="E697" s="11" t="s">
        <v>16</v>
      </c>
      <c r="F697" s="11" t="s">
        <v>17</v>
      </c>
      <c r="G697" s="12" t="s">
        <v>18</v>
      </c>
      <c r="H697" s="343" t="s">
        <v>19</v>
      </c>
      <c r="I697" s="348"/>
      <c r="J697" s="348"/>
      <c r="K697" s="344"/>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97.875</v>
      </c>
      <c r="F705" s="26">
        <v>15020.625</v>
      </c>
      <c r="G705" s="26">
        <v>17142.863000000001</v>
      </c>
      <c r="H705" s="26">
        <v>302029.12599999999</v>
      </c>
      <c r="I705" s="26">
        <v>1818482.483</v>
      </c>
      <c r="J705" s="26">
        <v>663435.28899999999</v>
      </c>
      <c r="K705" s="26">
        <v>372019.56800000003</v>
      </c>
      <c r="L705" s="28">
        <v>36.482907875225301</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99.625</v>
      </c>
      <c r="F721" s="26">
        <v>15637</v>
      </c>
      <c r="G721" s="26">
        <v>17740.469000000001</v>
      </c>
      <c r="H721" s="26">
        <v>325351.59000000003</v>
      </c>
      <c r="I721" s="26">
        <v>1956116.611</v>
      </c>
      <c r="J721" s="26">
        <v>730930.33299999998</v>
      </c>
      <c r="K721" s="26">
        <v>396162.25599999999</v>
      </c>
      <c r="L721" s="28">
        <v>37.3663987560709</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v>101</v>
      </c>
      <c r="F728" s="26">
        <v>15799</v>
      </c>
      <c r="G728" s="26">
        <v>2221.808</v>
      </c>
      <c r="H728" s="26">
        <v>43334.82</v>
      </c>
      <c r="I728" s="26">
        <v>256523.141</v>
      </c>
      <c r="J728" s="26">
        <v>97287.29</v>
      </c>
      <c r="K728" s="26">
        <v>50401.726000000002</v>
      </c>
      <c r="L728" s="28">
        <v>37.925346470009103</v>
      </c>
    </row>
    <row r="729" spans="2:12" ht="11.1" customHeight="1" x14ac:dyDescent="0.2">
      <c r="B729" s="23"/>
      <c r="C729" s="23"/>
      <c r="D729" s="31" t="s">
        <v>31</v>
      </c>
      <c r="E729" s="26">
        <v>101</v>
      </c>
      <c r="F729" s="26">
        <v>15926</v>
      </c>
      <c r="G729" s="26">
        <v>2165.7750000000001</v>
      </c>
      <c r="H729" s="26">
        <v>41075.569000000003</v>
      </c>
      <c r="I729" s="26">
        <v>232490.18</v>
      </c>
      <c r="J729" s="26">
        <v>85112.489000000001</v>
      </c>
      <c r="K729" s="26">
        <v>45928.053999999996</v>
      </c>
      <c r="L729" s="28">
        <v>36.6090683916198</v>
      </c>
    </row>
    <row r="730" spans="2:12" ht="11.1" customHeight="1" x14ac:dyDescent="0.2">
      <c r="B730" s="23"/>
      <c r="C730" s="23"/>
      <c r="D730" s="31" t="s">
        <v>32</v>
      </c>
      <c r="E730" s="26">
        <v>101</v>
      </c>
      <c r="F730" s="26">
        <v>15988</v>
      </c>
      <c r="G730" s="26">
        <v>2307.1320000000001</v>
      </c>
      <c r="H730" s="26">
        <v>41767.421999999999</v>
      </c>
      <c r="I730" s="26">
        <v>260881.16</v>
      </c>
      <c r="J730" s="26">
        <v>92611.476999999999</v>
      </c>
      <c r="K730" s="26">
        <v>46381.01</v>
      </c>
      <c r="L730" s="28">
        <v>35.499488349407798</v>
      </c>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60.5</v>
      </c>
      <c r="F743" s="26">
        <v>7634.625</v>
      </c>
      <c r="G743" s="26">
        <v>8291.4660000000003</v>
      </c>
      <c r="H743" s="26">
        <v>162259.52600000001</v>
      </c>
      <c r="I743" s="26">
        <v>826789.62699999998</v>
      </c>
      <c r="J743" s="26">
        <v>258948.413</v>
      </c>
      <c r="K743" s="26">
        <v>162031.46299999999</v>
      </c>
      <c r="L743" s="28">
        <v>31.319746226085599</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60.625</v>
      </c>
      <c r="F759" s="26">
        <v>7649</v>
      </c>
      <c r="G759" s="26">
        <v>8303.1759999999995</v>
      </c>
      <c r="H759" s="26">
        <v>165275.83100000001</v>
      </c>
      <c r="I759" s="26">
        <v>860415.674</v>
      </c>
      <c r="J759" s="26">
        <v>276153.61300000001</v>
      </c>
      <c r="K759" s="26">
        <v>148504.59899999999</v>
      </c>
      <c r="L759" s="28">
        <v>32.0953721956488</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v>61</v>
      </c>
      <c r="F766" s="26">
        <v>7686</v>
      </c>
      <c r="G766" s="26">
        <v>1037.9090000000001</v>
      </c>
      <c r="H766" s="26">
        <v>22028.308000000001</v>
      </c>
      <c r="I766" s="26">
        <v>113123.81299999999</v>
      </c>
      <c r="J766" s="26">
        <v>33098.285000000003</v>
      </c>
      <c r="K766" s="26">
        <v>17959.614000000001</v>
      </c>
      <c r="L766" s="28">
        <v>29.258459489868901</v>
      </c>
    </row>
    <row r="767" spans="2:12" ht="11.1" customHeight="1" x14ac:dyDescent="0.2">
      <c r="B767" s="23"/>
      <c r="C767" s="24"/>
      <c r="D767" s="31" t="s">
        <v>31</v>
      </c>
      <c r="E767" s="26">
        <v>61</v>
      </c>
      <c r="F767" s="26">
        <v>7752</v>
      </c>
      <c r="G767" s="26">
        <v>993.57100000000003</v>
      </c>
      <c r="H767" s="26">
        <v>20727.548999999999</v>
      </c>
      <c r="I767" s="26">
        <v>107047.61199999999</v>
      </c>
      <c r="J767" s="26">
        <v>31430.77</v>
      </c>
      <c r="K767" s="26">
        <v>19175.428</v>
      </c>
      <c r="L767" s="28">
        <v>29.361486363656599</v>
      </c>
    </row>
    <row r="768" spans="2:12" ht="11.1" customHeight="1" x14ac:dyDescent="0.2">
      <c r="B768" s="23"/>
      <c r="C768" s="24"/>
      <c r="D768" s="31" t="s">
        <v>32</v>
      </c>
      <c r="E768" s="26">
        <v>61</v>
      </c>
      <c r="F768" s="26">
        <v>7791</v>
      </c>
      <c r="G768" s="26">
        <v>1072.8309999999999</v>
      </c>
      <c r="H768" s="26">
        <v>20677.161</v>
      </c>
      <c r="I768" s="26">
        <v>112581.754</v>
      </c>
      <c r="J768" s="26">
        <v>32212.603999999999</v>
      </c>
      <c r="K768" s="26">
        <v>17841.625</v>
      </c>
      <c r="L768" s="28">
        <v>28.612632913855698</v>
      </c>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49" t="s">
        <v>82</v>
      </c>
      <c r="B775" s="349"/>
      <c r="C775" s="349"/>
      <c r="D775" s="349"/>
      <c r="E775" s="349"/>
      <c r="F775" s="349"/>
      <c r="G775" s="349"/>
      <c r="H775" s="349"/>
      <c r="I775" s="349"/>
      <c r="J775" s="349"/>
      <c r="K775" s="349"/>
      <c r="L775" s="349"/>
    </row>
    <row r="776" spans="1:12" ht="11.1" customHeight="1" x14ac:dyDescent="0.2">
      <c r="A776" s="2"/>
      <c r="B776" s="2"/>
      <c r="C776" s="2"/>
      <c r="D776" s="2"/>
      <c r="E776" s="3"/>
      <c r="F776" s="3"/>
      <c r="G776" s="3"/>
      <c r="H776" s="3"/>
      <c r="I776" s="3"/>
      <c r="J776" s="1"/>
      <c r="K776" s="1"/>
      <c r="L776" s="4"/>
    </row>
    <row r="777" spans="1:12" ht="11.1" customHeight="1" x14ac:dyDescent="0.2">
      <c r="A777" s="349" t="s">
        <v>1</v>
      </c>
      <c r="B777" s="349"/>
      <c r="C777" s="349"/>
      <c r="D777" s="349"/>
      <c r="E777" s="349"/>
      <c r="F777" s="349"/>
      <c r="G777" s="349"/>
      <c r="H777" s="349"/>
      <c r="I777" s="349"/>
      <c r="J777" s="349"/>
      <c r="K777" s="349"/>
      <c r="L777" s="349"/>
    </row>
    <row r="778" spans="1:12" ht="11.1" customHeight="1" x14ac:dyDescent="0.2">
      <c r="A778" s="349" t="s">
        <v>2</v>
      </c>
      <c r="B778" s="349"/>
      <c r="C778" s="349"/>
      <c r="D778" s="349"/>
      <c r="E778" s="349"/>
      <c r="F778" s="349"/>
      <c r="G778" s="349"/>
      <c r="H778" s="349"/>
      <c r="I778" s="349"/>
      <c r="J778" s="349"/>
      <c r="K778" s="349"/>
      <c r="L778" s="349"/>
    </row>
    <row r="779" spans="1:12" s="8" customFormat="1" ht="18" customHeight="1" x14ac:dyDescent="0.2">
      <c r="A779" s="5"/>
      <c r="B779" s="5"/>
      <c r="C779" s="5"/>
      <c r="D779" s="5"/>
      <c r="E779" s="6"/>
      <c r="F779" s="6"/>
      <c r="G779" s="6"/>
      <c r="H779" s="6"/>
      <c r="I779" s="6"/>
      <c r="J779" s="1"/>
      <c r="K779" s="7"/>
      <c r="L779" s="4"/>
    </row>
    <row r="780" spans="1:12" ht="15" customHeight="1" x14ac:dyDescent="0.2">
      <c r="B780" s="328" t="s">
        <v>3</v>
      </c>
      <c r="C780" s="331" t="s">
        <v>4</v>
      </c>
      <c r="D780" s="334" t="s">
        <v>5</v>
      </c>
      <c r="E780" s="334" t="s">
        <v>6</v>
      </c>
      <c r="F780" s="331" t="s">
        <v>7</v>
      </c>
      <c r="G780" s="331" t="s">
        <v>8</v>
      </c>
      <c r="H780" s="331" t="s">
        <v>9</v>
      </c>
      <c r="I780" s="343" t="s">
        <v>10</v>
      </c>
      <c r="J780" s="348"/>
      <c r="K780" s="344"/>
      <c r="L780" s="345" t="s">
        <v>11</v>
      </c>
    </row>
    <row r="781" spans="1:12" ht="15" customHeight="1" x14ac:dyDescent="0.2">
      <c r="B781" s="329"/>
      <c r="C781" s="335"/>
      <c r="D781" s="332"/>
      <c r="E781" s="332"/>
      <c r="F781" s="335"/>
      <c r="G781" s="335"/>
      <c r="H781" s="335"/>
      <c r="I781" s="331" t="s">
        <v>12</v>
      </c>
      <c r="J781" s="343" t="s">
        <v>13</v>
      </c>
      <c r="K781" s="344"/>
      <c r="L781" s="346"/>
    </row>
    <row r="782" spans="1:12" ht="21" customHeight="1" x14ac:dyDescent="0.2">
      <c r="B782" s="329"/>
      <c r="C782" s="335"/>
      <c r="D782" s="332"/>
      <c r="E782" s="333"/>
      <c r="F782" s="336"/>
      <c r="G782" s="336"/>
      <c r="H782" s="336"/>
      <c r="I782" s="336"/>
      <c r="J782" s="9" t="s">
        <v>14</v>
      </c>
      <c r="K782" s="10" t="s">
        <v>15</v>
      </c>
      <c r="L782" s="347"/>
    </row>
    <row r="783" spans="1:12" ht="11.1" customHeight="1" x14ac:dyDescent="0.2">
      <c r="B783" s="330"/>
      <c r="C783" s="336"/>
      <c r="D783" s="333"/>
      <c r="E783" s="11" t="s">
        <v>16</v>
      </c>
      <c r="F783" s="11" t="s">
        <v>17</v>
      </c>
      <c r="G783" s="12" t="s">
        <v>18</v>
      </c>
      <c r="H783" s="343" t="s">
        <v>19</v>
      </c>
      <c r="I783" s="348"/>
      <c r="J783" s="348"/>
      <c r="K783" s="344"/>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4427.125</v>
      </c>
      <c r="G791" s="26">
        <v>4597.8019999999997</v>
      </c>
      <c r="H791" s="26">
        <v>108905.85400000001</v>
      </c>
      <c r="I791" s="26">
        <v>657658.12800000003</v>
      </c>
      <c r="J791" s="26">
        <v>267392.43</v>
      </c>
      <c r="K791" s="26">
        <v>185782.05100000001</v>
      </c>
      <c r="L791" s="28">
        <v>40.658271922095103</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4294.875</v>
      </c>
      <c r="G807" s="26">
        <v>4474.91</v>
      </c>
      <c r="H807" s="26">
        <v>107363.11</v>
      </c>
      <c r="I807" s="26">
        <v>702289.23199999996</v>
      </c>
      <c r="J807" s="26">
        <v>285968.54599999997</v>
      </c>
      <c r="K807" s="41" t="s">
        <v>21</v>
      </c>
      <c r="L807" s="28">
        <v>40.719483222832601</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1"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1" t="s">
        <v>21</v>
      </c>
      <c r="L813" s="28">
        <v>44.118191084939198</v>
      </c>
    </row>
    <row r="814" spans="2:12" ht="11.1" customHeight="1" x14ac:dyDescent="0.2">
      <c r="B814" s="23"/>
      <c r="C814" s="23"/>
      <c r="D814" s="31" t="s">
        <v>30</v>
      </c>
      <c r="E814" s="26">
        <v>16</v>
      </c>
      <c r="F814" s="26">
        <v>4313</v>
      </c>
      <c r="G814" s="26">
        <v>551.71400000000006</v>
      </c>
      <c r="H814" s="26">
        <v>13779.413</v>
      </c>
      <c r="I814" s="26">
        <v>92223.243000000002</v>
      </c>
      <c r="J814" s="26">
        <v>37231.616999999998</v>
      </c>
      <c r="K814" s="41" t="s">
        <v>21</v>
      </c>
      <c r="L814" s="28">
        <v>40.371186036040797</v>
      </c>
    </row>
    <row r="815" spans="2:12" ht="11.1" customHeight="1" x14ac:dyDescent="0.2">
      <c r="B815" s="23"/>
      <c r="C815" s="23"/>
      <c r="D815" s="31" t="s">
        <v>31</v>
      </c>
      <c r="E815" s="26">
        <v>16</v>
      </c>
      <c r="F815" s="26">
        <v>4331</v>
      </c>
      <c r="G815" s="26">
        <v>505.75200000000001</v>
      </c>
      <c r="H815" s="26">
        <v>12999.326999999999</v>
      </c>
      <c r="I815" s="26">
        <v>87163.688999999998</v>
      </c>
      <c r="J815" s="26">
        <v>34035.447999999997</v>
      </c>
      <c r="K815" s="41" t="s">
        <v>21</v>
      </c>
      <c r="L815" s="28">
        <v>39.0477369538593</v>
      </c>
    </row>
    <row r="816" spans="2:12" ht="11.1" customHeight="1" x14ac:dyDescent="0.2">
      <c r="B816" s="23"/>
      <c r="C816" s="23"/>
      <c r="D816" s="31" t="s">
        <v>32</v>
      </c>
      <c r="E816" s="26">
        <v>16</v>
      </c>
      <c r="F816" s="26">
        <v>4349</v>
      </c>
      <c r="G816" s="26">
        <v>572.38099999999997</v>
      </c>
      <c r="H816" s="26">
        <v>13686.78</v>
      </c>
      <c r="I816" s="26">
        <v>81418.282000000007</v>
      </c>
      <c r="J816" s="26">
        <v>29033.196</v>
      </c>
      <c r="K816" s="41" t="s">
        <v>21</v>
      </c>
      <c r="L816" s="28">
        <v>35.659308065478498</v>
      </c>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151.75</v>
      </c>
      <c r="F829" s="26">
        <v>21604.375</v>
      </c>
      <c r="G829" s="26">
        <v>24190.22</v>
      </c>
      <c r="H829" s="26">
        <v>459162.95</v>
      </c>
      <c r="I829" s="26">
        <v>2480537.6230000001</v>
      </c>
      <c r="J829" s="26">
        <v>713987.17200000002</v>
      </c>
      <c r="K829" s="26">
        <v>459023.81300000002</v>
      </c>
      <c r="L829" s="28">
        <v>28.783565521432902</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149.125</v>
      </c>
      <c r="F845" s="26">
        <v>22348.75</v>
      </c>
      <c r="G845" s="26">
        <v>24865.524000000001</v>
      </c>
      <c r="H845" s="26">
        <v>487471.11099999998</v>
      </c>
      <c r="I845" s="26">
        <v>2753787.0019999999</v>
      </c>
      <c r="J845" s="26">
        <v>783725.12600000005</v>
      </c>
      <c r="K845" s="26">
        <v>518026.98499999999</v>
      </c>
      <c r="L845" s="28">
        <v>28.4599035956957</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v>150</v>
      </c>
      <c r="F852" s="26">
        <v>22404</v>
      </c>
      <c r="G852" s="26">
        <v>3080.7379999999998</v>
      </c>
      <c r="H852" s="26">
        <v>64102.31</v>
      </c>
      <c r="I852" s="26">
        <v>361410.43300000002</v>
      </c>
      <c r="J852" s="26">
        <v>105419.91499999999</v>
      </c>
      <c r="K852" s="26">
        <v>70578.278000000006</v>
      </c>
      <c r="L852" s="28">
        <v>29.169029273706698</v>
      </c>
    </row>
    <row r="853" spans="1:12" ht="11.1" customHeight="1" x14ac:dyDescent="0.2">
      <c r="B853" s="23"/>
      <c r="C853" s="24"/>
      <c r="D853" s="31" t="s">
        <v>31</v>
      </c>
      <c r="E853" s="26">
        <v>150</v>
      </c>
      <c r="F853" s="26">
        <v>22564</v>
      </c>
      <c r="G853" s="26">
        <v>2971.857</v>
      </c>
      <c r="H853" s="26">
        <v>60799.313000000002</v>
      </c>
      <c r="I853" s="26">
        <v>333351.79700000002</v>
      </c>
      <c r="J853" s="26">
        <v>87798.252999999997</v>
      </c>
      <c r="K853" s="26">
        <v>57024.142999999996</v>
      </c>
      <c r="L853" s="28">
        <v>26.338017010899701</v>
      </c>
    </row>
    <row r="854" spans="1:12" ht="11.1" customHeight="1" x14ac:dyDescent="0.2">
      <c r="B854" s="23"/>
      <c r="C854" s="24"/>
      <c r="D854" s="31" t="s">
        <v>32</v>
      </c>
      <c r="E854" s="26">
        <v>150</v>
      </c>
      <c r="F854" s="26">
        <v>22848</v>
      </c>
      <c r="G854" s="26">
        <v>3283.1660000000002</v>
      </c>
      <c r="H854" s="26">
        <v>63384.637999999999</v>
      </c>
      <c r="I854" s="26">
        <v>368184.54300000001</v>
      </c>
      <c r="J854" s="26">
        <v>100522.447</v>
      </c>
      <c r="K854" s="26">
        <v>64837.786999999997</v>
      </c>
      <c r="L854" s="28">
        <v>27.302190955908799</v>
      </c>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49" t="s">
        <v>86</v>
      </c>
      <c r="B861" s="349"/>
      <c r="C861" s="349"/>
      <c r="D861" s="349"/>
      <c r="E861" s="349"/>
      <c r="F861" s="349"/>
      <c r="G861" s="349"/>
      <c r="H861" s="349"/>
      <c r="I861" s="349"/>
      <c r="J861" s="349"/>
      <c r="K861" s="349"/>
      <c r="L861" s="349"/>
    </row>
    <row r="862" spans="1:12" ht="11.1" customHeight="1" x14ac:dyDescent="0.2">
      <c r="A862" s="2"/>
      <c r="B862" s="2"/>
      <c r="C862" s="2"/>
      <c r="D862" s="2"/>
      <c r="E862" s="3"/>
      <c r="F862" s="3"/>
      <c r="G862" s="3"/>
      <c r="H862" s="3"/>
      <c r="I862" s="3"/>
      <c r="J862" s="1"/>
      <c r="K862" s="1"/>
      <c r="L862" s="4"/>
    </row>
    <row r="863" spans="1:12" ht="11.1" customHeight="1" x14ac:dyDescent="0.2">
      <c r="A863" s="349" t="s">
        <v>1</v>
      </c>
      <c r="B863" s="349"/>
      <c r="C863" s="349"/>
      <c r="D863" s="349"/>
      <c r="E863" s="349"/>
      <c r="F863" s="349"/>
      <c r="G863" s="349"/>
      <c r="H863" s="349"/>
      <c r="I863" s="349"/>
      <c r="J863" s="349"/>
      <c r="K863" s="349"/>
      <c r="L863" s="349"/>
    </row>
    <row r="864" spans="1:12" ht="11.1" customHeight="1" x14ac:dyDescent="0.2">
      <c r="A864" s="349" t="s">
        <v>2</v>
      </c>
      <c r="B864" s="349"/>
      <c r="C864" s="349"/>
      <c r="D864" s="349"/>
      <c r="E864" s="349"/>
      <c r="F864" s="349"/>
      <c r="G864" s="349"/>
      <c r="H864" s="349"/>
      <c r="I864" s="349"/>
      <c r="J864" s="349"/>
      <c r="K864" s="349"/>
      <c r="L864" s="349"/>
    </row>
    <row r="865" spans="1:12" s="8" customFormat="1" ht="18" customHeight="1" x14ac:dyDescent="0.2">
      <c r="A865" s="5"/>
      <c r="B865" s="5"/>
      <c r="C865" s="5"/>
      <c r="D865" s="5"/>
      <c r="E865" s="6"/>
      <c r="F865" s="6"/>
      <c r="G865" s="6"/>
      <c r="H865" s="6"/>
      <c r="I865" s="6"/>
      <c r="J865" s="1"/>
      <c r="K865" s="7"/>
      <c r="L865" s="4"/>
    </row>
    <row r="866" spans="1:12" ht="15" customHeight="1" x14ac:dyDescent="0.2">
      <c r="B866" s="328" t="s">
        <v>3</v>
      </c>
      <c r="C866" s="331" t="s">
        <v>4</v>
      </c>
      <c r="D866" s="334" t="s">
        <v>5</v>
      </c>
      <c r="E866" s="334" t="s">
        <v>6</v>
      </c>
      <c r="F866" s="331" t="s">
        <v>7</v>
      </c>
      <c r="G866" s="331" t="s">
        <v>8</v>
      </c>
      <c r="H866" s="331" t="s">
        <v>9</v>
      </c>
      <c r="I866" s="343" t="s">
        <v>10</v>
      </c>
      <c r="J866" s="348"/>
      <c r="K866" s="344"/>
      <c r="L866" s="345" t="s">
        <v>11</v>
      </c>
    </row>
    <row r="867" spans="1:12" ht="15" customHeight="1" x14ac:dyDescent="0.2">
      <c r="B867" s="329"/>
      <c r="C867" s="335"/>
      <c r="D867" s="332"/>
      <c r="E867" s="332"/>
      <c r="F867" s="335"/>
      <c r="G867" s="335"/>
      <c r="H867" s="335"/>
      <c r="I867" s="331" t="s">
        <v>12</v>
      </c>
      <c r="J867" s="343" t="s">
        <v>13</v>
      </c>
      <c r="K867" s="344"/>
      <c r="L867" s="346"/>
    </row>
    <row r="868" spans="1:12" ht="21" customHeight="1" x14ac:dyDescent="0.2">
      <c r="B868" s="329"/>
      <c r="C868" s="335"/>
      <c r="D868" s="332"/>
      <c r="E868" s="333"/>
      <c r="F868" s="336"/>
      <c r="G868" s="336"/>
      <c r="H868" s="336"/>
      <c r="I868" s="336"/>
      <c r="J868" s="9" t="s">
        <v>14</v>
      </c>
      <c r="K868" s="10" t="s">
        <v>15</v>
      </c>
      <c r="L868" s="347"/>
    </row>
    <row r="869" spans="1:12" ht="11.1" customHeight="1" x14ac:dyDescent="0.2">
      <c r="B869" s="330"/>
      <c r="C869" s="336"/>
      <c r="D869" s="333"/>
      <c r="E869" s="11" t="s">
        <v>16</v>
      </c>
      <c r="F869" s="11" t="s">
        <v>17</v>
      </c>
      <c r="G869" s="12" t="s">
        <v>18</v>
      </c>
      <c r="H869" s="343" t="s">
        <v>19</v>
      </c>
      <c r="I869" s="348"/>
      <c r="J869" s="348"/>
      <c r="K869" s="344"/>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71.625</v>
      </c>
      <c r="F877" s="26">
        <v>12210.5</v>
      </c>
      <c r="G877" s="26">
        <v>13433.852999999999</v>
      </c>
      <c r="H877" s="26">
        <v>321594.14199999999</v>
      </c>
      <c r="I877" s="26">
        <v>1839582.7279999999</v>
      </c>
      <c r="J877" s="26">
        <v>760958.81799999997</v>
      </c>
      <c r="K877" s="26">
        <v>265976.549</v>
      </c>
      <c r="L877" s="28">
        <v>41.365838372885598</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72.5</v>
      </c>
      <c r="F893" s="26">
        <v>12320.125</v>
      </c>
      <c r="G893" s="26">
        <v>13574.77</v>
      </c>
      <c r="H893" s="26">
        <v>332117.56</v>
      </c>
      <c r="I893" s="26">
        <v>1797607.5290000001</v>
      </c>
      <c r="J893" s="26">
        <v>776663.83299999998</v>
      </c>
      <c r="K893" s="26">
        <v>300252.54599999997</v>
      </c>
      <c r="L893" s="28">
        <v>43.2054172265319</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v>72</v>
      </c>
      <c r="F900" s="26">
        <v>12345</v>
      </c>
      <c r="G900" s="26">
        <v>1681.7149999999999</v>
      </c>
      <c r="H900" s="26">
        <v>41690.059000000001</v>
      </c>
      <c r="I900" s="26">
        <v>251173.21900000001</v>
      </c>
      <c r="J900" s="26">
        <v>122774.424</v>
      </c>
      <c r="K900" s="26">
        <v>41245.839999999997</v>
      </c>
      <c r="L900" s="28">
        <v>48.880380037650397</v>
      </c>
    </row>
    <row r="901" spans="2:12" ht="11.1" customHeight="1" x14ac:dyDescent="0.2">
      <c r="B901" s="23"/>
      <c r="C901" s="23"/>
      <c r="D901" s="31" t="s">
        <v>31</v>
      </c>
      <c r="E901" s="26">
        <v>72</v>
      </c>
      <c r="F901" s="26">
        <v>12348</v>
      </c>
      <c r="G901" s="26">
        <v>1590.306</v>
      </c>
      <c r="H901" s="26">
        <v>38296.271999999997</v>
      </c>
      <c r="I901" s="26">
        <v>215280.432</v>
      </c>
      <c r="J901" s="26">
        <v>102590.605</v>
      </c>
      <c r="K901" s="26">
        <v>53328.790999999997</v>
      </c>
      <c r="L901" s="28">
        <v>47.654403164705698</v>
      </c>
    </row>
    <row r="902" spans="2:12" ht="11.1" customHeight="1" x14ac:dyDescent="0.2">
      <c r="B902" s="23"/>
      <c r="C902" s="23"/>
      <c r="D902" s="31" t="s">
        <v>32</v>
      </c>
      <c r="E902" s="26">
        <v>72</v>
      </c>
      <c r="F902" s="26">
        <v>12015</v>
      </c>
      <c r="G902" s="26">
        <v>1710.7719999999999</v>
      </c>
      <c r="H902" s="26">
        <v>41330.892</v>
      </c>
      <c r="I902" s="26">
        <v>206370.29300000001</v>
      </c>
      <c r="J902" s="26">
        <v>89993.888000000006</v>
      </c>
      <c r="K902" s="26">
        <v>35231.137999999999</v>
      </c>
      <c r="L902" s="28">
        <v>43.607966384968002</v>
      </c>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45.625</v>
      </c>
      <c r="F915" s="26">
        <v>8362.5</v>
      </c>
      <c r="G915" s="26">
        <v>8945.8179999999993</v>
      </c>
      <c r="H915" s="26">
        <v>201617.21900000001</v>
      </c>
      <c r="I915" s="26">
        <v>1167667.06</v>
      </c>
      <c r="J915" s="26">
        <v>392712.50199999998</v>
      </c>
      <c r="K915" s="26">
        <v>120069.306</v>
      </c>
      <c r="L915" s="28">
        <v>33.632232633161699</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46.75</v>
      </c>
      <c r="F931" s="26">
        <v>8721.125</v>
      </c>
      <c r="G931" s="26">
        <v>9181.3320000000003</v>
      </c>
      <c r="H931" s="26">
        <v>215421.777</v>
      </c>
      <c r="I931" s="26">
        <v>1276107.068</v>
      </c>
      <c r="J931" s="26">
        <v>439824.45299999998</v>
      </c>
      <c r="K931" s="26">
        <v>134889.64799999999</v>
      </c>
      <c r="L931" s="28">
        <v>34.466108998935503</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v>47</v>
      </c>
      <c r="F938" s="26">
        <v>8834</v>
      </c>
      <c r="G938" s="26">
        <v>1160.4829999999999</v>
      </c>
      <c r="H938" s="26">
        <v>29621.607</v>
      </c>
      <c r="I938" s="26">
        <v>165682.049</v>
      </c>
      <c r="J938" s="26">
        <v>55090.175999999999</v>
      </c>
      <c r="K938" s="26">
        <v>17635.334999999999</v>
      </c>
      <c r="L938" s="28">
        <v>33.250540014748402</v>
      </c>
    </row>
    <row r="939" spans="2:12" ht="11.1" customHeight="1" x14ac:dyDescent="0.2">
      <c r="B939" s="23"/>
      <c r="C939" s="24"/>
      <c r="D939" s="31" t="s">
        <v>31</v>
      </c>
      <c r="E939" s="26">
        <v>47</v>
      </c>
      <c r="F939" s="26">
        <v>8834</v>
      </c>
      <c r="G939" s="26">
        <v>1077.652</v>
      </c>
      <c r="H939" s="26">
        <v>26627.243999999999</v>
      </c>
      <c r="I939" s="26">
        <v>169008.87100000001</v>
      </c>
      <c r="J939" s="26">
        <v>61369.618000000002</v>
      </c>
      <c r="K939" s="26">
        <v>15923.504999999999</v>
      </c>
      <c r="L939" s="28">
        <v>36.3114774016803</v>
      </c>
    </row>
    <row r="940" spans="2:12" ht="11.1" customHeight="1" x14ac:dyDescent="0.2">
      <c r="B940" s="23"/>
      <c r="C940" s="24"/>
      <c r="D940" s="31" t="s">
        <v>32</v>
      </c>
      <c r="E940" s="26">
        <v>47</v>
      </c>
      <c r="F940" s="26">
        <v>8863</v>
      </c>
      <c r="G940" s="26">
        <v>1195.1949999999999</v>
      </c>
      <c r="H940" s="26">
        <v>27433.491999999998</v>
      </c>
      <c r="I940" s="26">
        <v>168218.31599999999</v>
      </c>
      <c r="J940" s="26">
        <v>59043.296000000002</v>
      </c>
      <c r="K940" s="26">
        <v>15389.397000000001</v>
      </c>
      <c r="L940" s="28">
        <v>35.099207627307401</v>
      </c>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49" t="s">
        <v>92</v>
      </c>
      <c r="B947" s="349"/>
      <c r="C947" s="349"/>
      <c r="D947" s="349"/>
      <c r="E947" s="349"/>
      <c r="F947" s="349"/>
      <c r="G947" s="349"/>
      <c r="H947" s="349"/>
      <c r="I947" s="349"/>
      <c r="J947" s="349"/>
      <c r="K947" s="349"/>
      <c r="L947" s="349"/>
    </row>
    <row r="948" spans="1:12" ht="11.1" customHeight="1" x14ac:dyDescent="0.2">
      <c r="A948" s="2"/>
      <c r="B948" s="2"/>
      <c r="C948" s="2"/>
      <c r="D948" s="2"/>
      <c r="E948" s="3"/>
      <c r="F948" s="3"/>
      <c r="G948" s="3"/>
      <c r="H948" s="3"/>
      <c r="I948" s="3"/>
      <c r="J948" s="1"/>
      <c r="K948" s="1"/>
      <c r="L948" s="4"/>
    </row>
    <row r="949" spans="1:12" ht="11.1" customHeight="1" x14ac:dyDescent="0.2">
      <c r="A949" s="349" t="s">
        <v>1</v>
      </c>
      <c r="B949" s="349"/>
      <c r="C949" s="349"/>
      <c r="D949" s="349"/>
      <c r="E949" s="349"/>
      <c r="F949" s="349"/>
      <c r="G949" s="349"/>
      <c r="H949" s="349"/>
      <c r="I949" s="349"/>
      <c r="J949" s="349"/>
      <c r="K949" s="349"/>
      <c r="L949" s="349"/>
    </row>
    <row r="950" spans="1:12" ht="11.1" customHeight="1" x14ac:dyDescent="0.2">
      <c r="A950" s="349" t="s">
        <v>2</v>
      </c>
      <c r="B950" s="349"/>
      <c r="C950" s="349"/>
      <c r="D950" s="349"/>
      <c r="E950" s="349"/>
      <c r="F950" s="349"/>
      <c r="G950" s="349"/>
      <c r="H950" s="349"/>
      <c r="I950" s="349"/>
      <c r="J950" s="349"/>
      <c r="K950" s="349"/>
      <c r="L950" s="349"/>
    </row>
    <row r="951" spans="1:12" s="8" customFormat="1" ht="18" customHeight="1" x14ac:dyDescent="0.2">
      <c r="A951" s="5"/>
      <c r="B951" s="5"/>
      <c r="C951" s="5"/>
      <c r="D951" s="5"/>
      <c r="E951" s="6"/>
      <c r="F951" s="6"/>
      <c r="G951" s="6"/>
      <c r="H951" s="6"/>
      <c r="I951" s="6"/>
      <c r="J951" s="1"/>
      <c r="K951" s="7"/>
      <c r="L951" s="4"/>
    </row>
    <row r="952" spans="1:12" ht="15" customHeight="1" x14ac:dyDescent="0.2">
      <c r="B952" s="328" t="s">
        <v>3</v>
      </c>
      <c r="C952" s="331" t="s">
        <v>4</v>
      </c>
      <c r="D952" s="334" t="s">
        <v>5</v>
      </c>
      <c r="E952" s="334" t="s">
        <v>6</v>
      </c>
      <c r="F952" s="331" t="s">
        <v>7</v>
      </c>
      <c r="G952" s="331" t="s">
        <v>8</v>
      </c>
      <c r="H952" s="331" t="s">
        <v>9</v>
      </c>
      <c r="I952" s="343" t="s">
        <v>10</v>
      </c>
      <c r="J952" s="348"/>
      <c r="K952" s="344"/>
      <c r="L952" s="345" t="s">
        <v>11</v>
      </c>
    </row>
    <row r="953" spans="1:12" ht="15" customHeight="1" x14ac:dyDescent="0.2">
      <c r="B953" s="329"/>
      <c r="C953" s="335"/>
      <c r="D953" s="332"/>
      <c r="E953" s="332"/>
      <c r="F953" s="335"/>
      <c r="G953" s="335"/>
      <c r="H953" s="335"/>
      <c r="I953" s="331" t="s">
        <v>12</v>
      </c>
      <c r="J953" s="343" t="s">
        <v>13</v>
      </c>
      <c r="K953" s="344"/>
      <c r="L953" s="346"/>
    </row>
    <row r="954" spans="1:12" ht="21" customHeight="1" x14ac:dyDescent="0.2">
      <c r="B954" s="329"/>
      <c r="C954" s="335"/>
      <c r="D954" s="332"/>
      <c r="E954" s="333"/>
      <c r="F954" s="336"/>
      <c r="G954" s="336"/>
      <c r="H954" s="336"/>
      <c r="I954" s="336"/>
      <c r="J954" s="9" t="s">
        <v>14</v>
      </c>
      <c r="K954" s="10" t="s">
        <v>15</v>
      </c>
      <c r="L954" s="347"/>
    </row>
    <row r="955" spans="1:12" ht="11.1" customHeight="1" x14ac:dyDescent="0.2">
      <c r="B955" s="330"/>
      <c r="C955" s="336"/>
      <c r="D955" s="333"/>
      <c r="E955" s="11" t="s">
        <v>16</v>
      </c>
      <c r="F955" s="11" t="s">
        <v>17</v>
      </c>
      <c r="G955" s="12" t="s">
        <v>18</v>
      </c>
      <c r="H955" s="343" t="s">
        <v>19</v>
      </c>
      <c r="I955" s="348"/>
      <c r="J955" s="348"/>
      <c r="K955" s="344"/>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96.625</v>
      </c>
      <c r="F963" s="26">
        <v>15319.125</v>
      </c>
      <c r="G963" s="26">
        <v>17072.636999999999</v>
      </c>
      <c r="H963" s="26">
        <v>365199.25699999998</v>
      </c>
      <c r="I963" s="26">
        <v>1774941.8740000001</v>
      </c>
      <c r="J963" s="26">
        <v>755890.16599999997</v>
      </c>
      <c r="K963" s="26">
        <v>338486.772</v>
      </c>
      <c r="L963" s="28">
        <v>42.586756055088699</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97.375</v>
      </c>
      <c r="F979" s="26">
        <v>15431.125</v>
      </c>
      <c r="G979" s="26">
        <v>17128.036</v>
      </c>
      <c r="H979" s="26">
        <v>384379.54100000003</v>
      </c>
      <c r="I979" s="26">
        <v>1851196.8759999999</v>
      </c>
      <c r="J979" s="26">
        <v>843398.397</v>
      </c>
      <c r="K979" s="26">
        <v>426589.32500000001</v>
      </c>
      <c r="L979" s="28">
        <v>45.559627284072803</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v>97</v>
      </c>
      <c r="F986" s="26">
        <v>15361</v>
      </c>
      <c r="G986" s="26">
        <v>2122.5619999999999</v>
      </c>
      <c r="H986" s="26">
        <v>51278.235000000001</v>
      </c>
      <c r="I986" s="26">
        <v>253933.283</v>
      </c>
      <c r="J986" s="26">
        <v>119290.912</v>
      </c>
      <c r="K986" s="26">
        <v>57668.277999999998</v>
      </c>
      <c r="L986" s="28">
        <v>46.977265284283398</v>
      </c>
    </row>
    <row r="987" spans="2:12" ht="11.1" customHeight="1" x14ac:dyDescent="0.2">
      <c r="B987" s="23"/>
      <c r="C987" s="23"/>
      <c r="D987" s="31" t="s">
        <v>31</v>
      </c>
      <c r="E987" s="26">
        <v>97</v>
      </c>
      <c r="F987" s="26">
        <v>15362</v>
      </c>
      <c r="G987" s="26">
        <v>1991.9590000000001</v>
      </c>
      <c r="H987" s="26">
        <v>48285.286999999997</v>
      </c>
      <c r="I987" s="26">
        <v>213905.76300000001</v>
      </c>
      <c r="J987" s="26">
        <v>97624.767000000007</v>
      </c>
      <c r="K987" s="26">
        <v>49076.995000000003</v>
      </c>
      <c r="L987" s="28">
        <v>45.639147646526901</v>
      </c>
    </row>
    <row r="988" spans="2:12" ht="11.1" customHeight="1" x14ac:dyDescent="0.2">
      <c r="B988" s="23"/>
      <c r="C988" s="23"/>
      <c r="D988" s="31" t="s">
        <v>32</v>
      </c>
      <c r="E988" s="26">
        <v>97</v>
      </c>
      <c r="F988" s="26">
        <v>15509</v>
      </c>
      <c r="G988" s="26">
        <v>2203.2629999999999</v>
      </c>
      <c r="H988" s="26">
        <v>47286.627</v>
      </c>
      <c r="I988" s="26">
        <v>246538.16899999999</v>
      </c>
      <c r="J988" s="26">
        <v>112590.72199999999</v>
      </c>
      <c r="K988" s="26">
        <v>56535.381999999998</v>
      </c>
      <c r="L988" s="28">
        <v>45.668677777841403</v>
      </c>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51.125</v>
      </c>
      <c r="F1001" s="26">
        <v>16430.375</v>
      </c>
      <c r="G1001" s="26">
        <v>17582.935000000001</v>
      </c>
      <c r="H1001" s="26">
        <v>428909.42599999998</v>
      </c>
      <c r="I1001" s="26">
        <v>3327872.281</v>
      </c>
      <c r="J1001" s="26">
        <v>1039568.155</v>
      </c>
      <c r="K1001" s="26">
        <v>596834.27800000005</v>
      </c>
      <c r="L1001" s="28">
        <v>31.238222720723499</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51.375</v>
      </c>
      <c r="F1017" s="26">
        <v>16520.875</v>
      </c>
      <c r="G1017" s="26">
        <v>17456.502</v>
      </c>
      <c r="H1017" s="26">
        <v>436883.07799999998</v>
      </c>
      <c r="I1017" s="26">
        <v>3396033.81</v>
      </c>
      <c r="J1017" s="26">
        <v>1054366.108</v>
      </c>
      <c r="K1017" s="26">
        <v>670730.75</v>
      </c>
      <c r="L1017" s="28">
        <v>31.046985012201599</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v>52</v>
      </c>
      <c r="F1024" s="26">
        <v>16561</v>
      </c>
      <c r="G1024" s="26">
        <v>2178.2570000000001</v>
      </c>
      <c r="H1024" s="26">
        <v>59798.275999999998</v>
      </c>
      <c r="I1024" s="26">
        <v>437164.20500000002</v>
      </c>
      <c r="J1024" s="26">
        <v>128316.849</v>
      </c>
      <c r="K1024" s="26">
        <v>84970.047999999995</v>
      </c>
      <c r="L1024" s="28">
        <v>29.352094140461499</v>
      </c>
    </row>
    <row r="1025" spans="1:12" ht="11.1" customHeight="1" x14ac:dyDescent="0.2">
      <c r="B1025" s="23"/>
      <c r="C1025" s="24"/>
      <c r="D1025" s="31" t="s">
        <v>31</v>
      </c>
      <c r="E1025" s="26">
        <v>50</v>
      </c>
      <c r="F1025" s="26">
        <v>16457</v>
      </c>
      <c r="G1025" s="26">
        <v>1968.0219999999999</v>
      </c>
      <c r="H1025" s="26">
        <v>55291.5</v>
      </c>
      <c r="I1025" s="26">
        <v>387529.95199999999</v>
      </c>
      <c r="J1025" s="26">
        <v>116201.605</v>
      </c>
      <c r="K1025" s="26">
        <v>76429.426000000007</v>
      </c>
      <c r="L1025" s="28">
        <v>29.9851932477209</v>
      </c>
    </row>
    <row r="1026" spans="1:12" ht="11.1" customHeight="1" x14ac:dyDescent="0.2">
      <c r="B1026" s="23"/>
      <c r="C1026" s="24"/>
      <c r="D1026" s="31" t="s">
        <v>32</v>
      </c>
      <c r="E1026" s="26">
        <v>50</v>
      </c>
      <c r="F1026" s="26">
        <v>16494</v>
      </c>
      <c r="G1026" s="26">
        <v>2083.8820000000001</v>
      </c>
      <c r="H1026" s="26">
        <v>54147.326000000001</v>
      </c>
      <c r="I1026" s="26">
        <v>356417.80499999999</v>
      </c>
      <c r="J1026" s="26">
        <v>94812.248000000007</v>
      </c>
      <c r="K1026" s="26">
        <v>61308.629000000001</v>
      </c>
      <c r="L1026" s="28">
        <v>26.601434235307099</v>
      </c>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49" t="s">
        <v>96</v>
      </c>
      <c r="B1033" s="349"/>
      <c r="C1033" s="349"/>
      <c r="D1033" s="349"/>
      <c r="E1033" s="349"/>
      <c r="F1033" s="349"/>
      <c r="G1033" s="349"/>
      <c r="H1033" s="349"/>
      <c r="I1033" s="349"/>
      <c r="J1033" s="349"/>
      <c r="K1033" s="349"/>
      <c r="L1033" s="349"/>
    </row>
    <row r="1034" spans="1:12" ht="11.1" customHeight="1" x14ac:dyDescent="0.2">
      <c r="A1034" s="2"/>
      <c r="B1034" s="2"/>
      <c r="C1034" s="2"/>
      <c r="D1034" s="2"/>
      <c r="E1034" s="3"/>
      <c r="F1034" s="3"/>
      <c r="G1034" s="3"/>
      <c r="H1034" s="3"/>
      <c r="I1034" s="3"/>
      <c r="J1034" s="1"/>
      <c r="K1034" s="1"/>
      <c r="L1034" s="4"/>
    </row>
    <row r="1035" spans="1:12" ht="11.1" customHeight="1" x14ac:dyDescent="0.2">
      <c r="A1035" s="349" t="s">
        <v>1</v>
      </c>
      <c r="B1035" s="349"/>
      <c r="C1035" s="349"/>
      <c r="D1035" s="349"/>
      <c r="E1035" s="349"/>
      <c r="F1035" s="349"/>
      <c r="G1035" s="349"/>
      <c r="H1035" s="349"/>
      <c r="I1035" s="349"/>
      <c r="J1035" s="349"/>
      <c r="K1035" s="349"/>
      <c r="L1035" s="349"/>
    </row>
    <row r="1036" spans="1:12" ht="11.1" customHeight="1" x14ac:dyDescent="0.2">
      <c r="A1036" s="349" t="s">
        <v>2</v>
      </c>
      <c r="B1036" s="349"/>
      <c r="C1036" s="349"/>
      <c r="D1036" s="349"/>
      <c r="E1036" s="349"/>
      <c r="F1036" s="349"/>
      <c r="G1036" s="349"/>
      <c r="H1036" s="349"/>
      <c r="I1036" s="349"/>
      <c r="J1036" s="349"/>
      <c r="K1036" s="349"/>
      <c r="L1036" s="349"/>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28" t="s">
        <v>3</v>
      </c>
      <c r="C1038" s="331" t="s">
        <v>4</v>
      </c>
      <c r="D1038" s="334" t="s">
        <v>5</v>
      </c>
      <c r="E1038" s="334" t="s">
        <v>6</v>
      </c>
      <c r="F1038" s="331" t="s">
        <v>7</v>
      </c>
      <c r="G1038" s="331" t="s">
        <v>8</v>
      </c>
      <c r="H1038" s="331" t="s">
        <v>9</v>
      </c>
      <c r="I1038" s="343" t="s">
        <v>10</v>
      </c>
      <c r="J1038" s="348"/>
      <c r="K1038" s="344"/>
      <c r="L1038" s="345" t="s">
        <v>11</v>
      </c>
    </row>
    <row r="1039" spans="1:12" ht="15" customHeight="1" x14ac:dyDescent="0.2">
      <c r="B1039" s="329"/>
      <c r="C1039" s="335"/>
      <c r="D1039" s="332"/>
      <c r="E1039" s="332"/>
      <c r="F1039" s="335"/>
      <c r="G1039" s="335"/>
      <c r="H1039" s="335"/>
      <c r="I1039" s="331" t="s">
        <v>12</v>
      </c>
      <c r="J1039" s="343" t="s">
        <v>13</v>
      </c>
      <c r="K1039" s="344"/>
      <c r="L1039" s="346"/>
    </row>
    <row r="1040" spans="1:12" ht="21" customHeight="1" x14ac:dyDescent="0.2">
      <c r="B1040" s="329"/>
      <c r="C1040" s="335"/>
      <c r="D1040" s="332"/>
      <c r="E1040" s="333"/>
      <c r="F1040" s="336"/>
      <c r="G1040" s="336"/>
      <c r="H1040" s="336"/>
      <c r="I1040" s="336"/>
      <c r="J1040" s="9" t="s">
        <v>14</v>
      </c>
      <c r="K1040" s="10" t="s">
        <v>15</v>
      </c>
      <c r="L1040" s="347"/>
    </row>
    <row r="1041" spans="2:12" ht="11.1" customHeight="1" x14ac:dyDescent="0.2">
      <c r="B1041" s="330"/>
      <c r="C1041" s="336"/>
      <c r="D1041" s="333"/>
      <c r="E1041" s="11" t="s">
        <v>16</v>
      </c>
      <c r="F1041" s="11" t="s">
        <v>17</v>
      </c>
      <c r="G1041" s="12" t="s">
        <v>18</v>
      </c>
      <c r="H1041" s="343" t="s">
        <v>19</v>
      </c>
      <c r="I1041" s="348"/>
      <c r="J1041" s="348"/>
      <c r="K1041" s="344"/>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45">
        <v>1</v>
      </c>
      <c r="F1070" s="41" t="s">
        <v>21</v>
      </c>
      <c r="G1070" s="41" t="s">
        <v>21</v>
      </c>
      <c r="H1070" s="41" t="s">
        <v>21</v>
      </c>
      <c r="I1070" s="41" t="s">
        <v>21</v>
      </c>
      <c r="J1070" s="41" t="s">
        <v>21</v>
      </c>
      <c r="K1070" s="41" t="s">
        <v>21</v>
      </c>
      <c r="L1070" s="41" t="s">
        <v>21</v>
      </c>
    </row>
    <row r="1071" spans="2:12" ht="11.1" customHeight="1" x14ac:dyDescent="0.2">
      <c r="B1071" s="23"/>
      <c r="C1071" s="23"/>
      <c r="D1071" s="32" t="s">
        <v>29</v>
      </c>
      <c r="E1071" s="45">
        <v>1</v>
      </c>
      <c r="F1071" s="41" t="s">
        <v>21</v>
      </c>
      <c r="G1071" s="41" t="s">
        <v>21</v>
      </c>
      <c r="H1071" s="41" t="s">
        <v>21</v>
      </c>
      <c r="I1071" s="41" t="s">
        <v>21</v>
      </c>
      <c r="J1071" s="41" t="s">
        <v>21</v>
      </c>
      <c r="K1071" s="41" t="s">
        <v>21</v>
      </c>
      <c r="L1071" s="41" t="s">
        <v>21</v>
      </c>
    </row>
    <row r="1072" spans="2:12" ht="11.1" customHeight="1" x14ac:dyDescent="0.2">
      <c r="B1072" s="23"/>
      <c r="C1072" s="23"/>
      <c r="D1072" s="31" t="s">
        <v>30</v>
      </c>
      <c r="E1072" s="45">
        <v>1</v>
      </c>
      <c r="F1072" s="41" t="s">
        <v>21</v>
      </c>
      <c r="G1072" s="41" t="s">
        <v>21</v>
      </c>
      <c r="H1072" s="41" t="s">
        <v>21</v>
      </c>
      <c r="I1072" s="41" t="s">
        <v>21</v>
      </c>
      <c r="J1072" s="41" t="s">
        <v>21</v>
      </c>
      <c r="K1072" s="41" t="s">
        <v>21</v>
      </c>
      <c r="L1072" s="41" t="s">
        <v>21</v>
      </c>
    </row>
    <row r="1073" spans="2:12" ht="11.1" customHeight="1" x14ac:dyDescent="0.2">
      <c r="B1073" s="23"/>
      <c r="C1073" s="23"/>
      <c r="D1073" s="31" t="s">
        <v>31</v>
      </c>
      <c r="E1073" s="45">
        <v>1</v>
      </c>
      <c r="F1073" s="41" t="s">
        <v>21</v>
      </c>
      <c r="G1073" s="41" t="s">
        <v>21</v>
      </c>
      <c r="H1073" s="41" t="s">
        <v>21</v>
      </c>
      <c r="I1073" s="41" t="s">
        <v>21</v>
      </c>
      <c r="J1073" s="41" t="s">
        <v>21</v>
      </c>
      <c r="K1073" s="41" t="s">
        <v>21</v>
      </c>
      <c r="L1073" s="41" t="s">
        <v>21</v>
      </c>
    </row>
    <row r="1074" spans="2:12" ht="11.1" customHeight="1" x14ac:dyDescent="0.2">
      <c r="B1074" s="23"/>
      <c r="C1074" s="23"/>
      <c r="D1074" s="31" t="s">
        <v>32</v>
      </c>
      <c r="E1074" s="45">
        <v>1</v>
      </c>
      <c r="F1074" s="41" t="s">
        <v>21</v>
      </c>
      <c r="G1074" s="41" t="s">
        <v>21</v>
      </c>
      <c r="H1074" s="41" t="s">
        <v>21</v>
      </c>
      <c r="I1074" s="41" t="s">
        <v>21</v>
      </c>
      <c r="J1074" s="41" t="s">
        <v>21</v>
      </c>
      <c r="K1074" s="41" t="s">
        <v>21</v>
      </c>
      <c r="L1074" s="41" t="s">
        <v>21</v>
      </c>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13.375</v>
      </c>
      <c r="F1087" s="26">
        <v>1728.375</v>
      </c>
      <c r="G1087" s="26">
        <v>1875.6969999999999</v>
      </c>
      <c r="H1087" s="26">
        <v>28792.167000000001</v>
      </c>
      <c r="I1087" s="26">
        <v>159992.11300000001</v>
      </c>
      <c r="J1087" s="26">
        <v>16032.382</v>
      </c>
      <c r="K1087" s="41" t="s">
        <v>21</v>
      </c>
      <c r="L1087" s="28">
        <v>10.020732709493</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12.875</v>
      </c>
      <c r="F1103" s="26">
        <v>1689.75</v>
      </c>
      <c r="G1103" s="26">
        <v>1853.8389999999999</v>
      </c>
      <c r="H1103" s="26">
        <v>30572.321</v>
      </c>
      <c r="I1103" s="26">
        <v>187482.571</v>
      </c>
      <c r="J1103" s="26">
        <v>27190.313999999998</v>
      </c>
      <c r="K1103" s="26">
        <v>15834.578</v>
      </c>
      <c r="L1103" s="28">
        <v>14.5028489074859</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v>13</v>
      </c>
      <c r="F1110" s="26">
        <v>1695</v>
      </c>
      <c r="G1110" s="26">
        <v>238.59</v>
      </c>
      <c r="H1110" s="26">
        <v>3958.4879999999998</v>
      </c>
      <c r="I1110" s="26">
        <v>24285.096000000001</v>
      </c>
      <c r="J1110" s="26">
        <v>3331.8029999999999</v>
      </c>
      <c r="K1110" s="26">
        <v>1956.682</v>
      </c>
      <c r="L1110" s="28">
        <v>13.719538106829001</v>
      </c>
    </row>
    <row r="1111" spans="1:12" ht="11.1" customHeight="1" x14ac:dyDescent="0.2">
      <c r="B1111" s="23"/>
      <c r="C1111" s="24"/>
      <c r="D1111" s="31" t="s">
        <v>31</v>
      </c>
      <c r="E1111" s="26">
        <v>13</v>
      </c>
      <c r="F1111" s="26">
        <v>1595</v>
      </c>
      <c r="G1111" s="26">
        <v>188.99199999999999</v>
      </c>
      <c r="H1111" s="26">
        <v>3618.002</v>
      </c>
      <c r="I1111" s="26">
        <v>17820.411</v>
      </c>
      <c r="J1111" s="26">
        <v>2112.17</v>
      </c>
      <c r="K1111" s="26">
        <v>1101.433</v>
      </c>
      <c r="L1111" s="28">
        <v>11.852532469649599</v>
      </c>
    </row>
    <row r="1112" spans="1:12" ht="11.1" customHeight="1" x14ac:dyDescent="0.2">
      <c r="B1112" s="23"/>
      <c r="C1112" s="24"/>
      <c r="D1112" s="31" t="s">
        <v>32</v>
      </c>
      <c r="E1112" s="26">
        <v>12</v>
      </c>
      <c r="F1112" s="26">
        <v>1598</v>
      </c>
      <c r="G1112" s="26">
        <v>231.39099999999999</v>
      </c>
      <c r="H1112" s="26">
        <v>3693.7190000000001</v>
      </c>
      <c r="I1112" s="26">
        <v>23949.781999999999</v>
      </c>
      <c r="J1112" s="26">
        <v>2627.4540000000002</v>
      </c>
      <c r="K1112" s="26">
        <v>1363.854</v>
      </c>
      <c r="L1112" s="28">
        <v>10.970680234166601</v>
      </c>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49" t="s">
        <v>99</v>
      </c>
      <c r="B1119" s="349"/>
      <c r="C1119" s="349"/>
      <c r="D1119" s="349"/>
      <c r="E1119" s="349"/>
      <c r="F1119" s="349"/>
      <c r="G1119" s="349"/>
      <c r="H1119" s="349"/>
      <c r="I1119" s="349"/>
      <c r="J1119" s="349"/>
      <c r="K1119" s="349"/>
      <c r="L1119" s="349"/>
    </row>
    <row r="1120" spans="1:12" ht="11.1" customHeight="1" x14ac:dyDescent="0.2">
      <c r="A1120" s="2"/>
      <c r="B1120" s="2"/>
      <c r="C1120" s="2"/>
      <c r="D1120" s="2"/>
      <c r="E1120" s="3"/>
      <c r="F1120" s="3"/>
      <c r="G1120" s="3"/>
      <c r="H1120" s="3"/>
      <c r="I1120" s="3"/>
      <c r="J1120" s="1"/>
      <c r="K1120" s="1"/>
      <c r="L1120" s="4"/>
    </row>
    <row r="1121" spans="1:12" ht="11.1" customHeight="1" x14ac:dyDescent="0.2">
      <c r="A1121" s="349" t="s">
        <v>1</v>
      </c>
      <c r="B1121" s="349"/>
      <c r="C1121" s="349"/>
      <c r="D1121" s="349"/>
      <c r="E1121" s="349"/>
      <c r="F1121" s="349"/>
      <c r="G1121" s="349"/>
      <c r="H1121" s="349"/>
      <c r="I1121" s="349"/>
      <c r="J1121" s="349"/>
      <c r="K1121" s="349"/>
      <c r="L1121" s="349"/>
    </row>
    <row r="1122" spans="1:12" ht="11.1" customHeight="1" x14ac:dyDescent="0.2">
      <c r="A1122" s="349" t="s">
        <v>2</v>
      </c>
      <c r="B1122" s="349"/>
      <c r="C1122" s="349"/>
      <c r="D1122" s="349"/>
      <c r="E1122" s="349"/>
      <c r="F1122" s="349"/>
      <c r="G1122" s="349"/>
      <c r="H1122" s="349"/>
      <c r="I1122" s="349"/>
      <c r="J1122" s="349"/>
      <c r="K1122" s="349"/>
      <c r="L1122" s="349"/>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28" t="s">
        <v>3</v>
      </c>
      <c r="C1124" s="331" t="s">
        <v>4</v>
      </c>
      <c r="D1124" s="334" t="s">
        <v>5</v>
      </c>
      <c r="E1124" s="334" t="s">
        <v>6</v>
      </c>
      <c r="F1124" s="331" t="s">
        <v>7</v>
      </c>
      <c r="G1124" s="331" t="s">
        <v>8</v>
      </c>
      <c r="H1124" s="331" t="s">
        <v>9</v>
      </c>
      <c r="I1124" s="343" t="s">
        <v>10</v>
      </c>
      <c r="J1124" s="348"/>
      <c r="K1124" s="344"/>
      <c r="L1124" s="345" t="s">
        <v>11</v>
      </c>
    </row>
    <row r="1125" spans="1:12" ht="15" customHeight="1" x14ac:dyDescent="0.2">
      <c r="B1125" s="329"/>
      <c r="C1125" s="335"/>
      <c r="D1125" s="332"/>
      <c r="E1125" s="332"/>
      <c r="F1125" s="335"/>
      <c r="G1125" s="335"/>
      <c r="H1125" s="335"/>
      <c r="I1125" s="331" t="s">
        <v>12</v>
      </c>
      <c r="J1125" s="343" t="s">
        <v>13</v>
      </c>
      <c r="K1125" s="344"/>
      <c r="L1125" s="346"/>
    </row>
    <row r="1126" spans="1:12" ht="21" customHeight="1" x14ac:dyDescent="0.2">
      <c r="B1126" s="329"/>
      <c r="C1126" s="335"/>
      <c r="D1126" s="332"/>
      <c r="E1126" s="333"/>
      <c r="F1126" s="336"/>
      <c r="G1126" s="336"/>
      <c r="H1126" s="336"/>
      <c r="I1126" s="336"/>
      <c r="J1126" s="9" t="s">
        <v>14</v>
      </c>
      <c r="K1126" s="10" t="s">
        <v>15</v>
      </c>
      <c r="L1126" s="347"/>
    </row>
    <row r="1127" spans="1:12" ht="11.1" customHeight="1" x14ac:dyDescent="0.2">
      <c r="B1127" s="330"/>
      <c r="C1127" s="336"/>
      <c r="D1127" s="333"/>
      <c r="E1127" s="11" t="s">
        <v>16</v>
      </c>
      <c r="F1127" s="11" t="s">
        <v>17</v>
      </c>
      <c r="G1127" s="12" t="s">
        <v>18</v>
      </c>
      <c r="H1127" s="343" t="s">
        <v>19</v>
      </c>
      <c r="I1127" s="348"/>
      <c r="J1127" s="348"/>
      <c r="K1127" s="344"/>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29.875</v>
      </c>
      <c r="F1135" s="26">
        <v>4275.5</v>
      </c>
      <c r="G1135" s="26">
        <v>4640.6369999999997</v>
      </c>
      <c r="H1135" s="26">
        <v>99865.305999999997</v>
      </c>
      <c r="I1135" s="26">
        <v>518282.53100000002</v>
      </c>
      <c r="J1135" s="26">
        <v>303014.59299999999</v>
      </c>
      <c r="K1135" s="26">
        <v>67986.12</v>
      </c>
      <c r="L1135" s="28">
        <v>58.4651372322638</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30.75</v>
      </c>
      <c r="F1151" s="26">
        <v>4367.625</v>
      </c>
      <c r="G1151" s="26">
        <v>4830.3159999999998</v>
      </c>
      <c r="H1151" s="26">
        <v>107084.17200000001</v>
      </c>
      <c r="I1151" s="26">
        <v>564493.07299999997</v>
      </c>
      <c r="J1151" s="26">
        <v>333242.45899999997</v>
      </c>
      <c r="K1151" s="26">
        <v>61454.34</v>
      </c>
      <c r="L1151" s="28">
        <v>59.0339323791844</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v>31</v>
      </c>
      <c r="F1158" s="26">
        <v>4317</v>
      </c>
      <c r="G1158" s="26">
        <v>617.22</v>
      </c>
      <c r="H1158" s="26">
        <v>14257.22</v>
      </c>
      <c r="I1158" s="26">
        <v>79694.528999999995</v>
      </c>
      <c r="J1158" s="26">
        <v>49051.402999999998</v>
      </c>
      <c r="K1158" s="26">
        <v>7962.6139999999996</v>
      </c>
      <c r="L1158" s="28">
        <v>61.549272723601902</v>
      </c>
    </row>
    <row r="1159" spans="2:12" ht="11.1" customHeight="1" x14ac:dyDescent="0.2">
      <c r="B1159" s="23"/>
      <c r="C1159" s="23"/>
      <c r="D1159" s="31" t="s">
        <v>31</v>
      </c>
      <c r="E1159" s="26">
        <v>31</v>
      </c>
      <c r="F1159" s="26">
        <v>4436</v>
      </c>
      <c r="G1159" s="26">
        <v>572.35299999999995</v>
      </c>
      <c r="H1159" s="26">
        <v>13342.058999999999</v>
      </c>
      <c r="I1159" s="26">
        <v>69658.736999999994</v>
      </c>
      <c r="J1159" s="26">
        <v>41302.769999999997</v>
      </c>
      <c r="K1159" s="26">
        <v>6062.915</v>
      </c>
      <c r="L1159" s="28">
        <v>59.293021634888397</v>
      </c>
    </row>
    <row r="1160" spans="2:12" ht="11.1" customHeight="1" x14ac:dyDescent="0.2">
      <c r="B1160" s="23"/>
      <c r="C1160" s="23"/>
      <c r="D1160" s="31" t="s">
        <v>32</v>
      </c>
      <c r="E1160" s="26">
        <v>31</v>
      </c>
      <c r="F1160" s="26">
        <v>4484</v>
      </c>
      <c r="G1160" s="26">
        <v>639.60599999999999</v>
      </c>
      <c r="H1160" s="26">
        <v>13155.634</v>
      </c>
      <c r="I1160" s="26">
        <v>75601.816000000006</v>
      </c>
      <c r="J1160" s="26">
        <v>45596.27</v>
      </c>
      <c r="K1160" s="26">
        <v>8604.8070000000007</v>
      </c>
      <c r="L1160" s="28">
        <v>60.311077712736399</v>
      </c>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19.5</v>
      </c>
      <c r="F1173" s="26">
        <v>3337.625</v>
      </c>
      <c r="G1173" s="26">
        <v>3950.002</v>
      </c>
      <c r="H1173" s="26">
        <v>78522.850000000006</v>
      </c>
      <c r="I1173" s="26">
        <v>493555.84899999999</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3330.75</v>
      </c>
      <c r="G1189" s="26">
        <v>3905.768</v>
      </c>
      <c r="H1189" s="26">
        <v>82348.759000000005</v>
      </c>
      <c r="I1189" s="26">
        <v>506114.34299999999</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v>18</v>
      </c>
      <c r="F1194" s="26">
        <v>3330</v>
      </c>
      <c r="G1194" s="26">
        <v>438.43099999999998</v>
      </c>
      <c r="H1194" s="26">
        <v>10045.710999999999</v>
      </c>
      <c r="I1194" s="26">
        <v>24382.677</v>
      </c>
      <c r="J1194" s="41" t="s">
        <v>21</v>
      </c>
      <c r="K1194" s="41" t="s">
        <v>21</v>
      </c>
      <c r="L1194" s="41" t="s">
        <v>21</v>
      </c>
    </row>
    <row r="1195" spans="2:12" ht="11.1" customHeight="1" x14ac:dyDescent="0.2">
      <c r="B1195" s="23"/>
      <c r="C1195" s="24"/>
      <c r="D1195" s="32" t="s">
        <v>29</v>
      </c>
      <c r="E1195" s="26">
        <v>18</v>
      </c>
      <c r="F1195" s="26">
        <v>3334</v>
      </c>
      <c r="G1195" s="26">
        <v>488.96899999999999</v>
      </c>
      <c r="H1195" s="26">
        <v>10154.624</v>
      </c>
      <c r="I1195" s="26">
        <v>68779.34</v>
      </c>
      <c r="J1195" s="41" t="s">
        <v>21</v>
      </c>
      <c r="K1195" s="41" t="s">
        <v>21</v>
      </c>
      <c r="L1195" s="41" t="s">
        <v>21</v>
      </c>
    </row>
    <row r="1196" spans="2:12" ht="11.1" customHeight="1" x14ac:dyDescent="0.2">
      <c r="B1196" s="23"/>
      <c r="C1196" s="24"/>
      <c r="D1196" s="31" t="s">
        <v>30</v>
      </c>
      <c r="E1196" s="26">
        <v>18</v>
      </c>
      <c r="F1196" s="26">
        <v>3206</v>
      </c>
      <c r="G1196" s="26">
        <v>488.34300000000002</v>
      </c>
      <c r="H1196" s="26">
        <v>10884.659</v>
      </c>
      <c r="I1196" s="26">
        <v>67562.713000000003</v>
      </c>
      <c r="J1196" s="41" t="s">
        <v>21</v>
      </c>
      <c r="K1196" s="41" t="s">
        <v>21</v>
      </c>
      <c r="L1196" s="41" t="s">
        <v>21</v>
      </c>
    </row>
    <row r="1197" spans="2:12" ht="11.1" customHeight="1" x14ac:dyDescent="0.2">
      <c r="B1197" s="23"/>
      <c r="C1197" s="24"/>
      <c r="D1197" s="31" t="s">
        <v>31</v>
      </c>
      <c r="E1197" s="26">
        <v>18</v>
      </c>
      <c r="F1197" s="26">
        <v>3376</v>
      </c>
      <c r="G1197" s="26">
        <v>471.065</v>
      </c>
      <c r="H1197" s="26">
        <v>10009.596</v>
      </c>
      <c r="I1197" s="26">
        <v>90882.054999999993</v>
      </c>
      <c r="J1197" s="41" t="s">
        <v>21</v>
      </c>
      <c r="K1197" s="41" t="s">
        <v>21</v>
      </c>
      <c r="L1197" s="41" t="s">
        <v>21</v>
      </c>
    </row>
    <row r="1198" spans="2:12" ht="11.1" customHeight="1" x14ac:dyDescent="0.2">
      <c r="B1198" s="23"/>
      <c r="C1198" s="24"/>
      <c r="D1198" s="31" t="s">
        <v>32</v>
      </c>
      <c r="E1198" s="26">
        <v>18</v>
      </c>
      <c r="F1198" s="26">
        <v>3427</v>
      </c>
      <c r="G1198" s="26">
        <v>523.41300000000001</v>
      </c>
      <c r="H1198" s="26">
        <v>10174.02</v>
      </c>
      <c r="I1198" s="26">
        <v>62655.803999999996</v>
      </c>
      <c r="J1198" s="41" t="s">
        <v>21</v>
      </c>
      <c r="K1198" s="41" t="s">
        <v>21</v>
      </c>
      <c r="L1198" s="41" t="s">
        <v>21</v>
      </c>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 activePane="bottomLeft" state="frozen"/>
      <selection activeCell="D59" sqref="D59"/>
      <selection pane="bottomLeft" activeCell="H71" sqref="H71"/>
    </sheetView>
  </sheetViews>
  <sheetFormatPr baseColWidth="10" defaultColWidth="11" defaultRowHeight="12.75" x14ac:dyDescent="0.2"/>
  <cols>
    <col min="1" max="1" width="5.7109375" style="155" customWidth="1"/>
    <col min="2" max="2" width="13.42578125" style="155" customWidth="1"/>
    <col min="3" max="3" width="11" style="156"/>
    <col min="4" max="4" width="14.140625" style="156" customWidth="1"/>
    <col min="5" max="5" width="11" style="155"/>
    <col min="6" max="6" width="9" style="155" customWidth="1"/>
    <col min="7" max="14" width="11" style="155"/>
    <col min="15" max="15" width="9.42578125" style="155" customWidth="1"/>
    <col min="16" max="17" width="11" style="155"/>
    <col min="18" max="18" width="14.5703125" style="155" customWidth="1"/>
    <col min="19" max="16384" width="11" style="155"/>
  </cols>
  <sheetData>
    <row r="1" spans="1:13" ht="43.5" customHeight="1" x14ac:dyDescent="0.2">
      <c r="A1" s="201" t="s">
        <v>220</v>
      </c>
      <c r="B1" s="200" t="s">
        <v>219</v>
      </c>
      <c r="C1" s="199" t="s">
        <v>10</v>
      </c>
      <c r="D1" s="199" t="s">
        <v>218</v>
      </c>
      <c r="I1" s="198" t="s">
        <v>217</v>
      </c>
      <c r="J1" s="198" t="s">
        <v>215</v>
      </c>
      <c r="K1" s="198" t="s">
        <v>216</v>
      </c>
      <c r="L1" s="198" t="s">
        <v>215</v>
      </c>
      <c r="M1" s="197" t="s">
        <v>214</v>
      </c>
    </row>
    <row r="2" spans="1:13" s="157" customFormat="1" ht="12.75" customHeight="1" x14ac:dyDescent="0.2">
      <c r="A2" s="195">
        <v>1</v>
      </c>
      <c r="B2" s="179">
        <v>123.496833606403</v>
      </c>
      <c r="C2" s="194">
        <v>104.03431024079033</v>
      </c>
      <c r="D2" s="158">
        <v>111.15866197686329</v>
      </c>
      <c r="F2" s="350" t="s">
        <v>199</v>
      </c>
      <c r="I2" s="193">
        <v>2203386.3509999998</v>
      </c>
      <c r="J2" s="186">
        <f t="shared" ref="J2:J25" si="0">I2*100/2117942</f>
        <v>104.03431024079033</v>
      </c>
      <c r="K2" s="193">
        <v>140001</v>
      </c>
      <c r="L2" s="186">
        <f t="shared" ref="L2:L25" si="1">K2*100/125947</f>
        <v>111.15866197686329</v>
      </c>
    </row>
    <row r="3" spans="1:13" s="157" customFormat="1" x14ac:dyDescent="0.2">
      <c r="A3" s="195">
        <v>2</v>
      </c>
      <c r="B3" s="179">
        <v>118.116011952189</v>
      </c>
      <c r="C3" s="194">
        <v>115.56295989219724</v>
      </c>
      <c r="D3" s="158">
        <v>112.02489936243023</v>
      </c>
      <c r="F3" s="350"/>
      <c r="I3" s="193">
        <v>2447556.4640000002</v>
      </c>
      <c r="J3" s="186">
        <f t="shared" si="0"/>
        <v>115.56295989219724</v>
      </c>
      <c r="K3" s="193">
        <v>141092</v>
      </c>
      <c r="L3" s="186">
        <f t="shared" si="1"/>
        <v>112.02489936243023</v>
      </c>
    </row>
    <row r="4" spans="1:13" s="157" customFormat="1" x14ac:dyDescent="0.2">
      <c r="A4" s="195">
        <v>3</v>
      </c>
      <c r="B4" s="179">
        <v>126.409709431596</v>
      </c>
      <c r="C4" s="194">
        <v>122.20559529014487</v>
      </c>
      <c r="D4" s="158">
        <v>112.25118502227127</v>
      </c>
      <c r="F4" s="350"/>
      <c r="I4" s="193">
        <v>2588243.6290000002</v>
      </c>
      <c r="J4" s="186">
        <f t="shared" si="0"/>
        <v>122.20559529014487</v>
      </c>
      <c r="K4" s="193">
        <v>141377</v>
      </c>
      <c r="L4" s="186">
        <f t="shared" si="1"/>
        <v>112.25118502227127</v>
      </c>
    </row>
    <row r="5" spans="1:13" s="157" customFormat="1" x14ac:dyDescent="0.2">
      <c r="A5" s="195">
        <v>4</v>
      </c>
      <c r="B5" s="179">
        <v>129.35898459818199</v>
      </c>
      <c r="C5" s="194">
        <v>120.80907196703217</v>
      </c>
      <c r="D5" s="158">
        <v>112.11461964159527</v>
      </c>
      <c r="F5" s="350"/>
      <c r="I5" s="193">
        <v>2558666.0750000002</v>
      </c>
      <c r="J5" s="186">
        <f t="shared" si="0"/>
        <v>120.80907196703217</v>
      </c>
      <c r="K5" s="193">
        <v>141205</v>
      </c>
      <c r="L5" s="186">
        <f t="shared" si="1"/>
        <v>112.11461964159527</v>
      </c>
    </row>
    <row r="6" spans="1:13" s="157" customFormat="1" x14ac:dyDescent="0.2">
      <c r="A6" s="195">
        <v>5</v>
      </c>
      <c r="B6" s="179">
        <v>112.590703321463</v>
      </c>
      <c r="C6" s="194">
        <v>114.93558260802232</v>
      </c>
      <c r="D6" s="158">
        <v>112.56560299173462</v>
      </c>
      <c r="F6" s="350"/>
      <c r="I6" s="193">
        <v>2434268.977</v>
      </c>
      <c r="J6" s="186">
        <f t="shared" si="0"/>
        <v>114.93558260802232</v>
      </c>
      <c r="K6" s="193">
        <v>141773</v>
      </c>
      <c r="L6" s="186">
        <f t="shared" si="1"/>
        <v>112.56560299173462</v>
      </c>
    </row>
    <row r="7" spans="1:13" s="157" customFormat="1" x14ac:dyDescent="0.2">
      <c r="A7" s="195">
        <v>6</v>
      </c>
      <c r="B7" s="179">
        <v>123.849024497535</v>
      </c>
      <c r="C7" s="194">
        <v>127.20526775520764</v>
      </c>
      <c r="D7" s="158">
        <v>112.84032172262935</v>
      </c>
      <c r="F7" s="350"/>
      <c r="I7" s="193">
        <v>2694133.7919999999</v>
      </c>
      <c r="J7" s="186">
        <f t="shared" si="0"/>
        <v>127.20526775520764</v>
      </c>
      <c r="K7" s="193">
        <v>142119</v>
      </c>
      <c r="L7" s="186">
        <f t="shared" si="1"/>
        <v>112.84032172262935</v>
      </c>
    </row>
    <row r="8" spans="1:13" s="157" customFormat="1" x14ac:dyDescent="0.2">
      <c r="A8" s="195">
        <v>7</v>
      </c>
      <c r="B8" s="179">
        <v>112.56104600493001</v>
      </c>
      <c r="C8" s="194">
        <v>112.30350099294503</v>
      </c>
      <c r="D8" s="158">
        <v>112.96577131650615</v>
      </c>
      <c r="F8" s="350"/>
      <c r="I8" s="193">
        <v>2378523.0150000001</v>
      </c>
      <c r="J8" s="186">
        <f t="shared" si="0"/>
        <v>112.30350099294503</v>
      </c>
      <c r="K8" s="193">
        <v>142277</v>
      </c>
      <c r="L8" s="186">
        <f t="shared" si="1"/>
        <v>112.96577131650615</v>
      </c>
    </row>
    <row r="9" spans="1:13" s="157" customFormat="1" x14ac:dyDescent="0.2">
      <c r="A9" s="195">
        <v>8</v>
      </c>
      <c r="B9" s="179">
        <v>110.499278315062</v>
      </c>
      <c r="C9" s="194">
        <v>118.22107928356867</v>
      </c>
      <c r="D9" s="158">
        <v>113.52791253463758</v>
      </c>
      <c r="F9" s="350"/>
      <c r="I9" s="193">
        <v>2503853.8909999998</v>
      </c>
      <c r="J9" s="186">
        <f t="shared" si="0"/>
        <v>118.22107928356867</v>
      </c>
      <c r="K9" s="193">
        <v>142985</v>
      </c>
      <c r="L9" s="186">
        <f t="shared" si="1"/>
        <v>113.52791253463758</v>
      </c>
      <c r="M9" s="196"/>
    </row>
    <row r="10" spans="1:13" s="157" customFormat="1" x14ac:dyDescent="0.2">
      <c r="A10" s="195">
        <v>9</v>
      </c>
      <c r="B10" s="179">
        <v>117.22941889931199</v>
      </c>
      <c r="C10" s="194">
        <v>127.90189481109491</v>
      </c>
      <c r="D10" s="158">
        <v>113.66844783917044</v>
      </c>
      <c r="F10" s="350"/>
      <c r="G10" s="158"/>
      <c r="H10" s="158"/>
      <c r="I10" s="193">
        <v>2708887.949</v>
      </c>
      <c r="J10" s="186">
        <f t="shared" si="0"/>
        <v>127.90189481109491</v>
      </c>
      <c r="K10" s="193">
        <v>143162</v>
      </c>
      <c r="L10" s="186">
        <f t="shared" si="1"/>
        <v>113.66844783917044</v>
      </c>
      <c r="M10" s="196"/>
    </row>
    <row r="11" spans="1:13" s="157" customFormat="1" x14ac:dyDescent="0.2">
      <c r="A11" s="195">
        <v>10</v>
      </c>
      <c r="B11" s="179">
        <v>115.754200552604</v>
      </c>
      <c r="C11" s="194">
        <v>112.58605910832307</v>
      </c>
      <c r="D11" s="158">
        <v>113.93284476803736</v>
      </c>
      <c r="F11" s="350"/>
      <c r="I11" s="193">
        <v>2384507.432</v>
      </c>
      <c r="J11" s="186">
        <f t="shared" si="0"/>
        <v>112.58605910832307</v>
      </c>
      <c r="K11" s="193">
        <v>143495</v>
      </c>
      <c r="L11" s="186">
        <f t="shared" si="1"/>
        <v>113.93284476803736</v>
      </c>
    </row>
    <row r="12" spans="1:13" s="157" customFormat="1" x14ac:dyDescent="0.2">
      <c r="A12" s="195">
        <v>11</v>
      </c>
      <c r="B12" s="179">
        <v>125.877508852372</v>
      </c>
      <c r="C12" s="194">
        <v>125.90106324913523</v>
      </c>
      <c r="D12" s="158">
        <v>113.87011997109896</v>
      </c>
      <c r="F12" s="350"/>
      <c r="I12" s="193">
        <v>2666511.497</v>
      </c>
      <c r="J12" s="186">
        <f t="shared" si="0"/>
        <v>125.90106324913523</v>
      </c>
      <c r="K12" s="193">
        <v>143416</v>
      </c>
      <c r="L12" s="186">
        <f t="shared" si="1"/>
        <v>113.87011997109896</v>
      </c>
    </row>
    <row r="13" spans="1:13" s="157" customFormat="1" x14ac:dyDescent="0.2">
      <c r="A13" s="195">
        <v>12</v>
      </c>
      <c r="B13" s="179">
        <v>102.728461417918</v>
      </c>
      <c r="C13" s="194">
        <v>110.42544163154609</v>
      </c>
      <c r="D13" s="158">
        <v>113.345296037222</v>
      </c>
      <c r="F13" s="350"/>
      <c r="I13" s="193">
        <v>2338746.807</v>
      </c>
      <c r="J13" s="186">
        <f t="shared" si="0"/>
        <v>110.42544163154609</v>
      </c>
      <c r="K13" s="193">
        <v>142755</v>
      </c>
      <c r="L13" s="186">
        <f t="shared" si="1"/>
        <v>113.345296037222</v>
      </c>
    </row>
    <row r="14" spans="1:13" s="157" customFormat="1" ht="28.5" customHeight="1" x14ac:dyDescent="0.2">
      <c r="A14" s="171">
        <v>1</v>
      </c>
      <c r="B14" s="158">
        <v>136.01387363538799</v>
      </c>
      <c r="C14" s="158">
        <v>111.65094742915527</v>
      </c>
      <c r="D14" s="158">
        <v>112.90781042819599</v>
      </c>
      <c r="E14" s="190"/>
      <c r="F14" s="351" t="s">
        <v>198</v>
      </c>
      <c r="G14" s="190"/>
      <c r="I14" s="187">
        <v>2364702.3089999999</v>
      </c>
      <c r="J14" s="192">
        <f t="shared" si="0"/>
        <v>111.65094742915527</v>
      </c>
      <c r="K14" s="187">
        <v>142204</v>
      </c>
      <c r="L14" s="192">
        <f t="shared" si="1"/>
        <v>112.90781042819599</v>
      </c>
    </row>
    <row r="15" spans="1:13" s="157" customFormat="1" x14ac:dyDescent="0.2">
      <c r="A15" s="171">
        <v>2</v>
      </c>
      <c r="B15" s="158">
        <v>123.889982375153</v>
      </c>
      <c r="C15" s="158">
        <v>113.52644916621891</v>
      </c>
      <c r="D15" s="158">
        <v>113.77722375284841</v>
      </c>
      <c r="E15" s="190"/>
      <c r="F15" s="351"/>
      <c r="G15" s="190"/>
      <c r="I15" s="187">
        <v>2404424.3480000002</v>
      </c>
      <c r="J15" s="186">
        <f t="shared" si="0"/>
        <v>113.52644916621891</v>
      </c>
      <c r="K15" s="187">
        <v>143299</v>
      </c>
      <c r="L15" s="186">
        <f t="shared" si="1"/>
        <v>113.77722375284841</v>
      </c>
    </row>
    <row r="16" spans="1:13" s="157" customFormat="1" x14ac:dyDescent="0.2">
      <c r="A16" s="171">
        <v>3</v>
      </c>
      <c r="B16" s="158">
        <v>140.71538016798101</v>
      </c>
      <c r="C16" s="186">
        <v>141.18267048861583</v>
      </c>
      <c r="D16" s="158">
        <v>114.32824918418065</v>
      </c>
      <c r="E16" s="190"/>
      <c r="F16" s="351"/>
      <c r="G16" s="190"/>
      <c r="I16" s="187">
        <v>2990167.0750000002</v>
      </c>
      <c r="J16" s="186">
        <f t="shared" si="0"/>
        <v>141.18267048861583</v>
      </c>
      <c r="K16" s="187">
        <v>143993</v>
      </c>
      <c r="L16" s="186">
        <f t="shared" si="1"/>
        <v>114.32824918418065</v>
      </c>
    </row>
    <row r="17" spans="1:22" s="157" customFormat="1" x14ac:dyDescent="0.2">
      <c r="A17" s="171">
        <v>4</v>
      </c>
      <c r="B17" s="158">
        <v>116.781221387985</v>
      </c>
      <c r="C17" s="186">
        <v>111.27726448599633</v>
      </c>
      <c r="D17" s="158">
        <v>114.6680746663279</v>
      </c>
      <c r="F17" s="351"/>
      <c r="G17" s="190"/>
      <c r="I17" s="187">
        <v>2356787.9210000001</v>
      </c>
      <c r="J17" s="186">
        <f t="shared" si="0"/>
        <v>111.27726448599633</v>
      </c>
      <c r="K17" s="187">
        <v>144421</v>
      </c>
      <c r="L17" s="186">
        <f t="shared" si="1"/>
        <v>114.6680746663279</v>
      </c>
    </row>
    <row r="18" spans="1:22" s="157" customFormat="1" x14ac:dyDescent="0.2">
      <c r="A18" s="171">
        <v>5</v>
      </c>
      <c r="B18" s="158">
        <v>127.509293425709</v>
      </c>
      <c r="C18" s="158">
        <v>127.94057877883343</v>
      </c>
      <c r="D18" s="158">
        <v>114.36953639229199</v>
      </c>
      <c r="E18" s="191"/>
      <c r="F18" s="351"/>
      <c r="G18" s="190"/>
      <c r="I18" s="187">
        <v>2709707.253</v>
      </c>
      <c r="J18" s="186">
        <f t="shared" si="0"/>
        <v>127.94057877883343</v>
      </c>
      <c r="K18" s="187">
        <v>144045</v>
      </c>
      <c r="L18" s="186">
        <f t="shared" si="1"/>
        <v>114.36953639229199</v>
      </c>
      <c r="N18" s="190"/>
      <c r="O18" s="190"/>
      <c r="P18" s="190"/>
      <c r="Q18" s="190"/>
    </row>
    <row r="19" spans="1:22" s="157" customFormat="1" ht="14.25" x14ac:dyDescent="0.2">
      <c r="A19" s="171">
        <v>6</v>
      </c>
      <c r="B19" s="158">
        <v>126.052199127688</v>
      </c>
      <c r="C19" s="158">
        <v>128.99330538796625</v>
      </c>
      <c r="D19" s="158">
        <v>114.55929875264992</v>
      </c>
      <c r="E19" s="191"/>
      <c r="F19" s="351"/>
      <c r="G19" s="185"/>
      <c r="H19" s="185"/>
      <c r="I19" s="187">
        <v>2732003.392</v>
      </c>
      <c r="J19" s="186">
        <f t="shared" si="0"/>
        <v>128.99330538796625</v>
      </c>
      <c r="K19" s="187">
        <v>144284</v>
      </c>
      <c r="L19" s="186">
        <f t="shared" si="1"/>
        <v>114.55929875264992</v>
      </c>
      <c r="N19" s="190"/>
      <c r="O19" s="190"/>
      <c r="P19" s="190"/>
      <c r="Q19" s="190"/>
    </row>
    <row r="20" spans="1:22" s="157" customFormat="1" ht="14.25" x14ac:dyDescent="0.2">
      <c r="A20" s="171">
        <v>7</v>
      </c>
      <c r="B20" s="158">
        <v>117.84149345876099</v>
      </c>
      <c r="C20" s="158">
        <v>118.74244681865697</v>
      </c>
      <c r="D20" s="186">
        <v>115.2595933210001</v>
      </c>
      <c r="E20" s="185"/>
      <c r="F20" s="351"/>
      <c r="G20" s="190"/>
      <c r="H20" s="185"/>
      <c r="I20" s="187">
        <v>2514896.1529999999</v>
      </c>
      <c r="J20" s="186">
        <f t="shared" si="0"/>
        <v>118.74244681865697</v>
      </c>
      <c r="K20" s="187">
        <v>145166</v>
      </c>
      <c r="L20" s="186">
        <f t="shared" si="1"/>
        <v>115.2595933210001</v>
      </c>
    </row>
    <row r="21" spans="1:22" s="157" customFormat="1" ht="14.25" x14ac:dyDescent="0.2">
      <c r="A21" s="171">
        <v>8</v>
      </c>
      <c r="B21" s="158">
        <v>113.885087861263</v>
      </c>
      <c r="C21" s="158">
        <v>123.35618883803238</v>
      </c>
      <c r="D21" s="158">
        <v>115.70898870159671</v>
      </c>
      <c r="E21" s="185"/>
      <c r="F21" s="351"/>
      <c r="I21" s="187">
        <v>2612612.5329999998</v>
      </c>
      <c r="J21" s="186">
        <f t="shared" si="0"/>
        <v>123.35618883803238</v>
      </c>
      <c r="K21" s="187">
        <v>145732</v>
      </c>
      <c r="L21" s="186">
        <f t="shared" si="1"/>
        <v>115.70898870159671</v>
      </c>
    </row>
    <row r="22" spans="1:22" s="157" customFormat="1" ht="14.25" x14ac:dyDescent="0.2">
      <c r="A22" s="171">
        <v>9</v>
      </c>
      <c r="B22" s="158"/>
      <c r="C22" s="158"/>
      <c r="D22" s="158"/>
      <c r="E22" s="185"/>
      <c r="F22" s="351"/>
      <c r="I22" s="187"/>
      <c r="J22" s="186">
        <f t="shared" si="0"/>
        <v>0</v>
      </c>
      <c r="K22" s="187"/>
      <c r="L22" s="186">
        <f t="shared" si="1"/>
        <v>0</v>
      </c>
    </row>
    <row r="23" spans="1:22" s="157" customFormat="1" x14ac:dyDescent="0.2">
      <c r="A23" s="171">
        <v>10</v>
      </c>
      <c r="B23" s="158"/>
      <c r="C23" s="158"/>
      <c r="D23" s="158"/>
      <c r="F23" s="351"/>
      <c r="I23" s="187"/>
      <c r="J23" s="186">
        <f t="shared" si="0"/>
        <v>0</v>
      </c>
      <c r="K23" s="187"/>
      <c r="L23" s="186">
        <f t="shared" si="1"/>
        <v>0</v>
      </c>
      <c r="R23" s="189"/>
      <c r="S23" s="188"/>
    </row>
    <row r="24" spans="1:22" s="157" customFormat="1" x14ac:dyDescent="0.2">
      <c r="A24" s="171">
        <v>11</v>
      </c>
      <c r="B24" s="158"/>
      <c r="C24" s="158"/>
      <c r="D24" s="158"/>
      <c r="F24" s="351"/>
      <c r="I24" s="187"/>
      <c r="J24" s="186">
        <f t="shared" si="0"/>
        <v>0</v>
      </c>
      <c r="K24" s="187"/>
      <c r="L24" s="186">
        <f t="shared" si="1"/>
        <v>0</v>
      </c>
    </row>
    <row r="25" spans="1:22" s="157" customFormat="1" x14ac:dyDescent="0.2">
      <c r="A25" s="171">
        <v>12</v>
      </c>
      <c r="B25" s="158"/>
      <c r="C25" s="158"/>
      <c r="D25" s="158"/>
      <c r="F25" s="351"/>
      <c r="I25" s="187"/>
      <c r="J25" s="186">
        <f t="shared" si="0"/>
        <v>0</v>
      </c>
      <c r="K25" s="187"/>
      <c r="L25" s="186">
        <f t="shared" si="1"/>
        <v>0</v>
      </c>
    </row>
    <row r="26" spans="1:22" s="157" customFormat="1" ht="42.6" customHeight="1" x14ac:dyDescent="0.2">
      <c r="B26" s="185"/>
      <c r="C26" s="352" t="s">
        <v>213</v>
      </c>
      <c r="D26" s="352"/>
      <c r="E26" s="352"/>
    </row>
    <row r="27" spans="1:22" s="157" customFormat="1" ht="14.25" x14ac:dyDescent="0.2">
      <c r="B27" s="185"/>
      <c r="C27" s="353">
        <v>42948</v>
      </c>
      <c r="D27" s="353"/>
      <c r="E27" s="353"/>
      <c r="I27" s="352" t="s">
        <v>212</v>
      </c>
      <c r="J27" s="352"/>
    </row>
    <row r="28" spans="1:22" s="157" customFormat="1" x14ac:dyDescent="0.2">
      <c r="B28" s="167" t="s">
        <v>211</v>
      </c>
      <c r="C28" s="166">
        <v>2016</v>
      </c>
      <c r="D28" s="184"/>
      <c r="E28" s="166">
        <v>2017</v>
      </c>
      <c r="H28" s="167" t="s">
        <v>210</v>
      </c>
      <c r="I28" s="167">
        <v>2016</v>
      </c>
      <c r="J28" s="167">
        <v>2017</v>
      </c>
    </row>
    <row r="29" spans="1:22" s="157" customFormat="1" ht="14.25" x14ac:dyDescent="0.2">
      <c r="B29" s="157" t="s">
        <v>209</v>
      </c>
      <c r="C29" s="181">
        <v>1134525.8470000001</v>
      </c>
      <c r="D29" s="182"/>
      <c r="E29" s="181">
        <v>1201236.385</v>
      </c>
      <c r="H29" s="183" t="s">
        <v>193</v>
      </c>
      <c r="I29" s="179">
        <v>123.496833606403</v>
      </c>
      <c r="J29" s="158">
        <v>136.01387363538799</v>
      </c>
      <c r="L29" s="159"/>
      <c r="M29" s="159"/>
    </row>
    <row r="30" spans="1:22" s="157" customFormat="1" ht="14.25" x14ac:dyDescent="0.2">
      <c r="B30" s="157" t="s">
        <v>208</v>
      </c>
      <c r="C30" s="181">
        <v>867728.57200000004</v>
      </c>
      <c r="D30" s="182"/>
      <c r="E30" s="181">
        <v>874629.57700000005</v>
      </c>
      <c r="H30" s="157" t="s">
        <v>192</v>
      </c>
      <c r="I30" s="179">
        <v>118.116011952189</v>
      </c>
      <c r="J30" s="158">
        <v>123.889982375153</v>
      </c>
      <c r="L30" s="159"/>
      <c r="M30" s="159"/>
      <c r="N30" s="159"/>
      <c r="O30" s="159"/>
      <c r="P30" s="159"/>
      <c r="Q30" s="159"/>
      <c r="R30" s="159"/>
      <c r="S30" s="159"/>
      <c r="T30" s="159"/>
      <c r="U30" s="176"/>
      <c r="V30" s="176"/>
    </row>
    <row r="31" spans="1:22" s="157" customFormat="1" ht="14.25" x14ac:dyDescent="0.2">
      <c r="B31" s="157" t="s">
        <v>207</v>
      </c>
      <c r="C31" s="181">
        <v>101418.43</v>
      </c>
      <c r="D31" s="182"/>
      <c r="E31" s="181">
        <v>112610.91800000001</v>
      </c>
      <c r="H31" s="157" t="s">
        <v>191</v>
      </c>
      <c r="I31" s="179">
        <v>126.409709431596</v>
      </c>
      <c r="J31" s="158">
        <v>140.71538016798101</v>
      </c>
      <c r="L31" s="159"/>
    </row>
    <row r="32" spans="1:22" s="157" customFormat="1" ht="14.25" x14ac:dyDescent="0.2">
      <c r="B32" s="157" t="s">
        <v>206</v>
      </c>
      <c r="C32" s="181">
        <v>400181.04200000002</v>
      </c>
      <c r="D32" s="182"/>
      <c r="E32" s="181">
        <v>424135.65299999999</v>
      </c>
      <c r="H32" s="157" t="s">
        <v>190</v>
      </c>
      <c r="I32" s="179">
        <v>129.35898459818199</v>
      </c>
      <c r="J32" s="158">
        <v>116.781221387985</v>
      </c>
      <c r="L32" s="159"/>
    </row>
    <row r="33" spans="2:18" s="157" customFormat="1" ht="14.25" x14ac:dyDescent="0.2">
      <c r="C33" s="180">
        <v>2503853.8909999998</v>
      </c>
      <c r="E33" s="180">
        <v>2612612.5329999998</v>
      </c>
      <c r="H33" s="157" t="s">
        <v>29</v>
      </c>
      <c r="I33" s="179">
        <v>112.590703321463</v>
      </c>
      <c r="J33" s="158">
        <v>127.509293425709</v>
      </c>
      <c r="L33" s="176"/>
    </row>
    <row r="34" spans="2:18" s="157" customFormat="1" x14ac:dyDescent="0.2">
      <c r="C34" s="158"/>
      <c r="D34" s="158"/>
      <c r="H34" s="157" t="s">
        <v>189</v>
      </c>
      <c r="I34" s="179">
        <v>123.849024497535</v>
      </c>
      <c r="J34" s="158">
        <v>126.052199127688</v>
      </c>
    </row>
    <row r="35" spans="2:18" s="157" customFormat="1" x14ac:dyDescent="0.2">
      <c r="C35" s="158"/>
      <c r="D35" s="158"/>
      <c r="H35" s="157" t="s">
        <v>188</v>
      </c>
      <c r="I35" s="179">
        <v>112.56104600493001</v>
      </c>
      <c r="J35" s="158">
        <v>117.84149345876099</v>
      </c>
    </row>
    <row r="36" spans="2:18" s="157" customFormat="1" ht="14.25" x14ac:dyDescent="0.2">
      <c r="C36" s="352" t="s">
        <v>205</v>
      </c>
      <c r="D36" s="352"/>
      <c r="H36" s="157" t="s">
        <v>187</v>
      </c>
      <c r="I36" s="179">
        <v>110.499278315062</v>
      </c>
      <c r="J36" s="158">
        <v>113.885087861263</v>
      </c>
      <c r="L36" s="159"/>
    </row>
    <row r="37" spans="2:18" s="157" customFormat="1" ht="14.25" x14ac:dyDescent="0.2">
      <c r="B37" s="167" t="s">
        <v>204</v>
      </c>
      <c r="C37" s="167">
        <v>2016</v>
      </c>
      <c r="D37" s="167">
        <v>2017</v>
      </c>
      <c r="H37" s="157" t="s">
        <v>186</v>
      </c>
      <c r="I37" s="179">
        <v>117.22941889931199</v>
      </c>
      <c r="J37" s="158"/>
      <c r="L37" s="176"/>
    </row>
    <row r="38" spans="2:18" s="157" customFormat="1" ht="14.25" x14ac:dyDescent="0.2">
      <c r="B38" s="157" t="s">
        <v>193</v>
      </c>
      <c r="C38" s="174">
        <v>2203.3863509999996</v>
      </c>
      <c r="D38" s="174">
        <v>2364.7023089999998</v>
      </c>
      <c r="E38" s="175">
        <f t="shared" ref="E38:E49" si="2">I14/1000</f>
        <v>2364.7023089999998</v>
      </c>
      <c r="H38" s="157" t="s">
        <v>185</v>
      </c>
      <c r="I38" s="179">
        <v>115.754200552604</v>
      </c>
      <c r="J38" s="158"/>
      <c r="L38" s="176"/>
    </row>
    <row r="39" spans="2:18" s="157" customFormat="1" ht="14.25" x14ac:dyDescent="0.2">
      <c r="B39" s="157" t="s">
        <v>192</v>
      </c>
      <c r="C39" s="174">
        <v>2447.5564640000002</v>
      </c>
      <c r="D39" s="174">
        <v>2404.424348</v>
      </c>
      <c r="E39" s="175">
        <f t="shared" si="2"/>
        <v>2404.424348</v>
      </c>
      <c r="H39" s="157" t="s">
        <v>184</v>
      </c>
      <c r="I39" s="179">
        <v>125.877508852372</v>
      </c>
      <c r="J39" s="158"/>
      <c r="L39" s="176"/>
    </row>
    <row r="40" spans="2:18" s="157" customFormat="1" ht="14.25" x14ac:dyDescent="0.2">
      <c r="B40" s="157" t="s">
        <v>191</v>
      </c>
      <c r="C40" s="174">
        <v>2588.2436290000001</v>
      </c>
      <c r="D40" s="174">
        <v>2990.1670750000003</v>
      </c>
      <c r="E40" s="175">
        <f t="shared" si="2"/>
        <v>2990.1670750000003</v>
      </c>
      <c r="H40" s="157" t="s">
        <v>183</v>
      </c>
      <c r="I40" s="179">
        <v>102.728461417918</v>
      </c>
      <c r="J40" s="158"/>
      <c r="L40" s="176"/>
      <c r="N40" s="354" t="s">
        <v>203</v>
      </c>
      <c r="O40" s="354"/>
      <c r="P40" s="354"/>
      <c r="Q40" s="354"/>
    </row>
    <row r="41" spans="2:18" s="157" customFormat="1" x14ac:dyDescent="0.2">
      <c r="B41" s="157" t="s">
        <v>190</v>
      </c>
      <c r="C41" s="174">
        <v>2558.6660750000001</v>
      </c>
      <c r="D41" s="174">
        <v>2356.7879210000001</v>
      </c>
      <c r="E41" s="175">
        <f t="shared" si="2"/>
        <v>2356.7879210000001</v>
      </c>
      <c r="N41" s="171"/>
      <c r="O41" s="171"/>
      <c r="P41" s="171"/>
      <c r="Q41" s="171"/>
    </row>
    <row r="42" spans="2:18" s="157" customFormat="1" x14ac:dyDescent="0.2">
      <c r="B42" s="157" t="s">
        <v>29</v>
      </c>
      <c r="C42" s="174">
        <v>2434.2689770000002</v>
      </c>
      <c r="D42" s="174">
        <v>2709.707253</v>
      </c>
      <c r="E42" s="175">
        <f t="shared" si="2"/>
        <v>2709.707253</v>
      </c>
      <c r="I42" s="352" t="s">
        <v>202</v>
      </c>
      <c r="J42" s="352"/>
      <c r="N42" s="171"/>
      <c r="O42" s="355" t="s">
        <v>201</v>
      </c>
      <c r="P42" s="171"/>
      <c r="Q42" s="171"/>
    </row>
    <row r="43" spans="2:18" s="157" customFormat="1" x14ac:dyDescent="0.2">
      <c r="B43" s="157" t="s">
        <v>189</v>
      </c>
      <c r="C43" s="174">
        <v>2694.1337920000001</v>
      </c>
      <c r="D43" s="174">
        <v>2732.0033920000001</v>
      </c>
      <c r="E43" s="175">
        <f t="shared" si="2"/>
        <v>2732.0033920000001</v>
      </c>
      <c r="H43" s="167" t="s">
        <v>200</v>
      </c>
      <c r="I43" s="167">
        <v>2016</v>
      </c>
      <c r="J43" s="167">
        <v>2017</v>
      </c>
      <c r="L43" s="178"/>
      <c r="N43" s="171"/>
      <c r="O43" s="355"/>
      <c r="P43" s="177" t="s">
        <v>199</v>
      </c>
      <c r="Q43" s="177" t="s">
        <v>198</v>
      </c>
    </row>
    <row r="44" spans="2:18" s="157" customFormat="1" x14ac:dyDescent="0.2">
      <c r="B44" s="157" t="s">
        <v>188</v>
      </c>
      <c r="C44" s="174">
        <v>2378.5230150000002</v>
      </c>
      <c r="D44" s="174">
        <v>2514.8961530000001</v>
      </c>
      <c r="E44" s="175">
        <f t="shared" si="2"/>
        <v>2514.8961530000001</v>
      </c>
      <c r="H44" s="157" t="s">
        <v>193</v>
      </c>
      <c r="I44" s="172">
        <v>140.001</v>
      </c>
      <c r="J44" s="172">
        <v>142.20400000000001</v>
      </c>
      <c r="K44" s="173">
        <f t="shared" ref="K44:K55" si="3">K14/1000</f>
        <v>142.20400000000001</v>
      </c>
      <c r="M44" s="172"/>
      <c r="N44" s="171" t="s">
        <v>193</v>
      </c>
      <c r="O44" s="170">
        <f t="shared" ref="O44:O55" si="4">IF(Q44="","",(Q44-P44)*1000)</f>
        <v>2203.0000000000027</v>
      </c>
      <c r="P44" s="169">
        <v>140.001</v>
      </c>
      <c r="Q44" s="169">
        <f t="shared" ref="Q44:Q55" si="5">IF(J44="","",J44)</f>
        <v>142.20400000000001</v>
      </c>
      <c r="R44" s="168"/>
    </row>
    <row r="45" spans="2:18" s="157" customFormat="1" ht="14.25" x14ac:dyDescent="0.2">
      <c r="B45" s="157" t="s">
        <v>187</v>
      </c>
      <c r="C45" s="174">
        <v>2503.8538909999997</v>
      </c>
      <c r="D45" s="174">
        <v>2612.612533</v>
      </c>
      <c r="E45" s="175">
        <f t="shared" si="2"/>
        <v>2612.612533</v>
      </c>
      <c r="H45" s="157" t="s">
        <v>192</v>
      </c>
      <c r="I45" s="172">
        <v>141.09200000000001</v>
      </c>
      <c r="J45" s="172">
        <v>143.29900000000001</v>
      </c>
      <c r="K45" s="173">
        <f t="shared" si="3"/>
        <v>143.29900000000001</v>
      </c>
      <c r="L45" s="176"/>
      <c r="M45" s="172"/>
      <c r="N45" s="171" t="s">
        <v>192</v>
      </c>
      <c r="O45" s="170">
        <f t="shared" si="4"/>
        <v>2206.9999999999936</v>
      </c>
      <c r="P45" s="169">
        <v>141.09200000000001</v>
      </c>
      <c r="Q45" s="169">
        <f t="shared" si="5"/>
        <v>143.29900000000001</v>
      </c>
      <c r="R45" s="168"/>
    </row>
    <row r="46" spans="2:18" s="157" customFormat="1" ht="14.25" x14ac:dyDescent="0.2">
      <c r="B46" s="157" t="s">
        <v>186</v>
      </c>
      <c r="C46" s="174">
        <v>2708.8879489999999</v>
      </c>
      <c r="D46" s="174"/>
      <c r="E46" s="175">
        <f t="shared" si="2"/>
        <v>0</v>
      </c>
      <c r="H46" s="157" t="s">
        <v>191</v>
      </c>
      <c r="I46" s="172">
        <v>141.37700000000001</v>
      </c>
      <c r="J46" s="172">
        <v>143.99299999999999</v>
      </c>
      <c r="K46" s="173">
        <f t="shared" si="3"/>
        <v>143.99299999999999</v>
      </c>
      <c r="L46" s="176"/>
      <c r="M46" s="172"/>
      <c r="N46" s="171" t="s">
        <v>191</v>
      </c>
      <c r="O46" s="170">
        <f t="shared" si="4"/>
        <v>2615.9999999999854</v>
      </c>
      <c r="P46" s="169">
        <v>141.37700000000001</v>
      </c>
      <c r="Q46" s="169">
        <f t="shared" si="5"/>
        <v>143.99299999999999</v>
      </c>
      <c r="R46" s="168"/>
    </row>
    <row r="47" spans="2:18" s="157" customFormat="1" x14ac:dyDescent="0.2">
      <c r="B47" s="157" t="s">
        <v>185</v>
      </c>
      <c r="C47" s="174">
        <v>2384.5074319999999</v>
      </c>
      <c r="D47" s="174"/>
      <c r="E47" s="175">
        <f t="shared" si="2"/>
        <v>0</v>
      </c>
      <c r="H47" s="157" t="s">
        <v>190</v>
      </c>
      <c r="I47" s="172">
        <v>141.20500000000001</v>
      </c>
      <c r="J47" s="172">
        <v>144.42099999999999</v>
      </c>
      <c r="K47" s="173">
        <f t="shared" si="3"/>
        <v>144.42099999999999</v>
      </c>
      <c r="M47" s="172"/>
      <c r="N47" s="171" t="s">
        <v>190</v>
      </c>
      <c r="O47" s="170">
        <f t="shared" si="4"/>
        <v>3215.99999999998</v>
      </c>
      <c r="P47" s="169">
        <v>141.20500000000001</v>
      </c>
      <c r="Q47" s="169">
        <f t="shared" si="5"/>
        <v>144.42099999999999</v>
      </c>
      <c r="R47" s="168"/>
    </row>
    <row r="48" spans="2:18" s="157" customFormat="1" x14ac:dyDescent="0.2">
      <c r="B48" s="157" t="s">
        <v>184</v>
      </c>
      <c r="C48" s="174">
        <v>2666.511497</v>
      </c>
      <c r="D48" s="174"/>
      <c r="E48" s="175">
        <f t="shared" si="2"/>
        <v>0</v>
      </c>
      <c r="H48" s="157" t="s">
        <v>29</v>
      </c>
      <c r="I48" s="172">
        <v>141.773</v>
      </c>
      <c r="J48" s="172">
        <v>144.04499999999999</v>
      </c>
      <c r="K48" s="173">
        <f t="shared" si="3"/>
        <v>144.04499999999999</v>
      </c>
      <c r="M48" s="172"/>
      <c r="N48" s="171" t="s">
        <v>29</v>
      </c>
      <c r="O48" s="170">
        <f t="shared" si="4"/>
        <v>2271.9999999999914</v>
      </c>
      <c r="P48" s="169">
        <v>141.773</v>
      </c>
      <c r="Q48" s="169">
        <f t="shared" si="5"/>
        <v>144.04499999999999</v>
      </c>
      <c r="R48" s="168"/>
    </row>
    <row r="49" spans="2:19" s="157" customFormat="1" x14ac:dyDescent="0.2">
      <c r="B49" s="157" t="s">
        <v>183</v>
      </c>
      <c r="C49" s="174">
        <v>2338.746807</v>
      </c>
      <c r="D49" s="174"/>
      <c r="E49" s="175">
        <f t="shared" si="2"/>
        <v>0</v>
      </c>
      <c r="H49" s="157" t="s">
        <v>189</v>
      </c>
      <c r="I49" s="172">
        <v>142.119</v>
      </c>
      <c r="J49" s="172">
        <v>144.28399999999999</v>
      </c>
      <c r="K49" s="173">
        <f t="shared" si="3"/>
        <v>144.28399999999999</v>
      </c>
      <c r="M49" s="172"/>
      <c r="N49" s="171" t="s">
        <v>189</v>
      </c>
      <c r="O49" s="170">
        <f t="shared" si="4"/>
        <v>2164.9999999999918</v>
      </c>
      <c r="P49" s="169">
        <v>142.119</v>
      </c>
      <c r="Q49" s="169">
        <f t="shared" si="5"/>
        <v>144.28399999999999</v>
      </c>
      <c r="R49" s="168"/>
    </row>
    <row r="50" spans="2:19" s="157" customFormat="1" x14ac:dyDescent="0.2">
      <c r="C50" s="158"/>
      <c r="D50" s="158"/>
      <c r="H50" s="157" t="s">
        <v>188</v>
      </c>
      <c r="I50" s="172">
        <v>142.27699999999999</v>
      </c>
      <c r="J50" s="172">
        <v>145.166</v>
      </c>
      <c r="K50" s="173">
        <f t="shared" si="3"/>
        <v>145.166</v>
      </c>
      <c r="M50" s="172"/>
      <c r="N50" s="171" t="s">
        <v>188</v>
      </c>
      <c r="O50" s="170">
        <f t="shared" si="4"/>
        <v>2889.00000000001</v>
      </c>
      <c r="P50" s="169">
        <v>142.27699999999999</v>
      </c>
      <c r="Q50" s="169">
        <f t="shared" si="5"/>
        <v>145.166</v>
      </c>
      <c r="R50" s="168"/>
    </row>
    <row r="51" spans="2:19" s="157" customFormat="1" x14ac:dyDescent="0.2">
      <c r="C51" s="158"/>
      <c r="D51" s="158"/>
      <c r="H51" s="157" t="s">
        <v>187</v>
      </c>
      <c r="I51" s="172">
        <v>142.98500000000001</v>
      </c>
      <c r="J51" s="172">
        <v>145.732</v>
      </c>
      <c r="K51" s="173">
        <f t="shared" si="3"/>
        <v>145.732</v>
      </c>
      <c r="M51" s="172"/>
      <c r="N51" s="171" t="s">
        <v>187</v>
      </c>
      <c r="O51" s="170">
        <f t="shared" si="4"/>
        <v>2746.9999999999854</v>
      </c>
      <c r="P51" s="169">
        <v>142.98500000000001</v>
      </c>
      <c r="Q51" s="169">
        <f t="shared" si="5"/>
        <v>145.732</v>
      </c>
      <c r="R51" s="168"/>
      <c r="S51" s="155"/>
    </row>
    <row r="52" spans="2:19" s="157" customFormat="1" ht="14.25" x14ac:dyDescent="0.2">
      <c r="C52" s="352" t="s">
        <v>197</v>
      </c>
      <c r="D52" s="352"/>
      <c r="H52" s="157" t="s">
        <v>186</v>
      </c>
      <c r="I52" s="172">
        <v>143.16200000000001</v>
      </c>
      <c r="J52" s="172"/>
      <c r="K52" s="173">
        <f t="shared" si="3"/>
        <v>0</v>
      </c>
      <c r="L52" s="159"/>
      <c r="M52" s="172"/>
      <c r="N52" s="171" t="s">
        <v>186</v>
      </c>
      <c r="O52" s="170" t="str">
        <f t="shared" si="4"/>
        <v/>
      </c>
      <c r="P52" s="169">
        <v>143.16200000000001</v>
      </c>
      <c r="Q52" s="169" t="str">
        <f t="shared" si="5"/>
        <v/>
      </c>
      <c r="R52" s="168"/>
      <c r="S52" s="155"/>
    </row>
    <row r="53" spans="2:19" s="157" customFormat="1" ht="14.25" x14ac:dyDescent="0.2">
      <c r="B53" s="167" t="s">
        <v>196</v>
      </c>
      <c r="C53" s="166">
        <v>2016</v>
      </c>
      <c r="D53" s="166">
        <v>2017</v>
      </c>
      <c r="H53" s="157" t="s">
        <v>185</v>
      </c>
      <c r="I53" s="172">
        <v>143.495</v>
      </c>
      <c r="J53" s="172"/>
      <c r="K53" s="173">
        <f t="shared" si="3"/>
        <v>0</v>
      </c>
      <c r="L53" s="159"/>
      <c r="M53" s="172"/>
      <c r="N53" s="171" t="s">
        <v>185</v>
      </c>
      <c r="O53" s="170" t="str">
        <f t="shared" si="4"/>
        <v/>
      </c>
      <c r="P53" s="169">
        <v>143.495</v>
      </c>
      <c r="Q53" s="169" t="str">
        <f t="shared" si="5"/>
        <v/>
      </c>
      <c r="R53" s="168"/>
      <c r="S53" s="155"/>
    </row>
    <row r="54" spans="2:19" s="157" customFormat="1" ht="14.25" x14ac:dyDescent="0.2">
      <c r="B54" s="157" t="s">
        <v>193</v>
      </c>
      <c r="C54" s="163">
        <v>2708.3858329583359</v>
      </c>
      <c r="D54" s="163">
        <v>2796.0460676211642</v>
      </c>
      <c r="H54" s="157" t="s">
        <v>184</v>
      </c>
      <c r="I54" s="172">
        <v>143.416</v>
      </c>
      <c r="J54" s="172"/>
      <c r="K54" s="173">
        <f t="shared" si="3"/>
        <v>0</v>
      </c>
      <c r="L54" s="159"/>
      <c r="M54" s="172"/>
      <c r="N54" s="171" t="s">
        <v>184</v>
      </c>
      <c r="O54" s="170" t="str">
        <f t="shared" si="4"/>
        <v/>
      </c>
      <c r="P54" s="169">
        <v>143.416</v>
      </c>
      <c r="Q54" s="169" t="str">
        <f t="shared" si="5"/>
        <v/>
      </c>
      <c r="R54" s="168"/>
      <c r="S54" s="155"/>
    </row>
    <row r="55" spans="2:19" s="157" customFormat="1" x14ac:dyDescent="0.2">
      <c r="B55" s="157" t="s">
        <v>192</v>
      </c>
      <c r="C55" s="163">
        <v>2674.7800229637401</v>
      </c>
      <c r="D55" s="174">
        <v>2726.9899092108108</v>
      </c>
      <c r="H55" s="157" t="s">
        <v>183</v>
      </c>
      <c r="I55" s="172">
        <v>142.755</v>
      </c>
      <c r="J55" s="172"/>
      <c r="K55" s="173">
        <f t="shared" si="3"/>
        <v>0</v>
      </c>
      <c r="M55" s="172"/>
      <c r="N55" s="171" t="s">
        <v>183</v>
      </c>
      <c r="O55" s="170" t="str">
        <f t="shared" si="4"/>
        <v/>
      </c>
      <c r="P55" s="169">
        <v>142.755</v>
      </c>
      <c r="Q55" s="169" t="str">
        <f t="shared" si="5"/>
        <v/>
      </c>
      <c r="R55" s="168"/>
      <c r="S55" s="155"/>
    </row>
    <row r="56" spans="2:19" s="157" customFormat="1" x14ac:dyDescent="0.2">
      <c r="B56" s="157" t="s">
        <v>191</v>
      </c>
      <c r="C56" s="163">
        <v>2787.1692000820503</v>
      </c>
      <c r="D56" s="163">
        <v>2859.4409867146319</v>
      </c>
      <c r="M56" s="155"/>
      <c r="N56" s="155"/>
      <c r="O56" s="155"/>
      <c r="P56" s="155"/>
      <c r="Q56" s="155"/>
      <c r="R56" s="155"/>
      <c r="S56" s="155"/>
    </row>
    <row r="57" spans="2:19" s="157" customFormat="1" x14ac:dyDescent="0.2">
      <c r="B57" s="157" t="s">
        <v>190</v>
      </c>
      <c r="C57" s="163">
        <v>2800.934032081017</v>
      </c>
      <c r="D57" s="163">
        <v>2847.5273263583549</v>
      </c>
      <c r="G57" s="352" t="s">
        <v>195</v>
      </c>
      <c r="H57" s="352"/>
      <c r="I57" s="352"/>
      <c r="M57" s="155"/>
      <c r="N57" s="155"/>
      <c r="O57" s="155"/>
      <c r="P57" s="155"/>
      <c r="Q57" s="155"/>
      <c r="R57" s="155"/>
      <c r="S57" s="155"/>
    </row>
    <row r="58" spans="2:19" s="157" customFormat="1" x14ac:dyDescent="0.2">
      <c r="B58" s="157" t="s">
        <v>29</v>
      </c>
      <c r="C58" s="163">
        <v>2860.3119211697572</v>
      </c>
      <c r="D58" s="163">
        <v>2978.5500850428684</v>
      </c>
      <c r="E58" s="165"/>
      <c r="G58" s="167" t="s">
        <v>194</v>
      </c>
      <c r="H58" s="166">
        <v>2016</v>
      </c>
      <c r="I58" s="166">
        <v>2017</v>
      </c>
      <c r="M58" s="155"/>
      <c r="N58" s="155"/>
      <c r="O58" s="155"/>
      <c r="P58" s="155"/>
      <c r="Q58" s="155"/>
      <c r="R58" s="155"/>
      <c r="S58" s="155"/>
    </row>
    <row r="59" spans="2:19" s="157" customFormat="1" ht="14.25" x14ac:dyDescent="0.2">
      <c r="B59" s="157" t="s">
        <v>189</v>
      </c>
      <c r="C59" s="163">
        <v>2941.6707477536429</v>
      </c>
      <c r="D59" s="163">
        <v>3020.8413268276454</v>
      </c>
      <c r="E59" s="165"/>
      <c r="G59" s="157" t="s">
        <v>193</v>
      </c>
      <c r="H59" s="162">
        <v>15.738361518846293</v>
      </c>
      <c r="I59" s="162">
        <v>16.628943693566988</v>
      </c>
      <c r="J59" s="161">
        <f t="shared" ref="J59:J70" si="6">I14/K14</f>
        <v>16.628943693566988</v>
      </c>
      <c r="L59" s="159"/>
      <c r="M59" s="155"/>
      <c r="N59" s="155"/>
      <c r="O59" s="155"/>
      <c r="P59" s="155"/>
      <c r="Q59" s="155"/>
      <c r="R59" s="155"/>
      <c r="S59" s="155"/>
    </row>
    <row r="60" spans="2:19" s="157" customFormat="1" ht="14.25" x14ac:dyDescent="0.2">
      <c r="B60" s="157" t="s">
        <v>188</v>
      </c>
      <c r="C60" s="163">
        <v>2753.6817405483671</v>
      </c>
      <c r="D60" s="163">
        <v>2809.726216882741</v>
      </c>
      <c r="E60" s="159"/>
      <c r="G60" s="157" t="s">
        <v>192</v>
      </c>
      <c r="H60" s="162">
        <v>17.347237717234147</v>
      </c>
      <c r="I60" s="162">
        <v>16.77907276394113</v>
      </c>
      <c r="J60" s="161">
        <f t="shared" si="6"/>
        <v>16.77907276394113</v>
      </c>
      <c r="L60" s="159"/>
      <c r="M60" s="155"/>
      <c r="N60" s="155"/>
      <c r="O60" s="155"/>
      <c r="P60" s="155"/>
      <c r="Q60" s="155"/>
      <c r="R60" s="155"/>
      <c r="S60" s="155"/>
    </row>
    <row r="61" spans="2:19" s="157" customFormat="1" ht="14.25" x14ac:dyDescent="0.2">
      <c r="B61" s="157" t="s">
        <v>187</v>
      </c>
      <c r="C61" s="163">
        <v>2738.7186348218343</v>
      </c>
      <c r="D61" s="163">
        <v>2853.1209068701451</v>
      </c>
      <c r="E61" s="159"/>
      <c r="G61" s="157" t="s">
        <v>191</v>
      </c>
      <c r="H61" s="162">
        <v>18.307388252686081</v>
      </c>
      <c r="I61" s="162">
        <v>20.766058593126058</v>
      </c>
      <c r="J61" s="161">
        <f t="shared" si="6"/>
        <v>20.766058593126058</v>
      </c>
      <c r="M61" s="155"/>
      <c r="N61" s="155"/>
      <c r="O61" s="155"/>
      <c r="P61" s="155"/>
      <c r="Q61" s="155"/>
      <c r="R61" s="155"/>
      <c r="S61" s="155"/>
    </row>
    <row r="62" spans="2:19" s="157" customFormat="1" ht="14.25" x14ac:dyDescent="0.2">
      <c r="B62" s="157" t="s">
        <v>186</v>
      </c>
      <c r="C62" s="163">
        <v>2710.703350050991</v>
      </c>
      <c r="D62" s="163"/>
      <c r="E62" s="159"/>
      <c r="G62" s="157" t="s">
        <v>190</v>
      </c>
      <c r="H62" s="162">
        <v>18.120222902871713</v>
      </c>
      <c r="I62" s="162">
        <v>16.318872747038174</v>
      </c>
      <c r="J62" s="161">
        <f t="shared" si="6"/>
        <v>16.318872747038174</v>
      </c>
      <c r="K62" s="160"/>
      <c r="M62" s="155"/>
      <c r="N62" s="155"/>
      <c r="O62" s="164"/>
      <c r="P62" s="155"/>
      <c r="Q62" s="155"/>
      <c r="R62" s="155"/>
      <c r="S62" s="155"/>
    </row>
    <row r="63" spans="2:19" s="157" customFormat="1" ht="14.25" x14ac:dyDescent="0.2">
      <c r="B63" s="157" t="s">
        <v>185</v>
      </c>
      <c r="C63" s="163">
        <v>2748.187267849054</v>
      </c>
      <c r="D63" s="163"/>
      <c r="E63" s="159"/>
      <c r="G63" s="157" t="s">
        <v>29</v>
      </c>
      <c r="H63" s="162">
        <v>17.170187391111142</v>
      </c>
      <c r="I63" s="162">
        <v>18.811532875143186</v>
      </c>
      <c r="J63" s="161">
        <f t="shared" si="6"/>
        <v>18.811532875143186</v>
      </c>
      <c r="M63" s="155"/>
      <c r="N63" s="155"/>
      <c r="O63" s="155"/>
      <c r="P63" s="155"/>
      <c r="Q63" s="155"/>
      <c r="R63" s="155"/>
      <c r="S63" s="155"/>
    </row>
    <row r="64" spans="2:19" s="157" customFormat="1" x14ac:dyDescent="0.2">
      <c r="B64" s="157" t="s">
        <v>184</v>
      </c>
      <c r="C64" s="163">
        <v>3429.1780484743681</v>
      </c>
      <c r="D64" s="163"/>
      <c r="G64" s="157" t="s">
        <v>189</v>
      </c>
      <c r="H64" s="162">
        <v>18.956886777981833</v>
      </c>
      <c r="I64" s="162">
        <v>18.934901943389427</v>
      </c>
      <c r="J64" s="161">
        <f t="shared" si="6"/>
        <v>18.934901943389427</v>
      </c>
    </row>
    <row r="65" spans="2:13" s="157" customFormat="1" x14ac:dyDescent="0.2">
      <c r="B65" s="157" t="s">
        <v>183</v>
      </c>
      <c r="C65" s="163">
        <v>2900.9367657875382</v>
      </c>
      <c r="D65" s="163"/>
      <c r="G65" s="157" t="s">
        <v>188</v>
      </c>
      <c r="H65" s="162">
        <v>16.717551079935621</v>
      </c>
      <c r="I65" s="162">
        <v>17.324278088533127</v>
      </c>
      <c r="J65" s="161">
        <f t="shared" si="6"/>
        <v>17.324278088533127</v>
      </c>
      <c r="M65" s="160"/>
    </row>
    <row r="66" spans="2:13" s="157" customFormat="1" x14ac:dyDescent="0.2">
      <c r="C66" s="158"/>
      <c r="D66" s="158"/>
      <c r="G66" s="157" t="s">
        <v>187</v>
      </c>
      <c r="H66" s="162">
        <v>17.511304619365667</v>
      </c>
      <c r="I66" s="162">
        <v>17.927514430598631</v>
      </c>
      <c r="J66" s="161">
        <f t="shared" si="6"/>
        <v>17.927514430598631</v>
      </c>
      <c r="K66" s="160"/>
      <c r="M66" s="160"/>
    </row>
    <row r="67" spans="2:13" s="157" customFormat="1" x14ac:dyDescent="0.2">
      <c r="C67" s="158"/>
      <c r="D67" s="158"/>
      <c r="G67" s="157" t="s">
        <v>186</v>
      </c>
      <c r="H67" s="162">
        <v>18.921836444028443</v>
      </c>
      <c r="I67" s="162"/>
      <c r="J67" s="161" t="e">
        <f t="shared" si="6"/>
        <v>#DIV/0!</v>
      </c>
      <c r="K67" s="160"/>
      <c r="M67" s="160"/>
    </row>
    <row r="68" spans="2:13" s="157" customFormat="1" x14ac:dyDescent="0.2">
      <c r="C68" s="158"/>
      <c r="D68" s="158"/>
      <c r="G68" s="157" t="s">
        <v>185</v>
      </c>
      <c r="H68" s="162">
        <v>16.617355531551624</v>
      </c>
      <c r="I68" s="162"/>
      <c r="J68" s="161" t="e">
        <f t="shared" si="6"/>
        <v>#DIV/0!</v>
      </c>
      <c r="K68" s="160"/>
    </row>
    <row r="69" spans="2:13" s="157" customFormat="1" x14ac:dyDescent="0.2">
      <c r="C69" s="158"/>
      <c r="D69" s="158"/>
      <c r="G69" s="157" t="s">
        <v>184</v>
      </c>
      <c r="H69" s="162">
        <v>18.59284526831037</v>
      </c>
      <c r="I69" s="162"/>
      <c r="J69" s="161" t="e">
        <f t="shared" si="6"/>
        <v>#DIV/0!</v>
      </c>
      <c r="K69" s="160"/>
    </row>
    <row r="70" spans="2:13" s="157" customFormat="1" x14ac:dyDescent="0.2">
      <c r="C70" s="158"/>
      <c r="D70" s="158"/>
      <c r="G70" s="157" t="s">
        <v>183</v>
      </c>
      <c r="H70" s="162">
        <v>16.382941452138279</v>
      </c>
      <c r="I70" s="162"/>
      <c r="J70" s="161" t="e">
        <f t="shared" si="6"/>
        <v>#DIV/0!</v>
      </c>
      <c r="K70" s="160"/>
    </row>
    <row r="71" spans="2:13" s="157" customFormat="1" x14ac:dyDescent="0.2">
      <c r="C71" s="158"/>
      <c r="D71" s="158"/>
    </row>
    <row r="72" spans="2:13" s="157" customFormat="1" ht="14.25" x14ac:dyDescent="0.2">
      <c r="C72" s="158"/>
      <c r="D72" s="158"/>
      <c r="J72" s="159"/>
    </row>
    <row r="73" spans="2:13" s="157" customFormat="1" x14ac:dyDescent="0.2">
      <c r="C73" s="158"/>
      <c r="D73" s="158"/>
    </row>
    <row r="74" spans="2:13" s="157" customFormat="1" x14ac:dyDescent="0.2">
      <c r="C74" s="158"/>
      <c r="D74" s="158"/>
    </row>
    <row r="75" spans="2:13" s="157" customFormat="1" x14ac:dyDescent="0.2">
      <c r="C75" s="158"/>
      <c r="D75" s="158"/>
    </row>
    <row r="76" spans="2:13" s="157" customFormat="1" x14ac:dyDescent="0.2">
      <c r="C76" s="158"/>
      <c r="D76" s="158"/>
    </row>
    <row r="77" spans="2:13" s="157" customFormat="1" x14ac:dyDescent="0.2">
      <c r="C77" s="158"/>
      <c r="D77" s="158"/>
    </row>
    <row r="78" spans="2:13" s="157" customFormat="1" x14ac:dyDescent="0.2">
      <c r="C78" s="158"/>
      <c r="D78" s="158"/>
    </row>
    <row r="79" spans="2:13" s="157" customFormat="1" x14ac:dyDescent="0.2">
      <c r="C79" s="158"/>
      <c r="D79" s="158"/>
    </row>
    <row r="80" spans="2:13" s="157" customFormat="1" x14ac:dyDescent="0.2">
      <c r="C80" s="158"/>
      <c r="D80" s="158"/>
    </row>
    <row r="81" spans="3:4" s="157" customFormat="1" x14ac:dyDescent="0.2">
      <c r="C81" s="158"/>
      <c r="D81" s="158"/>
    </row>
    <row r="82" spans="3:4" s="157" customFormat="1" x14ac:dyDescent="0.2">
      <c r="C82" s="158"/>
      <c r="D82" s="158"/>
    </row>
    <row r="83" spans="3:4" s="157" customFormat="1" x14ac:dyDescent="0.2">
      <c r="C83" s="158"/>
      <c r="D83" s="158"/>
    </row>
    <row r="84" spans="3:4" s="157" customFormat="1" x14ac:dyDescent="0.2">
      <c r="C84" s="158"/>
      <c r="D84" s="158"/>
    </row>
    <row r="85" spans="3:4" s="157" customFormat="1" x14ac:dyDescent="0.2">
      <c r="C85" s="158"/>
      <c r="D85" s="158"/>
    </row>
    <row r="86" spans="3:4" s="157" customFormat="1" x14ac:dyDescent="0.2">
      <c r="C86" s="158"/>
      <c r="D86" s="158"/>
    </row>
    <row r="87" spans="3:4" s="157" customFormat="1" x14ac:dyDescent="0.2">
      <c r="C87" s="158"/>
      <c r="D87" s="158"/>
    </row>
    <row r="88" spans="3:4" s="157" customFormat="1" x14ac:dyDescent="0.2">
      <c r="C88" s="158"/>
      <c r="D88" s="158"/>
    </row>
    <row r="89" spans="3:4" s="157" customFormat="1" x14ac:dyDescent="0.2">
      <c r="C89" s="158"/>
      <c r="D89" s="158"/>
    </row>
    <row r="90" spans="3:4" s="157" customFormat="1" x14ac:dyDescent="0.2">
      <c r="C90" s="158"/>
      <c r="D90" s="158"/>
    </row>
  </sheetData>
  <mergeCells count="11">
    <mergeCell ref="G57:I57"/>
    <mergeCell ref="C36:D36"/>
    <mergeCell ref="N40:Q40"/>
    <mergeCell ref="I42:J42"/>
    <mergeCell ref="O42:O43"/>
    <mergeCell ref="C52:D52"/>
    <mergeCell ref="F2:F13"/>
    <mergeCell ref="F14:F25"/>
    <mergeCell ref="C26:E26"/>
    <mergeCell ref="C27:E27"/>
    <mergeCell ref="I27:J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3" t="s">
        <v>333</v>
      </c>
      <c r="B1" s="364"/>
    </row>
    <row r="5" spans="1:2" ht="14.25" x14ac:dyDescent="0.2">
      <c r="A5" s="365" t="s">
        <v>127</v>
      </c>
      <c r="B5" s="366" t="s">
        <v>334</v>
      </c>
    </row>
    <row r="6" spans="1:2" ht="14.25" x14ac:dyDescent="0.2">
      <c r="A6" s="365">
        <v>0</v>
      </c>
      <c r="B6" s="366" t="s">
        <v>335</v>
      </c>
    </row>
    <row r="7" spans="1:2" ht="14.25" x14ac:dyDescent="0.2">
      <c r="A7" s="367"/>
      <c r="B7" s="366" t="s">
        <v>336</v>
      </c>
    </row>
    <row r="8" spans="1:2" ht="14.25" x14ac:dyDescent="0.2">
      <c r="A8" s="365" t="s">
        <v>21</v>
      </c>
      <c r="B8" s="366" t="s">
        <v>337</v>
      </c>
    </row>
    <row r="9" spans="1:2" ht="14.25" x14ac:dyDescent="0.2">
      <c r="A9" s="365" t="s">
        <v>338</v>
      </c>
      <c r="B9" s="366" t="s">
        <v>339</v>
      </c>
    </row>
    <row r="10" spans="1:2" ht="14.25" x14ac:dyDescent="0.2">
      <c r="A10" s="365" t="s">
        <v>340</v>
      </c>
      <c r="B10" s="366" t="s">
        <v>341</v>
      </c>
    </row>
    <row r="11" spans="1:2" ht="14.25" x14ac:dyDescent="0.2">
      <c r="A11" s="365" t="s">
        <v>342</v>
      </c>
      <c r="B11" s="366" t="s">
        <v>343</v>
      </c>
    </row>
    <row r="12" spans="1:2" ht="14.25" x14ac:dyDescent="0.2">
      <c r="A12" s="365" t="s">
        <v>344</v>
      </c>
      <c r="B12" s="366" t="s">
        <v>345</v>
      </c>
    </row>
    <row r="13" spans="1:2" ht="14.25" x14ac:dyDescent="0.2">
      <c r="A13" s="365" t="s">
        <v>346</v>
      </c>
      <c r="B13" s="366" t="s">
        <v>347</v>
      </c>
    </row>
    <row r="14" spans="1:2" ht="14.25" x14ac:dyDescent="0.2">
      <c r="A14" s="365" t="s">
        <v>348</v>
      </c>
      <c r="B14" s="366" t="s">
        <v>349</v>
      </c>
    </row>
    <row r="15" spans="1:2" ht="14.25" x14ac:dyDescent="0.2">
      <c r="A15" s="366"/>
    </row>
    <row r="16" spans="1:2" ht="42.75" x14ac:dyDescent="0.2">
      <c r="A16" s="368" t="s">
        <v>350</v>
      </c>
      <c r="B16" s="369" t="s">
        <v>351</v>
      </c>
    </row>
    <row r="17" spans="1:2" ht="14.25" x14ac:dyDescent="0.2">
      <c r="A17" s="366" t="s">
        <v>352</v>
      </c>
      <c r="B17" s="3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2" customWidth="1"/>
    <col min="2" max="16384" width="12.85546875" style="202"/>
  </cols>
  <sheetData>
    <row r="1" spans="1:7" x14ac:dyDescent="0.2">
      <c r="A1" s="203" t="s">
        <v>240</v>
      </c>
      <c r="B1" s="203"/>
      <c r="C1" s="203"/>
      <c r="D1" s="203"/>
      <c r="E1" s="203"/>
      <c r="F1" s="203"/>
      <c r="G1" s="203"/>
    </row>
    <row r="2" spans="1:7" x14ac:dyDescent="0.2">
      <c r="A2" s="203"/>
      <c r="B2" s="203"/>
      <c r="C2" s="203"/>
      <c r="D2" s="203"/>
      <c r="E2" s="203"/>
      <c r="F2" s="203"/>
      <c r="G2" s="203"/>
    </row>
    <row r="3" spans="1:7" x14ac:dyDescent="0.2">
      <c r="A3" s="203"/>
      <c r="B3" s="203"/>
      <c r="C3" s="203"/>
      <c r="D3" s="203"/>
      <c r="E3" s="203"/>
      <c r="F3" s="203"/>
      <c r="G3" s="203"/>
    </row>
    <row r="4" spans="1:7" x14ac:dyDescent="0.2">
      <c r="A4" s="203"/>
      <c r="B4" s="203"/>
      <c r="C4" s="203"/>
      <c r="D4" s="203"/>
      <c r="E4" s="203"/>
      <c r="F4" s="203"/>
      <c r="G4" s="203"/>
    </row>
    <row r="5" spans="1:7" x14ac:dyDescent="0.2">
      <c r="A5" s="203"/>
      <c r="B5" s="203"/>
      <c r="C5" s="203"/>
      <c r="D5" s="203"/>
      <c r="E5" s="203"/>
      <c r="F5" s="203"/>
      <c r="G5" s="203"/>
    </row>
    <row r="6" spans="1:7" ht="17.25" customHeight="1" x14ac:dyDescent="0.2">
      <c r="A6" s="208" t="s">
        <v>239</v>
      </c>
      <c r="B6" s="203"/>
      <c r="C6" s="203"/>
      <c r="D6" s="203"/>
      <c r="E6" s="203"/>
      <c r="F6" s="203"/>
      <c r="G6" s="203"/>
    </row>
    <row r="7" spans="1:7" ht="39.75" customHeight="1" x14ac:dyDescent="0.2">
      <c r="A7" s="207"/>
      <c r="B7" s="203"/>
      <c r="C7" s="203"/>
      <c r="D7" s="203"/>
      <c r="E7" s="203"/>
      <c r="F7" s="203"/>
      <c r="G7" s="203"/>
    </row>
    <row r="8" spans="1:7" x14ac:dyDescent="0.2">
      <c r="A8" s="203"/>
      <c r="B8" s="203"/>
      <c r="C8" s="203"/>
      <c r="D8" s="203"/>
      <c r="E8" s="203"/>
      <c r="F8" s="203"/>
      <c r="G8" s="203"/>
    </row>
    <row r="9" spans="1:7" x14ac:dyDescent="0.2">
      <c r="A9" s="203"/>
      <c r="B9" s="204" t="s">
        <v>238</v>
      </c>
      <c r="C9" s="203"/>
      <c r="D9" s="203"/>
      <c r="E9" s="203"/>
      <c r="F9" s="203"/>
      <c r="G9" s="203"/>
    </row>
    <row r="10" spans="1:7" x14ac:dyDescent="0.2">
      <c r="A10" s="203"/>
      <c r="B10" s="203"/>
      <c r="C10" s="203"/>
      <c r="D10" s="203"/>
      <c r="E10" s="203"/>
      <c r="F10" s="203"/>
      <c r="G10" s="203"/>
    </row>
    <row r="11" spans="1:7" ht="9" customHeight="1" x14ac:dyDescent="0.2">
      <c r="A11" s="203"/>
      <c r="B11" s="203"/>
      <c r="C11" s="203"/>
      <c r="D11" s="203"/>
      <c r="E11" s="203"/>
      <c r="F11" s="203"/>
      <c r="G11" s="203"/>
    </row>
    <row r="12" spans="1:7" ht="15.75" customHeight="1" x14ac:dyDescent="0.2">
      <c r="A12" s="205" t="s">
        <v>237</v>
      </c>
      <c r="B12" s="206">
        <v>2</v>
      </c>
      <c r="C12" s="203"/>
      <c r="D12" s="203"/>
      <c r="E12" s="203"/>
      <c r="F12" s="203"/>
      <c r="G12" s="203"/>
    </row>
    <row r="13" spans="1:7" x14ac:dyDescent="0.2">
      <c r="A13" s="203"/>
      <c r="B13" s="204"/>
      <c r="C13" s="203"/>
      <c r="D13" s="203"/>
      <c r="E13" s="203"/>
      <c r="F13" s="203"/>
      <c r="G13" s="203"/>
    </row>
    <row r="14" spans="1:7" x14ac:dyDescent="0.2">
      <c r="A14" s="203"/>
      <c r="B14" s="204"/>
      <c r="C14" s="203"/>
      <c r="D14" s="203"/>
      <c r="E14" s="203"/>
      <c r="F14" s="203"/>
      <c r="G14" s="203"/>
    </row>
    <row r="15" spans="1:7" ht="15.75" customHeight="1" x14ac:dyDescent="0.2">
      <c r="A15" s="205" t="s">
        <v>236</v>
      </c>
      <c r="C15" s="203"/>
      <c r="D15" s="203"/>
      <c r="E15" s="203"/>
      <c r="F15" s="203"/>
      <c r="G15" s="203"/>
    </row>
    <row r="16" spans="1:7" ht="15" customHeight="1" x14ac:dyDescent="0.2">
      <c r="A16" s="205" t="s">
        <v>235</v>
      </c>
      <c r="B16" s="206">
        <v>4</v>
      </c>
      <c r="C16" s="203"/>
      <c r="D16" s="203"/>
      <c r="E16" s="203"/>
      <c r="F16" s="203"/>
      <c r="G16" s="203"/>
    </row>
    <row r="17" spans="1:7" x14ac:dyDescent="0.2">
      <c r="A17" s="203"/>
      <c r="B17" s="204"/>
      <c r="C17" s="203"/>
      <c r="D17" s="203"/>
      <c r="E17" s="203"/>
      <c r="F17" s="203"/>
      <c r="G17" s="203"/>
    </row>
    <row r="18" spans="1:7" x14ac:dyDescent="0.2">
      <c r="A18" s="203"/>
      <c r="B18" s="204"/>
      <c r="C18" s="203"/>
      <c r="D18" s="203"/>
      <c r="E18" s="203"/>
      <c r="F18" s="203"/>
      <c r="G18" s="203"/>
    </row>
    <row r="19" spans="1:7" x14ac:dyDescent="0.2">
      <c r="A19" s="205" t="s">
        <v>234</v>
      </c>
      <c r="B19" s="204"/>
      <c r="C19" s="203"/>
      <c r="D19" s="203"/>
      <c r="E19" s="203"/>
      <c r="F19" s="203"/>
      <c r="G19" s="203"/>
    </row>
    <row r="20" spans="1:7" x14ac:dyDescent="0.2">
      <c r="A20" s="203"/>
      <c r="B20" s="204"/>
      <c r="C20" s="203"/>
      <c r="D20" s="203"/>
      <c r="E20" s="203"/>
      <c r="F20" s="203"/>
      <c r="G20" s="203"/>
    </row>
    <row r="21" spans="1:7" ht="12.75" customHeight="1" x14ac:dyDescent="0.2">
      <c r="A21" s="203" t="s">
        <v>233</v>
      </c>
      <c r="B21" s="204"/>
      <c r="C21" s="203"/>
      <c r="D21" s="203"/>
      <c r="E21" s="203"/>
      <c r="F21" s="203"/>
      <c r="G21" s="203"/>
    </row>
    <row r="22" spans="1:7" ht="12.75" customHeight="1" x14ac:dyDescent="0.2">
      <c r="A22" s="203" t="s">
        <v>232</v>
      </c>
      <c r="B22" s="204">
        <v>6</v>
      </c>
      <c r="C22" s="203"/>
      <c r="D22" s="203"/>
      <c r="E22" s="203"/>
      <c r="F22" s="203"/>
      <c r="G22" s="203"/>
    </row>
    <row r="23" spans="1:7" x14ac:dyDescent="0.2">
      <c r="A23" s="203"/>
      <c r="B23" s="204"/>
      <c r="C23" s="203"/>
      <c r="D23" s="203"/>
      <c r="E23" s="203"/>
      <c r="F23" s="203"/>
      <c r="G23" s="203"/>
    </row>
    <row r="24" spans="1:7" ht="12.75" customHeight="1" x14ac:dyDescent="0.2">
      <c r="A24" s="203" t="s">
        <v>231</v>
      </c>
      <c r="B24" s="204">
        <v>7</v>
      </c>
      <c r="C24" s="203"/>
      <c r="D24" s="203"/>
      <c r="E24" s="203"/>
      <c r="F24" s="203"/>
      <c r="G24" s="203"/>
    </row>
    <row r="25" spans="1:7" x14ac:dyDescent="0.2">
      <c r="A25" s="203"/>
      <c r="B25" s="204"/>
      <c r="C25" s="203"/>
      <c r="D25" s="203"/>
      <c r="E25" s="203"/>
      <c r="F25" s="203"/>
      <c r="G25" s="203"/>
    </row>
    <row r="26" spans="1:7" ht="12.75" customHeight="1" x14ac:dyDescent="0.2">
      <c r="A26" s="203" t="s">
        <v>230</v>
      </c>
      <c r="B26" s="204">
        <v>7</v>
      </c>
      <c r="C26" s="203"/>
      <c r="D26" s="203"/>
      <c r="E26" s="203"/>
      <c r="F26" s="203"/>
      <c r="G26" s="203"/>
    </row>
    <row r="27" spans="1:7" x14ac:dyDescent="0.2">
      <c r="A27" s="203"/>
      <c r="B27" s="204"/>
      <c r="C27" s="203"/>
      <c r="D27" s="203"/>
      <c r="E27" s="203"/>
      <c r="F27" s="203"/>
      <c r="G27" s="203"/>
    </row>
    <row r="28" spans="1:7" ht="12.75" customHeight="1" x14ac:dyDescent="0.2">
      <c r="A28" s="203" t="s">
        <v>229</v>
      </c>
      <c r="B28" s="204">
        <v>8</v>
      </c>
      <c r="C28" s="203"/>
      <c r="D28" s="203"/>
      <c r="E28" s="203"/>
      <c r="F28" s="203"/>
      <c r="G28" s="203"/>
    </row>
    <row r="29" spans="1:7" x14ac:dyDescent="0.2">
      <c r="A29" s="203"/>
      <c r="B29" s="204"/>
      <c r="C29" s="203"/>
      <c r="D29" s="203"/>
      <c r="E29" s="203"/>
      <c r="F29" s="203"/>
      <c r="G29" s="203"/>
    </row>
    <row r="30" spans="1:7" x14ac:dyDescent="0.2">
      <c r="A30" s="203" t="s">
        <v>228</v>
      </c>
      <c r="B30" s="204">
        <v>8</v>
      </c>
      <c r="C30" s="203"/>
      <c r="D30" s="203"/>
      <c r="E30" s="203"/>
      <c r="F30" s="203"/>
      <c r="G30" s="203"/>
    </row>
    <row r="31" spans="1:7" x14ac:dyDescent="0.2">
      <c r="A31" s="203"/>
      <c r="B31" s="204"/>
      <c r="C31" s="203"/>
      <c r="D31" s="203"/>
      <c r="E31" s="203"/>
      <c r="F31" s="203"/>
      <c r="G31" s="203"/>
    </row>
    <row r="32" spans="1:7" s="203" customFormat="1" x14ac:dyDescent="0.2">
      <c r="A32" s="203" t="s">
        <v>227</v>
      </c>
      <c r="B32" s="204">
        <v>9</v>
      </c>
    </row>
    <row r="33" spans="1:7" x14ac:dyDescent="0.2">
      <c r="A33" s="203"/>
      <c r="B33" s="204"/>
      <c r="C33" s="203"/>
      <c r="D33" s="203"/>
      <c r="E33" s="203"/>
      <c r="F33" s="203"/>
      <c r="G33" s="203"/>
    </row>
    <row r="34" spans="1:7" s="203" customFormat="1" x14ac:dyDescent="0.2">
      <c r="A34" s="203" t="s">
        <v>226</v>
      </c>
      <c r="B34" s="204">
        <v>9</v>
      </c>
    </row>
    <row r="35" spans="1:7" x14ac:dyDescent="0.2">
      <c r="A35" s="203"/>
      <c r="B35" s="204"/>
      <c r="C35" s="203"/>
      <c r="D35" s="203"/>
      <c r="E35" s="203"/>
      <c r="F35" s="203"/>
      <c r="G35" s="203"/>
    </row>
    <row r="36" spans="1:7" x14ac:dyDescent="0.2">
      <c r="A36" s="203"/>
      <c r="B36" s="204"/>
      <c r="C36" s="203"/>
      <c r="D36" s="203"/>
      <c r="E36" s="203"/>
      <c r="F36" s="203"/>
      <c r="G36" s="203"/>
    </row>
    <row r="37" spans="1:7" x14ac:dyDescent="0.2">
      <c r="A37" s="205" t="s">
        <v>225</v>
      </c>
      <c r="B37" s="204"/>
      <c r="C37" s="203"/>
      <c r="D37" s="203"/>
      <c r="E37" s="203"/>
      <c r="F37" s="203"/>
      <c r="G37" s="203"/>
    </row>
    <row r="38" spans="1:7" x14ac:dyDescent="0.2">
      <c r="A38" s="203"/>
      <c r="B38" s="204"/>
      <c r="C38" s="203"/>
      <c r="D38" s="203"/>
      <c r="E38" s="203"/>
      <c r="F38" s="203"/>
      <c r="G38" s="203"/>
    </row>
    <row r="39" spans="1:7" s="203" customFormat="1" x14ac:dyDescent="0.2">
      <c r="A39" s="203" t="s">
        <v>224</v>
      </c>
      <c r="B39" s="204"/>
    </row>
    <row r="40" spans="1:7" s="203" customFormat="1" ht="14.25" customHeight="1" x14ac:dyDescent="0.2">
      <c r="A40" s="203" t="s">
        <v>174</v>
      </c>
      <c r="B40" s="204">
        <v>10</v>
      </c>
    </row>
    <row r="41" spans="1:7" x14ac:dyDescent="0.2">
      <c r="A41" s="203"/>
      <c r="B41" s="204"/>
      <c r="C41" s="203"/>
      <c r="D41" s="203"/>
      <c r="E41" s="203"/>
      <c r="F41" s="203"/>
      <c r="G41" s="203"/>
    </row>
    <row r="42" spans="1:7" s="203" customFormat="1" x14ac:dyDescent="0.2">
      <c r="A42" s="203" t="s">
        <v>223</v>
      </c>
      <c r="B42" s="204"/>
    </row>
    <row r="43" spans="1:7" s="203" customFormat="1" x14ac:dyDescent="0.2">
      <c r="A43" s="203" t="s">
        <v>222</v>
      </c>
      <c r="B43" s="204">
        <v>11</v>
      </c>
    </row>
    <row r="44" spans="1:7" x14ac:dyDescent="0.2">
      <c r="A44" s="203"/>
      <c r="B44" s="204"/>
      <c r="C44" s="203"/>
      <c r="D44" s="203"/>
      <c r="E44" s="203"/>
      <c r="F44" s="203"/>
      <c r="G44" s="203"/>
    </row>
    <row r="45" spans="1:7" s="203" customFormat="1" x14ac:dyDescent="0.2">
      <c r="A45" s="203" t="s">
        <v>168</v>
      </c>
      <c r="B45" s="204"/>
    </row>
    <row r="46" spans="1:7" s="203" customFormat="1" x14ac:dyDescent="0.2">
      <c r="A46" s="203" t="s">
        <v>221</v>
      </c>
      <c r="B46" s="20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1"/>
  <sheetViews>
    <sheetView zoomScaleNormal="100" workbookViewId="0"/>
  </sheetViews>
  <sheetFormatPr baseColWidth="10" defaultColWidth="12.85546875" defaultRowHeight="12.75" x14ac:dyDescent="0.2"/>
  <cols>
    <col min="1" max="1" width="127.7109375" style="209" customWidth="1"/>
    <col min="30" max="16384" width="12.85546875" style="209"/>
  </cols>
  <sheetData>
    <row r="1" spans="1:29" ht="9" customHeight="1" x14ac:dyDescent="0.2">
      <c r="A1" s="212"/>
    </row>
    <row r="2" spans="1:29" ht="15" x14ac:dyDescent="0.2">
      <c r="A2" s="222" t="s">
        <v>237</v>
      </c>
    </row>
    <row r="3" spans="1:29" ht="9" customHeight="1" x14ac:dyDescent="0.2">
      <c r="A3" s="212"/>
    </row>
    <row r="4" spans="1:29" ht="9" customHeight="1" x14ac:dyDescent="0.2">
      <c r="A4" s="212"/>
    </row>
    <row r="5" spans="1:29" s="215" customFormat="1" ht="18" customHeight="1" x14ac:dyDescent="0.2">
      <c r="A5" s="216" t="s">
        <v>279</v>
      </c>
      <c r="B5"/>
      <c r="C5"/>
      <c r="D5"/>
      <c r="E5"/>
      <c r="F5"/>
      <c r="G5"/>
      <c r="H5"/>
      <c r="I5"/>
      <c r="J5"/>
      <c r="K5"/>
      <c r="L5"/>
      <c r="M5"/>
      <c r="N5"/>
      <c r="O5"/>
      <c r="P5"/>
      <c r="Q5"/>
      <c r="R5"/>
      <c r="S5"/>
      <c r="T5"/>
      <c r="U5"/>
      <c r="V5"/>
      <c r="W5"/>
      <c r="X5"/>
      <c r="Y5"/>
      <c r="Z5"/>
      <c r="AA5"/>
      <c r="AB5"/>
      <c r="AC5"/>
    </row>
    <row r="6" spans="1:29" ht="79.150000000000006" customHeight="1" x14ac:dyDescent="0.2">
      <c r="A6" s="212" t="s">
        <v>278</v>
      </c>
    </row>
    <row r="7" spans="1:29" ht="7.9" customHeight="1" x14ac:dyDescent="0.2">
      <c r="A7" s="212"/>
    </row>
    <row r="8" spans="1:29" s="215" customFormat="1" ht="18" customHeight="1" x14ac:dyDescent="0.2">
      <c r="A8" s="216" t="s">
        <v>277</v>
      </c>
      <c r="B8"/>
      <c r="C8"/>
      <c r="D8"/>
      <c r="E8"/>
      <c r="F8"/>
      <c r="G8"/>
      <c r="H8"/>
      <c r="I8"/>
      <c r="J8"/>
      <c r="K8"/>
      <c r="L8"/>
      <c r="M8"/>
      <c r="N8"/>
      <c r="O8"/>
      <c r="P8"/>
      <c r="Q8"/>
      <c r="R8"/>
      <c r="S8"/>
      <c r="T8"/>
      <c r="U8"/>
      <c r="V8"/>
      <c r="W8"/>
      <c r="X8"/>
      <c r="Y8"/>
      <c r="Z8"/>
      <c r="AA8"/>
      <c r="AB8"/>
      <c r="AC8"/>
    </row>
    <row r="9" spans="1:29" ht="63" customHeight="1" x14ac:dyDescent="0.2">
      <c r="A9" s="221" t="s">
        <v>276</v>
      </c>
    </row>
    <row r="10" spans="1:29" ht="23.45" customHeight="1" x14ac:dyDescent="0.2">
      <c r="A10" s="212"/>
    </row>
    <row r="11" spans="1:29" s="215" customFormat="1" ht="18" customHeight="1" x14ac:dyDescent="0.2">
      <c r="A11" s="216" t="s">
        <v>275</v>
      </c>
      <c r="B11"/>
      <c r="C11"/>
      <c r="D11"/>
      <c r="E11"/>
      <c r="F11"/>
      <c r="G11"/>
      <c r="H11"/>
      <c r="I11"/>
      <c r="J11"/>
      <c r="K11"/>
      <c r="L11"/>
      <c r="M11"/>
      <c r="N11"/>
      <c r="O11"/>
      <c r="P11"/>
      <c r="Q11"/>
      <c r="R11"/>
      <c r="S11"/>
      <c r="T11"/>
      <c r="U11"/>
      <c r="V11"/>
      <c r="W11"/>
      <c r="X11"/>
      <c r="Y11"/>
      <c r="Z11"/>
      <c r="AA11"/>
      <c r="AB11"/>
      <c r="AC11"/>
    </row>
    <row r="12" spans="1:29" ht="41.25" customHeight="1" x14ac:dyDescent="0.2">
      <c r="A12" s="212" t="s">
        <v>274</v>
      </c>
    </row>
    <row r="13" spans="1:29" ht="15" customHeight="1" x14ac:dyDescent="0.2">
      <c r="A13" s="212"/>
    </row>
    <row r="14" spans="1:29" s="215" customFormat="1" ht="18" customHeight="1" x14ac:dyDescent="0.2">
      <c r="A14" s="216" t="s">
        <v>273</v>
      </c>
      <c r="B14"/>
      <c r="C14"/>
      <c r="D14"/>
      <c r="E14"/>
      <c r="F14"/>
      <c r="G14"/>
      <c r="H14"/>
      <c r="I14"/>
      <c r="J14"/>
      <c r="K14"/>
      <c r="L14"/>
      <c r="M14"/>
      <c r="N14"/>
      <c r="O14"/>
      <c r="P14"/>
      <c r="Q14"/>
      <c r="R14"/>
      <c r="S14"/>
      <c r="T14"/>
      <c r="U14"/>
      <c r="V14"/>
      <c r="W14"/>
      <c r="X14"/>
      <c r="Y14"/>
      <c r="Z14"/>
      <c r="AA14"/>
      <c r="AB14"/>
      <c r="AC14"/>
    </row>
    <row r="15" spans="1:29" ht="25.5" x14ac:dyDescent="0.2">
      <c r="A15" s="212" t="s">
        <v>272</v>
      </c>
    </row>
    <row r="16" spans="1:29" ht="41.25" customHeight="1" x14ac:dyDescent="0.2">
      <c r="A16" s="212" t="s">
        <v>271</v>
      </c>
    </row>
    <row r="17" spans="1:29" ht="15" customHeight="1" x14ac:dyDescent="0.2">
      <c r="A17" s="212"/>
    </row>
    <row r="18" spans="1:29" ht="48.75" customHeight="1" x14ac:dyDescent="0.2">
      <c r="A18" s="212" t="s">
        <v>270</v>
      </c>
    </row>
    <row r="19" spans="1:29" ht="15" customHeight="1" x14ac:dyDescent="0.2">
      <c r="A19" s="212"/>
    </row>
    <row r="20" spans="1:29" ht="66.75" customHeight="1" x14ac:dyDescent="0.2">
      <c r="A20" s="212" t="s">
        <v>269</v>
      </c>
    </row>
    <row r="21" spans="1:29" ht="15" customHeight="1" x14ac:dyDescent="0.2">
      <c r="A21" s="212"/>
    </row>
    <row r="22" spans="1:29" ht="40.5" customHeight="1" x14ac:dyDescent="0.2">
      <c r="A22" s="212" t="s">
        <v>268</v>
      </c>
    </row>
    <row r="23" spans="1:29" ht="9" customHeight="1" x14ac:dyDescent="0.2">
      <c r="A23" s="212"/>
    </row>
    <row r="24" spans="1:29" s="215" customFormat="1" ht="18" customHeight="1" x14ac:dyDescent="0.2">
      <c r="A24" s="216" t="s">
        <v>267</v>
      </c>
      <c r="B24"/>
      <c r="C24"/>
      <c r="D24"/>
      <c r="E24"/>
      <c r="F24"/>
      <c r="G24"/>
      <c r="H24"/>
      <c r="I24"/>
      <c r="J24"/>
      <c r="K24"/>
      <c r="L24"/>
      <c r="M24"/>
      <c r="N24"/>
      <c r="O24"/>
      <c r="P24"/>
      <c r="Q24"/>
      <c r="R24"/>
      <c r="S24"/>
      <c r="T24"/>
      <c r="U24"/>
      <c r="V24"/>
      <c r="W24"/>
      <c r="X24"/>
      <c r="Y24"/>
      <c r="Z24"/>
      <c r="AA24"/>
      <c r="AB24"/>
      <c r="AC24"/>
    </row>
    <row r="25" spans="1:29" ht="15" customHeight="1" x14ac:dyDescent="0.2">
      <c r="A25" s="212"/>
    </row>
    <row r="26" spans="1:29" s="215" customFormat="1" ht="18" customHeight="1" x14ac:dyDescent="0.2">
      <c r="A26" s="216" t="s">
        <v>266</v>
      </c>
      <c r="B26"/>
      <c r="C26"/>
      <c r="D26"/>
      <c r="E26"/>
      <c r="F26"/>
      <c r="G26"/>
      <c r="H26"/>
      <c r="I26"/>
      <c r="J26"/>
      <c r="K26"/>
      <c r="L26"/>
      <c r="M26"/>
      <c r="N26"/>
      <c r="O26"/>
      <c r="P26"/>
      <c r="Q26"/>
      <c r="R26"/>
      <c r="S26"/>
      <c r="T26"/>
      <c r="U26"/>
      <c r="V26"/>
      <c r="W26"/>
      <c r="X26"/>
      <c r="Y26"/>
      <c r="Z26"/>
      <c r="AA26"/>
      <c r="AB26"/>
      <c r="AC26"/>
    </row>
    <row r="27" spans="1:29" ht="33" customHeight="1" x14ac:dyDescent="0.2">
      <c r="A27" s="212" t="s">
        <v>265</v>
      </c>
    </row>
    <row r="28" spans="1:29" ht="15" customHeight="1" x14ac:dyDescent="0.2">
      <c r="A28" s="212"/>
    </row>
    <row r="29" spans="1:29" s="215" customFormat="1" ht="18" customHeight="1" x14ac:dyDescent="0.2">
      <c r="A29" s="220" t="s">
        <v>218</v>
      </c>
      <c r="B29"/>
      <c r="C29"/>
      <c r="D29"/>
      <c r="E29"/>
      <c r="F29"/>
      <c r="G29"/>
      <c r="H29"/>
      <c r="I29"/>
      <c r="J29"/>
      <c r="K29"/>
      <c r="L29"/>
      <c r="M29"/>
      <c r="N29"/>
      <c r="O29"/>
      <c r="P29"/>
      <c r="Q29"/>
      <c r="R29"/>
      <c r="S29"/>
      <c r="T29"/>
      <c r="U29"/>
      <c r="V29"/>
      <c r="W29"/>
      <c r="X29"/>
      <c r="Y29"/>
      <c r="Z29"/>
      <c r="AA29"/>
      <c r="AB29"/>
      <c r="AC29"/>
    </row>
    <row r="30" spans="1:29" ht="63.75" customHeight="1" x14ac:dyDescent="0.2">
      <c r="A30" s="214" t="s">
        <v>264</v>
      </c>
    </row>
    <row r="31" spans="1:29" ht="15" customHeight="1" x14ac:dyDescent="0.2">
      <c r="A31" s="212"/>
    </row>
    <row r="32" spans="1:29" s="215" customFormat="1" ht="18" customHeight="1" x14ac:dyDescent="0.2">
      <c r="A32" s="216" t="s">
        <v>263</v>
      </c>
      <c r="B32"/>
      <c r="C32"/>
      <c r="D32"/>
      <c r="E32"/>
      <c r="F32"/>
      <c r="G32"/>
      <c r="H32"/>
      <c r="I32"/>
      <c r="J32"/>
      <c r="K32"/>
      <c r="L32"/>
      <c r="M32"/>
      <c r="N32"/>
      <c r="O32"/>
      <c r="P32"/>
      <c r="Q32"/>
      <c r="R32"/>
      <c r="S32"/>
      <c r="T32"/>
      <c r="U32"/>
      <c r="V32"/>
      <c r="W32"/>
      <c r="X32"/>
      <c r="Y32"/>
      <c r="Z32"/>
      <c r="AA32"/>
      <c r="AB32"/>
      <c r="AC32"/>
    </row>
    <row r="33" spans="1:29" s="213" customFormat="1" ht="115.5" customHeight="1" x14ac:dyDescent="0.2">
      <c r="A33" s="212" t="s">
        <v>262</v>
      </c>
      <c r="B33"/>
      <c r="C33"/>
      <c r="D33"/>
      <c r="E33"/>
      <c r="F33"/>
      <c r="G33"/>
      <c r="H33"/>
      <c r="I33"/>
      <c r="J33"/>
      <c r="K33"/>
      <c r="L33"/>
      <c r="M33"/>
      <c r="N33"/>
      <c r="O33"/>
      <c r="P33"/>
      <c r="Q33"/>
      <c r="R33"/>
      <c r="S33"/>
      <c r="T33"/>
      <c r="U33"/>
      <c r="V33"/>
      <c r="W33"/>
      <c r="X33"/>
      <c r="Y33"/>
      <c r="Z33"/>
      <c r="AA33"/>
      <c r="AB33"/>
      <c r="AC33"/>
    </row>
    <row r="34" spans="1:29" ht="9" customHeight="1" x14ac:dyDescent="0.2">
      <c r="A34" s="212"/>
    </row>
    <row r="35" spans="1:29" s="215" customFormat="1" ht="18" customHeight="1" x14ac:dyDescent="0.2">
      <c r="A35" s="216" t="s">
        <v>9</v>
      </c>
      <c r="B35"/>
      <c r="C35"/>
      <c r="D35"/>
      <c r="E35"/>
      <c r="F35"/>
      <c r="G35"/>
      <c r="H35"/>
      <c r="I35"/>
      <c r="J35"/>
      <c r="K35"/>
      <c r="L35"/>
      <c r="M35"/>
      <c r="N35"/>
      <c r="O35"/>
      <c r="P35"/>
      <c r="Q35"/>
      <c r="R35"/>
      <c r="S35"/>
      <c r="T35"/>
      <c r="U35"/>
      <c r="V35"/>
      <c r="W35"/>
      <c r="X35"/>
      <c r="Y35"/>
      <c r="Z35"/>
      <c r="AA35"/>
      <c r="AB35"/>
      <c r="AC35"/>
    </row>
    <row r="36" spans="1:29" ht="86.25" customHeight="1" x14ac:dyDescent="0.2">
      <c r="A36" s="212" t="s">
        <v>261</v>
      </c>
    </row>
    <row r="37" spans="1:29" ht="15" customHeight="1" x14ac:dyDescent="0.2">
      <c r="A37" s="212"/>
    </row>
    <row r="38" spans="1:29" s="215" customFormat="1" ht="18" customHeight="1" x14ac:dyDescent="0.2">
      <c r="A38" s="216" t="s">
        <v>10</v>
      </c>
      <c r="B38"/>
      <c r="C38"/>
      <c r="D38"/>
      <c r="E38"/>
      <c r="F38"/>
      <c r="G38"/>
      <c r="H38"/>
      <c r="I38"/>
      <c r="J38"/>
      <c r="K38"/>
      <c r="L38"/>
      <c r="M38"/>
      <c r="N38"/>
      <c r="O38"/>
      <c r="P38"/>
      <c r="Q38"/>
      <c r="R38"/>
      <c r="S38"/>
      <c r="T38"/>
      <c r="U38"/>
      <c r="V38"/>
      <c r="W38"/>
      <c r="X38"/>
      <c r="Y38"/>
      <c r="Z38"/>
      <c r="AA38"/>
      <c r="AB38"/>
      <c r="AC38"/>
    </row>
    <row r="39" spans="1:29" s="218" customFormat="1" ht="79.5" customHeight="1" x14ac:dyDescent="0.2">
      <c r="A39" s="212" t="s">
        <v>260</v>
      </c>
      <c r="B39"/>
      <c r="C39"/>
      <c r="D39"/>
      <c r="E39"/>
      <c r="F39"/>
      <c r="G39"/>
      <c r="H39"/>
      <c r="I39"/>
      <c r="J39"/>
      <c r="K39"/>
      <c r="L39"/>
      <c r="M39"/>
      <c r="N39"/>
      <c r="O39"/>
      <c r="P39"/>
      <c r="Q39"/>
      <c r="R39"/>
      <c r="S39"/>
      <c r="T39"/>
      <c r="U39"/>
      <c r="V39"/>
      <c r="W39"/>
      <c r="X39"/>
      <c r="Y39"/>
      <c r="Z39"/>
      <c r="AA39"/>
      <c r="AB39"/>
      <c r="AC39"/>
    </row>
    <row r="40" spans="1:29" ht="9" customHeight="1" x14ac:dyDescent="0.2">
      <c r="A40" s="212"/>
    </row>
    <row r="41" spans="1:29" s="215" customFormat="1" ht="18" customHeight="1" x14ac:dyDescent="0.2">
      <c r="A41" s="216" t="s">
        <v>259</v>
      </c>
      <c r="B41"/>
      <c r="C41"/>
      <c r="D41"/>
      <c r="E41"/>
      <c r="F41"/>
      <c r="G41"/>
      <c r="H41"/>
      <c r="I41"/>
      <c r="J41"/>
      <c r="K41"/>
      <c r="L41"/>
      <c r="M41"/>
      <c r="N41"/>
      <c r="O41"/>
      <c r="P41"/>
      <c r="Q41"/>
      <c r="R41"/>
      <c r="S41"/>
      <c r="T41"/>
      <c r="U41"/>
      <c r="V41"/>
      <c r="W41"/>
      <c r="X41"/>
      <c r="Y41"/>
      <c r="Z41"/>
      <c r="AA41"/>
      <c r="AB41"/>
      <c r="AC41"/>
    </row>
    <row r="42" spans="1:29" s="218" customFormat="1" ht="26.25" customHeight="1" x14ac:dyDescent="0.2">
      <c r="A42" s="219" t="s">
        <v>258</v>
      </c>
      <c r="B42"/>
      <c r="C42"/>
      <c r="D42"/>
      <c r="E42"/>
      <c r="F42"/>
      <c r="G42"/>
      <c r="H42"/>
      <c r="I42"/>
      <c r="J42"/>
      <c r="K42"/>
      <c r="L42"/>
      <c r="M42"/>
      <c r="N42"/>
      <c r="O42"/>
      <c r="P42"/>
      <c r="Q42"/>
      <c r="R42"/>
      <c r="S42"/>
      <c r="T42"/>
      <c r="U42"/>
      <c r="V42"/>
      <c r="W42"/>
      <c r="X42"/>
      <c r="Y42"/>
      <c r="Z42"/>
      <c r="AA42"/>
      <c r="AB42"/>
      <c r="AC42"/>
    </row>
    <row r="43" spans="1:29" ht="15" customHeight="1" x14ac:dyDescent="0.2">
      <c r="A43" s="212"/>
    </row>
    <row r="44" spans="1:29" s="215" customFormat="1" ht="18" customHeight="1" x14ac:dyDescent="0.2">
      <c r="A44" s="216" t="s">
        <v>257</v>
      </c>
      <c r="B44"/>
      <c r="C44"/>
      <c r="D44"/>
      <c r="E44"/>
      <c r="F44"/>
      <c r="G44"/>
      <c r="H44"/>
      <c r="I44"/>
      <c r="J44"/>
      <c r="K44"/>
      <c r="L44"/>
      <c r="M44"/>
      <c r="N44"/>
      <c r="O44"/>
      <c r="P44"/>
      <c r="Q44"/>
      <c r="R44"/>
      <c r="S44"/>
      <c r="T44"/>
      <c r="U44"/>
      <c r="V44"/>
      <c r="W44"/>
      <c r="X44"/>
      <c r="Y44"/>
      <c r="Z44"/>
      <c r="AA44"/>
      <c r="AB44"/>
      <c r="AC44"/>
    </row>
    <row r="45" spans="1:29" s="218" customFormat="1" ht="45.75" customHeight="1" x14ac:dyDescent="0.2">
      <c r="A45" s="219" t="s">
        <v>256</v>
      </c>
      <c r="B45"/>
      <c r="C45"/>
      <c r="D45"/>
      <c r="E45"/>
      <c r="F45"/>
      <c r="G45"/>
      <c r="H45"/>
      <c r="I45"/>
      <c r="J45"/>
      <c r="K45"/>
      <c r="L45"/>
      <c r="M45"/>
      <c r="N45"/>
      <c r="O45"/>
      <c r="P45"/>
      <c r="Q45"/>
      <c r="R45"/>
      <c r="S45"/>
      <c r="T45"/>
      <c r="U45"/>
      <c r="V45"/>
      <c r="W45"/>
      <c r="X45"/>
      <c r="Y45"/>
      <c r="Z45"/>
      <c r="AA45"/>
      <c r="AB45"/>
      <c r="AC45"/>
    </row>
    <row r="46" spans="1:29" ht="15" customHeight="1" x14ac:dyDescent="0.2">
      <c r="A46" s="212"/>
    </row>
    <row r="47" spans="1:29" s="215" customFormat="1" ht="18" customHeight="1" x14ac:dyDescent="0.2">
      <c r="A47" s="216" t="s">
        <v>255</v>
      </c>
      <c r="B47"/>
      <c r="C47"/>
      <c r="D47"/>
      <c r="E47"/>
      <c r="F47"/>
      <c r="G47"/>
      <c r="H47"/>
      <c r="I47"/>
      <c r="J47"/>
      <c r="K47"/>
      <c r="L47"/>
      <c r="M47"/>
      <c r="N47"/>
      <c r="O47"/>
      <c r="P47"/>
      <c r="Q47"/>
      <c r="R47"/>
      <c r="S47"/>
      <c r="T47"/>
      <c r="U47"/>
      <c r="V47"/>
      <c r="W47"/>
      <c r="X47"/>
      <c r="Y47"/>
      <c r="Z47"/>
      <c r="AA47"/>
      <c r="AB47"/>
      <c r="AC47"/>
    </row>
    <row r="48" spans="1:29" s="213" customFormat="1" ht="48" customHeight="1" x14ac:dyDescent="0.2">
      <c r="A48" s="217" t="s">
        <v>254</v>
      </c>
      <c r="B48"/>
      <c r="C48"/>
      <c r="D48"/>
      <c r="E48"/>
      <c r="F48"/>
      <c r="G48"/>
      <c r="H48"/>
      <c r="I48"/>
      <c r="J48"/>
      <c r="K48"/>
      <c r="L48"/>
      <c r="M48"/>
      <c r="N48"/>
      <c r="O48"/>
      <c r="P48"/>
      <c r="Q48"/>
      <c r="R48"/>
      <c r="S48"/>
      <c r="T48"/>
      <c r="U48"/>
      <c r="V48"/>
      <c r="W48"/>
      <c r="X48"/>
      <c r="Y48"/>
      <c r="Z48"/>
      <c r="AA48"/>
      <c r="AB48"/>
      <c r="AC48"/>
    </row>
    <row r="49" spans="1:29" ht="15" customHeight="1" x14ac:dyDescent="0.2">
      <c r="A49" s="212"/>
    </row>
    <row r="50" spans="1:29" s="215" customFormat="1" ht="18" customHeight="1" x14ac:dyDescent="0.2">
      <c r="A50" s="216" t="s">
        <v>253</v>
      </c>
      <c r="B50"/>
      <c r="C50"/>
      <c r="D50"/>
      <c r="E50"/>
      <c r="F50"/>
      <c r="G50"/>
      <c r="H50"/>
      <c r="I50"/>
      <c r="J50"/>
      <c r="K50"/>
      <c r="L50"/>
      <c r="M50"/>
      <c r="N50"/>
      <c r="O50"/>
      <c r="P50"/>
      <c r="Q50"/>
      <c r="R50"/>
      <c r="S50"/>
      <c r="T50"/>
      <c r="U50"/>
      <c r="V50"/>
      <c r="W50"/>
      <c r="X50"/>
      <c r="Y50"/>
      <c r="Z50"/>
      <c r="AA50"/>
      <c r="AB50"/>
      <c r="AC50"/>
    </row>
    <row r="51" spans="1:29" s="213" customFormat="1" ht="14.25" customHeight="1" x14ac:dyDescent="0.2">
      <c r="A51" s="212" t="s">
        <v>252</v>
      </c>
      <c r="B51"/>
      <c r="C51"/>
      <c r="D51"/>
      <c r="E51"/>
      <c r="F51"/>
      <c r="G51"/>
      <c r="H51"/>
      <c r="I51"/>
      <c r="J51"/>
      <c r="K51"/>
      <c r="L51"/>
      <c r="M51"/>
      <c r="N51"/>
      <c r="O51"/>
      <c r="P51"/>
      <c r="Q51"/>
      <c r="R51"/>
      <c r="S51"/>
      <c r="T51"/>
      <c r="U51"/>
      <c r="V51"/>
      <c r="W51"/>
      <c r="X51"/>
      <c r="Y51"/>
      <c r="Z51"/>
      <c r="AA51"/>
      <c r="AB51"/>
      <c r="AC51"/>
    </row>
    <row r="52" spans="1:29" ht="15" customHeight="1" x14ac:dyDescent="0.2">
      <c r="A52" s="212"/>
    </row>
    <row r="53" spans="1:29" s="215" customFormat="1" ht="18" customHeight="1" x14ac:dyDescent="0.2">
      <c r="A53" s="216" t="s">
        <v>251</v>
      </c>
      <c r="B53"/>
      <c r="C53"/>
      <c r="D53"/>
      <c r="E53"/>
      <c r="F53"/>
      <c r="G53"/>
      <c r="H53"/>
      <c r="I53"/>
      <c r="J53"/>
      <c r="K53"/>
      <c r="L53"/>
      <c r="M53"/>
      <c r="N53"/>
      <c r="O53"/>
      <c r="P53"/>
      <c r="Q53"/>
      <c r="R53"/>
      <c r="S53"/>
      <c r="T53"/>
      <c r="U53"/>
      <c r="V53"/>
      <c r="W53"/>
      <c r="X53"/>
      <c r="Y53"/>
      <c r="Z53"/>
      <c r="AA53"/>
      <c r="AB53"/>
      <c r="AC53"/>
    </row>
    <row r="54" spans="1:29" s="213" customFormat="1" ht="64.5" customHeight="1" x14ac:dyDescent="0.2">
      <c r="A54" s="212" t="s">
        <v>250</v>
      </c>
      <c r="B54"/>
      <c r="C54"/>
      <c r="D54"/>
      <c r="E54"/>
      <c r="F54"/>
      <c r="G54"/>
      <c r="H54"/>
      <c r="I54"/>
      <c r="J54"/>
      <c r="K54"/>
      <c r="L54"/>
      <c r="M54"/>
      <c r="N54"/>
      <c r="O54"/>
      <c r="P54"/>
      <c r="Q54"/>
      <c r="R54"/>
      <c r="S54"/>
      <c r="T54"/>
      <c r="U54"/>
      <c r="V54"/>
      <c r="W54"/>
      <c r="X54"/>
      <c r="Y54"/>
      <c r="Z54"/>
      <c r="AA54"/>
      <c r="AB54"/>
      <c r="AC54"/>
    </row>
    <row r="55" spans="1:29" ht="15" customHeight="1" x14ac:dyDescent="0.2">
      <c r="A55" s="212"/>
    </row>
    <row r="56" spans="1:29" s="215" customFormat="1" ht="18" customHeight="1" x14ac:dyDescent="0.2">
      <c r="A56" s="216" t="s">
        <v>249</v>
      </c>
      <c r="B56"/>
      <c r="C56"/>
      <c r="D56"/>
      <c r="E56"/>
      <c r="F56"/>
      <c r="G56"/>
      <c r="H56"/>
      <c r="I56"/>
      <c r="J56"/>
      <c r="K56"/>
      <c r="L56"/>
      <c r="M56"/>
      <c r="N56"/>
      <c r="O56"/>
      <c r="P56"/>
      <c r="Q56"/>
      <c r="R56"/>
      <c r="S56"/>
      <c r="T56"/>
      <c r="U56"/>
      <c r="V56"/>
      <c r="W56"/>
      <c r="X56"/>
      <c r="Y56"/>
      <c r="Z56"/>
      <c r="AA56"/>
      <c r="AB56"/>
      <c r="AC56"/>
    </row>
    <row r="57" spans="1:29" s="213" customFormat="1" ht="48" customHeight="1" x14ac:dyDescent="0.2">
      <c r="A57" s="212" t="s">
        <v>248</v>
      </c>
      <c r="B57"/>
      <c r="C57"/>
      <c r="D57"/>
      <c r="E57"/>
      <c r="F57"/>
      <c r="G57"/>
      <c r="H57"/>
      <c r="I57"/>
      <c r="J57"/>
      <c r="K57"/>
      <c r="L57"/>
      <c r="M57"/>
      <c r="N57"/>
      <c r="O57"/>
      <c r="P57"/>
      <c r="Q57"/>
      <c r="R57"/>
      <c r="S57"/>
      <c r="T57"/>
      <c r="U57"/>
      <c r="V57"/>
      <c r="W57"/>
      <c r="X57"/>
      <c r="Y57"/>
      <c r="Z57"/>
      <c r="AA57"/>
      <c r="AB57"/>
      <c r="AC57"/>
    </row>
    <row r="58" spans="1:29" ht="15" customHeight="1" x14ac:dyDescent="0.2">
      <c r="A58" s="212"/>
    </row>
    <row r="59" spans="1:29" s="215" customFormat="1" ht="18" customHeight="1" x14ac:dyDescent="0.2">
      <c r="A59" s="216" t="s">
        <v>247</v>
      </c>
      <c r="B59"/>
      <c r="C59"/>
      <c r="D59"/>
      <c r="E59"/>
      <c r="F59"/>
      <c r="G59"/>
      <c r="H59"/>
      <c r="I59"/>
      <c r="J59"/>
      <c r="K59"/>
      <c r="L59"/>
      <c r="M59"/>
      <c r="N59"/>
      <c r="O59"/>
      <c r="P59"/>
      <c r="Q59"/>
      <c r="R59"/>
      <c r="S59"/>
      <c r="T59"/>
      <c r="U59"/>
      <c r="V59"/>
      <c r="W59"/>
      <c r="X59"/>
      <c r="Y59"/>
      <c r="Z59"/>
      <c r="AA59"/>
      <c r="AB59"/>
      <c r="AC59"/>
    </row>
    <row r="60" spans="1:29" s="213" customFormat="1" ht="56.25" customHeight="1" x14ac:dyDescent="0.2">
      <c r="A60" s="214" t="s">
        <v>246</v>
      </c>
      <c r="B60"/>
      <c r="C60"/>
      <c r="D60"/>
      <c r="E60"/>
      <c r="F60"/>
      <c r="G60"/>
      <c r="H60"/>
      <c r="I60"/>
      <c r="J60"/>
      <c r="K60"/>
      <c r="L60"/>
      <c r="M60"/>
      <c r="N60"/>
      <c r="O60"/>
      <c r="P60"/>
      <c r="Q60"/>
      <c r="R60"/>
      <c r="S60"/>
      <c r="T60"/>
      <c r="U60"/>
      <c r="V60"/>
      <c r="W60"/>
      <c r="X60"/>
      <c r="Y60"/>
      <c r="Z60"/>
      <c r="AA60"/>
      <c r="AB60"/>
      <c r="AC60"/>
    </row>
    <row r="61" spans="1:29" x14ac:dyDescent="0.2">
      <c r="A61" s="212"/>
    </row>
    <row r="62" spans="1:29" x14ac:dyDescent="0.2">
      <c r="A62" s="212"/>
    </row>
    <row r="64" spans="1:29" x14ac:dyDescent="0.2">
      <c r="A64" s="212"/>
    </row>
    <row r="65" spans="1:1" ht="17.25" customHeight="1" x14ac:dyDescent="0.2">
      <c r="A65" s="210" t="s">
        <v>245</v>
      </c>
    </row>
    <row r="66" spans="1:1" ht="14.1" customHeight="1" x14ac:dyDescent="0.2">
      <c r="A66" s="212" t="s">
        <v>244</v>
      </c>
    </row>
    <row r="67" spans="1:1" ht="14.1" customHeight="1" x14ac:dyDescent="0.2">
      <c r="A67" s="212" t="s">
        <v>243</v>
      </c>
    </row>
    <row r="68" spans="1:1" ht="14.1" customHeight="1" x14ac:dyDescent="0.2">
      <c r="A68" s="212" t="s">
        <v>242</v>
      </c>
    </row>
    <row r="69" spans="1:1" ht="14.1" customHeight="1" x14ac:dyDescent="0.2">
      <c r="A69" s="211" t="s">
        <v>241</v>
      </c>
    </row>
    <row r="70" spans="1:1" x14ac:dyDescent="0.2">
      <c r="A70" s="210"/>
    </row>
    <row r="71" spans="1:1" customFormat="1" ht="9" customHeight="1" x14ac:dyDescent="0.2"/>
    <row r="72" spans="1:1" customFormat="1" ht="12" x14ac:dyDescent="0.2"/>
    <row r="73" spans="1:1" customFormat="1" ht="12" x14ac:dyDescent="0.2"/>
    <row r="74" spans="1:1" customFormat="1" ht="12" x14ac:dyDescent="0.2"/>
    <row r="75" spans="1:1" customFormat="1" ht="12" x14ac:dyDescent="0.2"/>
    <row r="76" spans="1:1" customFormat="1" ht="12" x14ac:dyDescent="0.2"/>
    <row r="77" spans="1:1" customFormat="1" ht="12" x14ac:dyDescent="0.2"/>
    <row r="78" spans="1:1" customFormat="1" ht="12" x14ac:dyDescent="0.2"/>
    <row r="79" spans="1:1" customFormat="1" ht="12" x14ac:dyDescent="0.2"/>
    <row r="80" spans="1:1" customFormat="1" ht="12" x14ac:dyDescent="0.2"/>
    <row r="81" customFormat="1" ht="12" x14ac:dyDescent="0.2"/>
    <row r="82" customFormat="1" ht="12" x14ac:dyDescent="0.2"/>
    <row r="83" customFormat="1" ht="12" x14ac:dyDescent="0.2"/>
    <row r="84" customFormat="1" ht="12" x14ac:dyDescent="0.2"/>
    <row r="85" customFormat="1" ht="12" x14ac:dyDescent="0.2"/>
    <row r="86" customFormat="1" ht="12" x14ac:dyDescent="0.2"/>
    <row r="87" customFormat="1" ht="12" x14ac:dyDescent="0.2"/>
    <row r="88" customFormat="1" ht="12" x14ac:dyDescent="0.2"/>
    <row r="89" customFormat="1" ht="12" x14ac:dyDescent="0.2"/>
    <row r="90" customFormat="1" ht="12" x14ac:dyDescent="0.2"/>
    <row r="91" customFormat="1" ht="12" x14ac:dyDescent="0.2"/>
    <row r="92" customFormat="1" ht="12" x14ac:dyDescent="0.2"/>
    <row r="93" customFormat="1" ht="12" x14ac:dyDescent="0.2"/>
    <row r="94" customFormat="1" ht="12" x14ac:dyDescent="0.2"/>
    <row r="95" customFormat="1" ht="12" x14ac:dyDescent="0.2"/>
    <row r="96" customFormat="1" ht="12" x14ac:dyDescent="0.2"/>
    <row r="97" customFormat="1" ht="12" x14ac:dyDescent="0.2"/>
    <row r="98" customFormat="1" ht="12" x14ac:dyDescent="0.2"/>
    <row r="99" customFormat="1" ht="12" x14ac:dyDescent="0.2"/>
    <row r="100" customFormat="1" ht="12" x14ac:dyDescent="0.2"/>
    <row r="101" customFormat="1" ht="12" x14ac:dyDescent="0.2"/>
    <row r="102" customFormat="1" ht="12" x14ac:dyDescent="0.2"/>
    <row r="103" customFormat="1" ht="12" x14ac:dyDescent="0.2"/>
    <row r="104" customFormat="1" ht="12" x14ac:dyDescent="0.2"/>
    <row r="105" customFormat="1" ht="12" x14ac:dyDescent="0.2"/>
    <row r="106" customFormat="1" ht="12" x14ac:dyDescent="0.2"/>
    <row r="107" customFormat="1" ht="12" x14ac:dyDescent="0.2"/>
    <row r="108" customFormat="1" ht="12" x14ac:dyDescent="0.2"/>
    <row r="109" customFormat="1" ht="12" x14ac:dyDescent="0.2"/>
    <row r="110" customFormat="1" ht="12" x14ac:dyDescent="0.2"/>
    <row r="111" customFormat="1" ht="12" x14ac:dyDescent="0.2"/>
    <row r="112"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topLeftCell="B1" zoomScaleNormal="100" workbookViewId="0">
      <selection activeCell="B1" sqref="B1"/>
    </sheetView>
  </sheetViews>
  <sheetFormatPr baseColWidth="10" defaultColWidth="12.85546875" defaultRowHeight="12.75" x14ac:dyDescent="0.2"/>
  <cols>
    <col min="1" max="1" width="12" style="224" customWidth="1"/>
    <col min="2" max="2" width="25.42578125" style="224" customWidth="1"/>
    <col min="3" max="8" width="12.7109375" style="224" customWidth="1"/>
    <col min="9" max="37" width="12.85546875" style="155"/>
    <col min="38" max="16384" width="12.85546875" style="223"/>
  </cols>
  <sheetData>
    <row r="1" spans="1:37" ht="9" customHeight="1" x14ac:dyDescent="0.2">
      <c r="A1" s="247"/>
    </row>
    <row r="2" spans="1:37" ht="15" customHeight="1" x14ac:dyDescent="0.2">
      <c r="A2" s="297" t="s">
        <v>317</v>
      </c>
      <c r="B2" s="297"/>
      <c r="C2" s="297"/>
      <c r="D2" s="297"/>
      <c r="E2" s="297"/>
      <c r="F2" s="297"/>
      <c r="G2" s="297"/>
      <c r="H2" s="297"/>
    </row>
    <row r="3" spans="1:37" ht="15" customHeight="1" x14ac:dyDescent="0.2">
      <c r="A3" s="297" t="s">
        <v>316</v>
      </c>
      <c r="B3" s="297"/>
      <c r="C3" s="297"/>
      <c r="D3" s="297"/>
      <c r="E3" s="297"/>
      <c r="F3" s="297"/>
      <c r="G3" s="297"/>
      <c r="H3" s="297"/>
    </row>
    <row r="4" spans="1:37" x14ac:dyDescent="0.2">
      <c r="A4" s="247"/>
    </row>
    <row r="5" spans="1:37" ht="41.25" customHeight="1" x14ac:dyDescent="0.2">
      <c r="A5" s="256" t="s">
        <v>315</v>
      </c>
      <c r="B5" s="256"/>
      <c r="C5" s="256"/>
      <c r="D5" s="256"/>
      <c r="E5" s="256"/>
      <c r="F5" s="256"/>
      <c r="G5" s="256"/>
      <c r="H5" s="256"/>
    </row>
    <row r="6" spans="1:37" ht="9.75" customHeight="1" x14ac:dyDescent="0.2">
      <c r="A6" s="234"/>
      <c r="B6" s="227"/>
      <c r="C6" s="227"/>
      <c r="D6" s="227"/>
      <c r="E6" s="227"/>
      <c r="F6" s="227"/>
      <c r="G6" s="227"/>
      <c r="H6" s="227"/>
    </row>
    <row r="7" spans="1:37" ht="55.5" customHeight="1" x14ac:dyDescent="0.2">
      <c r="A7" s="298" t="s">
        <v>314</v>
      </c>
      <c r="B7" s="298"/>
      <c r="C7" s="298"/>
      <c r="D7" s="298"/>
      <c r="E7" s="298"/>
      <c r="F7" s="298"/>
      <c r="G7" s="298"/>
      <c r="H7" s="298"/>
    </row>
    <row r="8" spans="1:37" s="225" customFormat="1" ht="15" customHeight="1" x14ac:dyDescent="0.2">
      <c r="A8" s="227"/>
      <c r="B8" s="227"/>
      <c r="C8" s="227"/>
      <c r="D8" s="227"/>
      <c r="E8" s="227"/>
      <c r="F8" s="227"/>
      <c r="G8" s="227"/>
      <c r="H8" s="227"/>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row>
    <row r="9" spans="1:37" ht="9.75" customHeight="1" x14ac:dyDescent="0.2">
      <c r="A9" s="234"/>
      <c r="B9" s="227"/>
      <c r="C9" s="227"/>
      <c r="D9" s="227"/>
      <c r="E9" s="227"/>
      <c r="F9" s="227"/>
      <c r="G9" s="227"/>
      <c r="H9" s="227"/>
    </row>
    <row r="10" spans="1:37" ht="30.75" customHeight="1" x14ac:dyDescent="0.2">
      <c r="A10" s="298" t="s">
        <v>313</v>
      </c>
      <c r="B10" s="298"/>
      <c r="C10" s="298"/>
      <c r="D10" s="298"/>
      <c r="E10" s="298"/>
      <c r="F10" s="298"/>
      <c r="G10" s="298"/>
      <c r="H10" s="298"/>
    </row>
    <row r="11" spans="1:37" ht="13.5" customHeight="1" x14ac:dyDescent="0.2"/>
    <row r="12" spans="1:37" ht="19.5" customHeight="1" x14ac:dyDescent="0.2">
      <c r="A12" s="257" t="s">
        <v>297</v>
      </c>
      <c r="B12" s="258"/>
      <c r="C12" s="287" t="s">
        <v>312</v>
      </c>
      <c r="D12" s="288"/>
      <c r="E12" s="288"/>
      <c r="F12" s="288"/>
      <c r="G12" s="288"/>
      <c r="H12" s="288"/>
    </row>
    <row r="13" spans="1:37" ht="24.75" customHeight="1" x14ac:dyDescent="0.2">
      <c r="A13" s="259"/>
      <c r="B13" s="260"/>
      <c r="C13" s="295" t="s">
        <v>311</v>
      </c>
      <c r="D13" s="296"/>
      <c r="E13" s="287" t="s">
        <v>310</v>
      </c>
      <c r="F13" s="289"/>
      <c r="G13" s="287" t="s">
        <v>309</v>
      </c>
      <c r="H13" s="288"/>
    </row>
    <row r="14" spans="1:37" ht="10.5" customHeight="1" x14ac:dyDescent="0.2">
      <c r="A14" s="253"/>
      <c r="B14" s="252"/>
      <c r="C14" s="241"/>
      <c r="D14" s="227"/>
      <c r="E14" s="227"/>
      <c r="F14" s="227"/>
      <c r="G14" s="227"/>
      <c r="H14" s="227"/>
    </row>
    <row r="15" spans="1:37" ht="15.95" customHeight="1" x14ac:dyDescent="0.2">
      <c r="A15" s="239" t="s">
        <v>209</v>
      </c>
      <c r="B15" s="231"/>
      <c r="C15" s="293">
        <v>6.8</v>
      </c>
      <c r="D15" s="294"/>
      <c r="E15" s="294">
        <v>5.9</v>
      </c>
      <c r="F15" s="294"/>
      <c r="G15" s="294">
        <v>5.5</v>
      </c>
      <c r="H15" s="294"/>
    </row>
    <row r="16" spans="1:37" ht="15.95" customHeight="1" x14ac:dyDescent="0.2">
      <c r="A16" s="239" t="s">
        <v>208</v>
      </c>
      <c r="B16" s="231"/>
      <c r="C16" s="293">
        <v>-4.7</v>
      </c>
      <c r="D16" s="294"/>
      <c r="E16" s="294">
        <v>0.8</v>
      </c>
      <c r="F16" s="294"/>
      <c r="G16" s="294">
        <v>3.9</v>
      </c>
      <c r="H16" s="294"/>
    </row>
    <row r="17" spans="1:37" s="224" customFormat="1" ht="15.95" customHeight="1" x14ac:dyDescent="0.2">
      <c r="A17" s="239" t="s">
        <v>207</v>
      </c>
      <c r="B17" s="231"/>
      <c r="C17" s="293">
        <v>17.5</v>
      </c>
      <c r="D17" s="294"/>
      <c r="E17" s="294">
        <v>11</v>
      </c>
      <c r="F17" s="294"/>
      <c r="G17" s="294">
        <v>1.1000000000000001</v>
      </c>
      <c r="H17" s="294"/>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row>
    <row r="18" spans="1:37" s="224" customFormat="1" ht="15.95" customHeight="1" x14ac:dyDescent="0.2">
      <c r="A18" s="239" t="s">
        <v>206</v>
      </c>
      <c r="B18" s="231"/>
      <c r="C18" s="293">
        <v>12.6</v>
      </c>
      <c r="D18" s="294"/>
      <c r="E18" s="294">
        <v>6</v>
      </c>
      <c r="F18" s="294"/>
      <c r="G18" s="294">
        <v>3.3</v>
      </c>
      <c r="H18" s="294"/>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row>
    <row r="19" spans="1:37" s="224" customFormat="1" ht="25.5" customHeight="1" x14ac:dyDescent="0.2">
      <c r="A19" s="262" t="s">
        <v>308</v>
      </c>
      <c r="B19" s="263"/>
      <c r="C19" s="290">
        <v>3.9</v>
      </c>
      <c r="D19" s="291"/>
      <c r="E19" s="291">
        <v>4.3</v>
      </c>
      <c r="F19" s="291"/>
      <c r="G19" s="291">
        <v>4.4000000000000004</v>
      </c>
      <c r="H19" s="291"/>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row>
    <row r="20" spans="1:37" s="224" customFormat="1" ht="6" customHeight="1" x14ac:dyDescent="0.2">
      <c r="C20" s="227"/>
      <c r="D20" s="227"/>
      <c r="E20" s="227"/>
      <c r="F20" s="227"/>
      <c r="G20" s="227"/>
      <c r="H20" s="227"/>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row>
    <row r="21" spans="1:37" s="224" customFormat="1" ht="6.75" customHeight="1" x14ac:dyDescent="0.2">
      <c r="A21" s="227"/>
      <c r="B21" s="227"/>
      <c r="C21" s="227"/>
      <c r="D21" s="227"/>
      <c r="E21" s="227"/>
      <c r="F21" s="227"/>
      <c r="G21" s="227"/>
      <c r="H21" s="227"/>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row>
    <row r="22" spans="1:37" s="224" customFormat="1" ht="24" customHeight="1" x14ac:dyDescent="0.2">
      <c r="A22" s="292"/>
      <c r="B22" s="292"/>
      <c r="C22" s="292"/>
      <c r="D22" s="292"/>
      <c r="E22" s="292"/>
      <c r="F22" s="292"/>
      <c r="G22" s="292"/>
      <c r="H22" s="292"/>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row>
    <row r="23" spans="1:37" s="224" customFormat="1" ht="17.25" customHeight="1" x14ac:dyDescent="0.2">
      <c r="A23" s="234"/>
      <c r="B23" s="227"/>
      <c r="C23" s="227"/>
      <c r="D23" s="227"/>
      <c r="E23" s="227"/>
      <c r="F23" s="227"/>
      <c r="G23" s="227"/>
      <c r="H23" s="227"/>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row>
    <row r="24" spans="1:37" s="250" customFormat="1" ht="8.25" customHeight="1" x14ac:dyDescent="0.2">
      <c r="A24" s="251"/>
      <c r="B24" s="251"/>
      <c r="C24" s="251"/>
      <c r="D24" s="251"/>
      <c r="E24" s="251"/>
      <c r="F24" s="251"/>
      <c r="G24" s="251"/>
      <c r="H24" s="251"/>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row>
    <row r="25" spans="1:37" s="224" customFormat="1" ht="26.25" customHeight="1" x14ac:dyDescent="0.2">
      <c r="A25" s="273" t="s">
        <v>307</v>
      </c>
      <c r="B25" s="273"/>
      <c r="C25" s="273"/>
      <c r="D25" s="273"/>
      <c r="E25" s="273"/>
      <c r="F25" s="273"/>
      <c r="G25" s="273"/>
      <c r="H25" s="273"/>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row>
    <row r="26" spans="1:37" s="224" customFormat="1" x14ac:dyDescent="0.2">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row>
    <row r="27" spans="1:37" s="224" customFormat="1" ht="15.95" customHeight="1" x14ac:dyDescent="0.2">
      <c r="A27" s="257" t="s">
        <v>288</v>
      </c>
      <c r="B27" s="282"/>
      <c r="C27" s="287" t="s">
        <v>10</v>
      </c>
      <c r="D27" s="288"/>
      <c r="E27" s="288"/>
      <c r="F27" s="288"/>
      <c r="G27" s="288"/>
      <c r="H27" s="288"/>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row>
    <row r="28" spans="1:37" s="224" customFormat="1" ht="15.95" customHeight="1" x14ac:dyDescent="0.2">
      <c r="A28" s="283"/>
      <c r="B28" s="284"/>
      <c r="C28" s="287" t="s">
        <v>306</v>
      </c>
      <c r="D28" s="289"/>
      <c r="E28" s="287" t="s">
        <v>305</v>
      </c>
      <c r="F28" s="289"/>
      <c r="G28" s="287" t="s">
        <v>304</v>
      </c>
      <c r="H28" s="288"/>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row>
    <row r="29" spans="1:37" s="224" customFormat="1" ht="15.95" customHeight="1" x14ac:dyDescent="0.2">
      <c r="A29" s="285"/>
      <c r="B29" s="286"/>
      <c r="C29" s="287" t="s">
        <v>19</v>
      </c>
      <c r="D29" s="289"/>
      <c r="E29" s="287" t="s">
        <v>116</v>
      </c>
      <c r="F29" s="288"/>
      <c r="G29" s="288"/>
      <c r="H29" s="288"/>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row>
    <row r="30" spans="1:37" s="224" customFormat="1" x14ac:dyDescent="0.2">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row>
    <row r="31" spans="1:37" s="224" customFormat="1" ht="12.75" customHeight="1" x14ac:dyDescent="0.2">
      <c r="C31" s="281" t="s">
        <v>303</v>
      </c>
      <c r="D31" s="281"/>
      <c r="E31" s="281"/>
      <c r="F31" s="281"/>
      <c r="G31" s="281"/>
      <c r="H31" s="281"/>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row>
    <row r="32" spans="1:37" s="224" customFormat="1" x14ac:dyDescent="0.2">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row>
    <row r="33" spans="1:37" ht="14.1" customHeight="1" x14ac:dyDescent="0.2">
      <c r="A33" s="232">
        <v>2016</v>
      </c>
      <c r="B33" s="248" t="s">
        <v>189</v>
      </c>
      <c r="C33" s="277">
        <v>122461</v>
      </c>
      <c r="D33" s="278"/>
      <c r="E33" s="279">
        <v>133.37</v>
      </c>
      <c r="F33" s="279"/>
      <c r="G33" s="280">
        <v>18957</v>
      </c>
      <c r="H33" s="280"/>
    </row>
    <row r="34" spans="1:37" ht="14.1" customHeight="1" x14ac:dyDescent="0.2">
      <c r="A34" s="232" t="s">
        <v>240</v>
      </c>
      <c r="B34" s="248" t="s">
        <v>188</v>
      </c>
      <c r="C34" s="277">
        <v>113263</v>
      </c>
      <c r="D34" s="278"/>
      <c r="E34" s="279">
        <v>129.5</v>
      </c>
      <c r="F34" s="279"/>
      <c r="G34" s="280">
        <v>16718</v>
      </c>
      <c r="H34" s="280"/>
    </row>
    <row r="35" spans="1:37" ht="14.1" customHeight="1" x14ac:dyDescent="0.2">
      <c r="A35" s="232"/>
      <c r="B35" s="248" t="s">
        <v>285</v>
      </c>
      <c r="C35" s="277">
        <v>108863</v>
      </c>
      <c r="D35" s="278"/>
      <c r="E35" s="279">
        <v>125.4</v>
      </c>
      <c r="F35" s="279"/>
      <c r="G35" s="280">
        <v>17511</v>
      </c>
      <c r="H35" s="280"/>
    </row>
    <row r="36" spans="1:37" ht="14.1" customHeight="1" x14ac:dyDescent="0.2">
      <c r="B36" s="231"/>
      <c r="C36" s="249"/>
      <c r="D36" s="249"/>
      <c r="E36" s="249"/>
      <c r="F36" s="249"/>
      <c r="G36" s="249"/>
      <c r="H36" s="249"/>
    </row>
    <row r="37" spans="1:37" ht="14.1" customHeight="1" x14ac:dyDescent="0.2">
      <c r="A37" s="232">
        <v>2017</v>
      </c>
      <c r="B37" s="248" t="s">
        <v>189</v>
      </c>
      <c r="C37" s="277">
        <v>130095</v>
      </c>
      <c r="D37" s="278"/>
      <c r="E37" s="279">
        <v>138.88</v>
      </c>
      <c r="F37" s="279"/>
      <c r="G37" s="280">
        <v>18935</v>
      </c>
      <c r="H37" s="280"/>
    </row>
    <row r="38" spans="1:37" ht="14.1" customHeight="1" x14ac:dyDescent="0.2">
      <c r="A38" s="232" t="s">
        <v>240</v>
      </c>
      <c r="B38" s="248" t="s">
        <v>188</v>
      </c>
      <c r="C38" s="277">
        <v>119757</v>
      </c>
      <c r="D38" s="278"/>
      <c r="E38" s="279">
        <v>134.9</v>
      </c>
      <c r="F38" s="279"/>
      <c r="G38" s="280">
        <v>17324</v>
      </c>
      <c r="H38" s="280"/>
    </row>
    <row r="39" spans="1:37" ht="14.1" customHeight="1" x14ac:dyDescent="0.2">
      <c r="A39" s="232"/>
      <c r="B39" s="248" t="s">
        <v>285</v>
      </c>
      <c r="C39" s="277">
        <v>113592</v>
      </c>
      <c r="D39" s="278"/>
      <c r="E39" s="279">
        <v>128.62</v>
      </c>
      <c r="F39" s="279"/>
      <c r="G39" s="280">
        <v>17928</v>
      </c>
      <c r="H39" s="280"/>
    </row>
    <row r="40" spans="1:37" x14ac:dyDescent="0.2">
      <c r="A40" s="247"/>
    </row>
    <row r="41" spans="1:37" x14ac:dyDescent="0.2">
      <c r="A41" s="247"/>
      <c r="C41" s="261" t="s">
        <v>284</v>
      </c>
      <c r="D41" s="261"/>
      <c r="E41" s="261"/>
      <c r="F41" s="261"/>
      <c r="G41" s="261"/>
      <c r="H41" s="261"/>
    </row>
    <row r="43" spans="1:37" ht="14.1" customHeight="1" x14ac:dyDescent="0.2">
      <c r="A43" s="254" t="s">
        <v>283</v>
      </c>
      <c r="B43" s="255"/>
      <c r="C43" s="274">
        <v>-5.0999999999999996</v>
      </c>
      <c r="D43" s="275"/>
      <c r="E43" s="276">
        <v>-4.7</v>
      </c>
      <c r="F43" s="276"/>
      <c r="G43" s="275">
        <v>3.5</v>
      </c>
      <c r="H43" s="275"/>
    </row>
    <row r="44" spans="1:37" ht="14.1" customHeight="1" x14ac:dyDescent="0.2">
      <c r="A44" s="254" t="s">
        <v>282</v>
      </c>
      <c r="B44" s="255"/>
      <c r="C44" s="274">
        <v>4.3</v>
      </c>
      <c r="D44" s="275"/>
      <c r="E44" s="276">
        <v>2.6</v>
      </c>
      <c r="F44" s="276"/>
      <c r="G44" s="275">
        <v>2.4</v>
      </c>
      <c r="H44" s="275"/>
    </row>
    <row r="45" spans="1:37" ht="14.1" customHeight="1" x14ac:dyDescent="0.2">
      <c r="A45" s="254" t="s">
        <v>281</v>
      </c>
      <c r="B45" s="255"/>
      <c r="C45" s="274">
        <v>4.4000000000000004</v>
      </c>
      <c r="D45" s="275"/>
      <c r="E45" s="276">
        <v>3.2</v>
      </c>
      <c r="F45" s="276"/>
      <c r="G45" s="275">
        <v>2.6</v>
      </c>
      <c r="H45" s="275"/>
    </row>
    <row r="47" spans="1:37" ht="26.25" customHeight="1" x14ac:dyDescent="0.2">
      <c r="A47" s="234"/>
      <c r="B47" s="227"/>
      <c r="C47" s="227"/>
      <c r="D47" s="227"/>
      <c r="E47" s="227"/>
      <c r="F47" s="227"/>
      <c r="G47" s="227"/>
      <c r="H47" s="227"/>
    </row>
    <row r="48" spans="1:37" s="245" customFormat="1" ht="40.5" customHeight="1" x14ac:dyDescent="0.2">
      <c r="A48" s="273" t="s">
        <v>302</v>
      </c>
      <c r="B48" s="273"/>
      <c r="C48" s="273"/>
      <c r="D48" s="273"/>
      <c r="E48" s="273"/>
      <c r="F48" s="273"/>
      <c r="G48" s="273"/>
      <c r="H48" s="273"/>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row>
    <row r="49" spans="1:37" ht="10.5" customHeight="1" x14ac:dyDescent="0.2">
      <c r="A49" s="246"/>
      <c r="B49" s="246"/>
      <c r="C49" s="246"/>
      <c r="D49" s="246"/>
      <c r="E49" s="246"/>
      <c r="F49" s="246"/>
      <c r="G49" s="246"/>
      <c r="H49" s="246"/>
    </row>
    <row r="50" spans="1:37" ht="50.25" customHeight="1" x14ac:dyDescent="0.2">
      <c r="A50" s="273" t="s">
        <v>301</v>
      </c>
      <c r="B50" s="273"/>
      <c r="C50" s="273"/>
      <c r="D50" s="273"/>
      <c r="E50" s="273"/>
      <c r="F50" s="273"/>
      <c r="G50" s="273"/>
      <c r="H50" s="273"/>
    </row>
    <row r="51" spans="1:37" ht="17.25" customHeight="1" x14ac:dyDescent="0.2">
      <c r="A51" s="246"/>
      <c r="B51" s="246"/>
      <c r="C51" s="246"/>
      <c r="D51" s="246"/>
      <c r="E51" s="246"/>
      <c r="F51" s="246"/>
      <c r="G51" s="246"/>
      <c r="H51" s="246"/>
    </row>
    <row r="52" spans="1:37" s="245" customFormat="1" ht="32.25" customHeight="1" x14ac:dyDescent="0.2">
      <c r="A52" s="273" t="s">
        <v>300</v>
      </c>
      <c r="B52" s="273"/>
      <c r="C52" s="273"/>
      <c r="D52" s="273"/>
      <c r="E52" s="273"/>
      <c r="F52" s="273"/>
      <c r="G52" s="273"/>
      <c r="H52" s="273"/>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row>
    <row r="53" spans="1:37" ht="14.25" customHeight="1" x14ac:dyDescent="0.2">
      <c r="A53" s="246"/>
      <c r="B53" s="246"/>
      <c r="C53" s="246"/>
      <c r="D53" s="246"/>
      <c r="E53" s="246"/>
      <c r="F53" s="246"/>
      <c r="G53" s="246"/>
      <c r="H53" s="246"/>
    </row>
    <row r="54" spans="1:37" s="245" customFormat="1" ht="50.25" customHeight="1" x14ac:dyDescent="0.2">
      <c r="A54" s="273" t="s">
        <v>299</v>
      </c>
      <c r="B54" s="273"/>
      <c r="C54" s="273"/>
      <c r="D54" s="273"/>
      <c r="E54" s="273"/>
      <c r="F54" s="273"/>
      <c r="G54" s="273"/>
      <c r="H54" s="273"/>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row>
    <row r="55" spans="1:37" ht="13.5" customHeight="1" x14ac:dyDescent="0.2">
      <c r="A55" s="234"/>
      <c r="B55" s="227"/>
      <c r="C55" s="227"/>
      <c r="D55" s="227"/>
      <c r="E55" s="227"/>
      <c r="F55" s="227"/>
      <c r="G55" s="227"/>
      <c r="H55" s="227"/>
    </row>
    <row r="56" spans="1:37" s="245" customFormat="1" ht="17.25" customHeight="1" x14ac:dyDescent="0.2">
      <c r="A56" s="256" t="s">
        <v>298</v>
      </c>
      <c r="B56" s="256"/>
      <c r="C56" s="256"/>
      <c r="D56" s="256"/>
      <c r="E56" s="256"/>
      <c r="F56" s="256"/>
      <c r="G56" s="256"/>
      <c r="H56" s="256"/>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row>
    <row r="57" spans="1:37" ht="19.5" customHeight="1" x14ac:dyDescent="0.2"/>
    <row r="58" spans="1:37" ht="15.95" customHeight="1" x14ac:dyDescent="0.2">
      <c r="A58" s="257" t="s">
        <v>297</v>
      </c>
      <c r="B58" s="258"/>
      <c r="C58" s="266">
        <v>42948</v>
      </c>
      <c r="D58" s="266"/>
      <c r="E58" s="268" t="s">
        <v>296</v>
      </c>
      <c r="F58" s="269"/>
      <c r="G58" s="271" t="s">
        <v>295</v>
      </c>
      <c r="H58" s="257"/>
    </row>
    <row r="59" spans="1:37" ht="15.95" customHeight="1" x14ac:dyDescent="0.2">
      <c r="A59" s="264"/>
      <c r="B59" s="265"/>
      <c r="C59" s="267"/>
      <c r="D59" s="267"/>
      <c r="E59" s="270"/>
      <c r="F59" s="270"/>
      <c r="G59" s="272" t="s">
        <v>294</v>
      </c>
      <c r="H59" s="259"/>
    </row>
    <row r="60" spans="1:37" ht="15.95" customHeight="1" x14ac:dyDescent="0.2">
      <c r="A60" s="259"/>
      <c r="B60" s="260"/>
      <c r="C60" s="244" t="s">
        <v>12</v>
      </c>
      <c r="D60" s="244" t="s">
        <v>14</v>
      </c>
      <c r="E60" s="244" t="s">
        <v>12</v>
      </c>
      <c r="F60" s="244" t="s">
        <v>14</v>
      </c>
      <c r="G60" s="243" t="s">
        <v>12</v>
      </c>
      <c r="H60" s="242" t="s">
        <v>14</v>
      </c>
    </row>
    <row r="61" spans="1:37" ht="12.75" customHeight="1" x14ac:dyDescent="0.2">
      <c r="A61" s="241"/>
      <c r="B61" s="240"/>
      <c r="C61" s="227"/>
      <c r="D61" s="227"/>
      <c r="E61" s="227"/>
      <c r="F61" s="227"/>
      <c r="G61" s="227"/>
      <c r="H61" s="227"/>
    </row>
    <row r="62" spans="1:37" ht="15" customHeight="1" x14ac:dyDescent="0.2">
      <c r="A62" s="239" t="s">
        <v>209</v>
      </c>
      <c r="B62" s="231"/>
      <c r="C62" s="238">
        <v>114.757804502987</v>
      </c>
      <c r="D62" s="238">
        <v>131.94186928051701</v>
      </c>
      <c r="E62" s="238">
        <v>118.33090806007</v>
      </c>
      <c r="F62" s="238">
        <v>132.55362931136901</v>
      </c>
      <c r="G62" s="237">
        <v>4.0856485675359</v>
      </c>
      <c r="H62" s="237">
        <v>17.9124105498306</v>
      </c>
    </row>
    <row r="63" spans="1:37" ht="15" customHeight="1" x14ac:dyDescent="0.2">
      <c r="A63" s="239" t="s">
        <v>208</v>
      </c>
      <c r="B63" s="231"/>
      <c r="C63" s="238">
        <v>109.162095935048</v>
      </c>
      <c r="D63" s="238">
        <v>99.055236810271097</v>
      </c>
      <c r="E63" s="238">
        <v>129.81385896936001</v>
      </c>
      <c r="F63" s="238">
        <v>127.070697773799</v>
      </c>
      <c r="G63" s="237">
        <v>1.2783168847970099</v>
      </c>
      <c r="H63" s="237">
        <v>2.3839223480344498</v>
      </c>
    </row>
    <row r="64" spans="1:37" ht="15" customHeight="1" x14ac:dyDescent="0.2">
      <c r="A64" s="239" t="s">
        <v>207</v>
      </c>
      <c r="B64" s="231"/>
      <c r="C64" s="238">
        <v>157.15145666230299</v>
      </c>
      <c r="D64" s="238">
        <v>154.94340352644801</v>
      </c>
      <c r="E64" s="238">
        <v>154.674065293143</v>
      </c>
      <c r="F64" s="238">
        <v>149.61022207812101</v>
      </c>
      <c r="G64" s="237">
        <v>9.5661805815331302</v>
      </c>
      <c r="H64" s="237">
        <v>5.4916105056581399</v>
      </c>
    </row>
    <row r="65" spans="1:37" s="224" customFormat="1" ht="15" customHeight="1" x14ac:dyDescent="0.2">
      <c r="A65" s="239" t="s">
        <v>206</v>
      </c>
      <c r="B65" s="231"/>
      <c r="C65" s="238">
        <v>127.638859584771</v>
      </c>
      <c r="D65" s="238">
        <v>205.65715446942201</v>
      </c>
      <c r="E65" s="238">
        <v>122.74384319846401</v>
      </c>
      <c r="F65" s="238">
        <v>191.73755767963999</v>
      </c>
      <c r="G65" s="237">
        <v>5.7637529196235304</v>
      </c>
      <c r="H65" s="237">
        <v>18.0723648464032</v>
      </c>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row>
    <row r="66" spans="1:37" s="224" customFormat="1" ht="28.5" customHeight="1" x14ac:dyDescent="0.2">
      <c r="A66" s="262" t="s">
        <v>293</v>
      </c>
      <c r="B66" s="263"/>
      <c r="C66" s="236">
        <v>113.885087861263</v>
      </c>
      <c r="D66" s="236">
        <v>116.450415005183</v>
      </c>
      <c r="E66" s="236">
        <v>125.33606642999101</v>
      </c>
      <c r="F66" s="236">
        <v>131.35339572610201</v>
      </c>
      <c r="G66" s="235">
        <v>3.0641010491916298</v>
      </c>
      <c r="H66" s="235">
        <v>9.4950916670177605</v>
      </c>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row>
    <row r="67" spans="1:37" s="224" customFormat="1" ht="12.75" customHeight="1" x14ac:dyDescent="0.2">
      <c r="A67" s="227"/>
      <c r="B67" s="227"/>
      <c r="C67" s="227"/>
      <c r="D67" s="227"/>
      <c r="E67" s="227"/>
      <c r="F67" s="227"/>
      <c r="G67" s="227"/>
      <c r="H67" s="227"/>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row>
    <row r="68" spans="1:37" s="224" customFormat="1" ht="26.25" customHeight="1" x14ac:dyDescent="0.2">
      <c r="A68" s="227"/>
      <c r="B68" s="227"/>
      <c r="C68" s="227"/>
      <c r="D68" s="227"/>
      <c r="E68" s="227"/>
      <c r="F68" s="227"/>
      <c r="G68" s="227"/>
      <c r="H68" s="227"/>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row>
    <row r="69" spans="1:37" s="224" customFormat="1" ht="44.25" customHeight="1" x14ac:dyDescent="0.2">
      <c r="A69" s="256" t="s">
        <v>292</v>
      </c>
      <c r="B69" s="256"/>
      <c r="C69" s="256"/>
      <c r="D69" s="256"/>
      <c r="E69" s="256"/>
      <c r="F69" s="256"/>
      <c r="G69" s="256"/>
      <c r="H69" s="256"/>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row>
    <row r="70" spans="1:37" s="224" customFormat="1" ht="14.25" customHeight="1" x14ac:dyDescent="0.2">
      <c r="A70" s="234"/>
      <c r="B70" s="227"/>
      <c r="C70" s="227"/>
      <c r="D70" s="227"/>
      <c r="E70" s="227"/>
      <c r="F70" s="227"/>
      <c r="G70" s="227"/>
      <c r="H70" s="227"/>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row>
    <row r="71" spans="1:37" s="224" customFormat="1" ht="52.5" customHeight="1" x14ac:dyDescent="0.2">
      <c r="A71" s="256" t="s">
        <v>291</v>
      </c>
      <c r="B71" s="256"/>
      <c r="C71" s="256"/>
      <c r="D71" s="256"/>
      <c r="E71" s="256"/>
      <c r="F71" s="256"/>
      <c r="G71" s="256"/>
      <c r="H71" s="256"/>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row>
    <row r="72" spans="1:37" s="224" customFormat="1" ht="26.25" customHeight="1" x14ac:dyDescent="0.2">
      <c r="A72" s="234"/>
      <c r="B72" s="227"/>
      <c r="C72" s="227"/>
      <c r="D72" s="227"/>
      <c r="E72" s="227"/>
      <c r="F72" s="227"/>
      <c r="G72" s="227"/>
      <c r="H72" s="227"/>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row>
    <row r="73" spans="1:37" s="224" customFormat="1" ht="51.75" customHeight="1" x14ac:dyDescent="0.2">
      <c r="A73" s="256" t="s">
        <v>290</v>
      </c>
      <c r="B73" s="256"/>
      <c r="C73" s="256"/>
      <c r="D73" s="256"/>
      <c r="E73" s="256"/>
      <c r="F73" s="256"/>
      <c r="G73" s="256"/>
      <c r="H73" s="256"/>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row>
    <row r="74" spans="1:37" s="224" customFormat="1" ht="24.75" customHeight="1" x14ac:dyDescent="0.2">
      <c r="A74" s="234"/>
      <c r="B74" s="227"/>
      <c r="C74" s="227"/>
      <c r="D74" s="227"/>
      <c r="E74" s="227"/>
      <c r="F74" s="227"/>
      <c r="G74" s="227"/>
      <c r="H74" s="227"/>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row>
    <row r="75" spans="1:37" s="224" customFormat="1" ht="18.75" customHeight="1" x14ac:dyDescent="0.2">
      <c r="A75" s="256" t="s">
        <v>289</v>
      </c>
      <c r="B75" s="256"/>
      <c r="C75" s="256"/>
      <c r="D75" s="256"/>
      <c r="E75" s="256"/>
      <c r="F75" s="256"/>
      <c r="G75" s="256"/>
      <c r="H75" s="256"/>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row>
    <row r="76" spans="1:37" s="224" customFormat="1" ht="20.25" customHeight="1" x14ac:dyDescent="0.2">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row>
    <row r="77" spans="1:37" s="224" customFormat="1" ht="17.100000000000001" customHeight="1" x14ac:dyDescent="0.2">
      <c r="A77" s="257" t="s">
        <v>288</v>
      </c>
      <c r="B77" s="258"/>
      <c r="C77" s="257" t="s">
        <v>287</v>
      </c>
      <c r="D77" s="257"/>
      <c r="E77" s="257"/>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row>
    <row r="78" spans="1:37" s="224" customFormat="1" ht="17.100000000000001" customHeight="1" x14ac:dyDescent="0.2">
      <c r="A78" s="259"/>
      <c r="B78" s="260"/>
      <c r="C78" s="259"/>
      <c r="D78" s="259"/>
      <c r="E78" s="259"/>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row>
    <row r="79" spans="1:37" s="224" customFormat="1" ht="15.75" customHeight="1" x14ac:dyDescent="0.2">
      <c r="F79" s="227"/>
      <c r="G79" s="227"/>
      <c r="H79" s="227"/>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row>
    <row r="80" spans="1:37" s="224" customFormat="1" x14ac:dyDescent="0.2">
      <c r="C80" s="261" t="s">
        <v>286</v>
      </c>
      <c r="D80" s="261"/>
      <c r="E80" s="261"/>
      <c r="F80" s="227"/>
      <c r="G80" s="227"/>
      <c r="H80" s="227"/>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row>
    <row r="81" spans="1:37" s="224" customFormat="1" ht="15" customHeight="1" x14ac:dyDescent="0.2">
      <c r="A81" s="227"/>
      <c r="B81" s="227"/>
      <c r="C81" s="227"/>
      <c r="D81" s="227"/>
      <c r="E81" s="227"/>
      <c r="F81" s="227"/>
      <c r="G81" s="227"/>
      <c r="H81" s="227"/>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row>
    <row r="82" spans="1:37" s="224" customFormat="1" ht="14.1" customHeight="1" x14ac:dyDescent="0.2">
      <c r="A82" s="232">
        <v>2016</v>
      </c>
      <c r="B82" s="231" t="s">
        <v>189</v>
      </c>
      <c r="C82" s="227"/>
      <c r="D82" s="230">
        <v>2942</v>
      </c>
      <c r="E82" s="227"/>
      <c r="F82" s="227"/>
      <c r="G82" s="227"/>
      <c r="H82" s="227"/>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row>
    <row r="83" spans="1:37" s="224" customFormat="1" ht="14.1" customHeight="1" x14ac:dyDescent="0.2">
      <c r="A83" s="232" t="s">
        <v>240</v>
      </c>
      <c r="B83" s="231" t="s">
        <v>188</v>
      </c>
      <c r="C83" s="227"/>
      <c r="D83" s="230">
        <v>2754</v>
      </c>
      <c r="E83" s="227"/>
      <c r="F83" s="227"/>
      <c r="G83" s="227"/>
      <c r="H83" s="227"/>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row>
    <row r="84" spans="1:37" s="224" customFormat="1" ht="14.1" customHeight="1" x14ac:dyDescent="0.2">
      <c r="A84" s="232"/>
      <c r="B84" s="231" t="s">
        <v>285</v>
      </c>
      <c r="C84" s="227"/>
      <c r="D84" s="230">
        <v>2739</v>
      </c>
      <c r="E84" s="227"/>
      <c r="F84" s="227"/>
      <c r="G84" s="227"/>
      <c r="H84" s="227"/>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row>
    <row r="85" spans="1:37" s="224" customFormat="1" x14ac:dyDescent="0.2">
      <c r="B85" s="231"/>
      <c r="C85" s="227"/>
      <c r="D85" s="233"/>
      <c r="E85" s="227"/>
      <c r="F85" s="227"/>
      <c r="G85" s="227"/>
      <c r="H85" s="227"/>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row>
    <row r="86" spans="1:37" s="224" customFormat="1" ht="14.1" customHeight="1" x14ac:dyDescent="0.2">
      <c r="A86" s="232">
        <v>2017</v>
      </c>
      <c r="B86" s="231" t="s">
        <v>189</v>
      </c>
      <c r="C86" s="227"/>
      <c r="D86" s="230">
        <v>3021</v>
      </c>
      <c r="E86" s="227"/>
      <c r="F86" s="227"/>
      <c r="G86" s="227"/>
      <c r="H86" s="227"/>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row>
    <row r="87" spans="1:37" s="224" customFormat="1" ht="14.1" customHeight="1" x14ac:dyDescent="0.2">
      <c r="A87" s="232" t="s">
        <v>240</v>
      </c>
      <c r="B87" s="231" t="s">
        <v>188</v>
      </c>
      <c r="C87" s="227"/>
      <c r="D87" s="230">
        <v>2810</v>
      </c>
      <c r="E87" s="227"/>
      <c r="F87" s="227"/>
      <c r="G87" s="227"/>
      <c r="H87" s="227"/>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row>
    <row r="88" spans="1:37" s="224" customFormat="1" ht="14.1" customHeight="1" x14ac:dyDescent="0.2">
      <c r="A88" s="232"/>
      <c r="B88" s="231" t="s">
        <v>285</v>
      </c>
      <c r="C88" s="227"/>
      <c r="D88" s="230">
        <v>2853</v>
      </c>
      <c r="E88" s="227"/>
      <c r="F88" s="227"/>
      <c r="G88" s="227"/>
      <c r="H88" s="227"/>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row>
    <row r="89" spans="1:37" s="224" customFormat="1" ht="14.25" customHeight="1" x14ac:dyDescent="0.2">
      <c r="A89" s="227"/>
      <c r="B89" s="227"/>
      <c r="C89" s="227"/>
      <c r="D89" s="227"/>
      <c r="E89" s="227"/>
      <c r="F89" s="227"/>
      <c r="G89" s="227"/>
      <c r="H89" s="227"/>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row>
    <row r="90" spans="1:37" s="224" customFormat="1" x14ac:dyDescent="0.2">
      <c r="C90" s="261" t="s">
        <v>284</v>
      </c>
      <c r="D90" s="261"/>
      <c r="E90" s="261"/>
      <c r="F90" s="227"/>
      <c r="G90" s="227"/>
      <c r="H90" s="227"/>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row>
    <row r="91" spans="1:37" s="224" customFormat="1" x14ac:dyDescent="0.2">
      <c r="A91" s="227"/>
      <c r="B91" s="227"/>
      <c r="C91" s="227"/>
      <c r="D91" s="227"/>
      <c r="E91" s="227"/>
      <c r="F91" s="227"/>
      <c r="G91" s="227"/>
      <c r="H91" s="227"/>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row>
    <row r="92" spans="1:37" s="224" customFormat="1" ht="14.1" customHeight="1" x14ac:dyDescent="0.2">
      <c r="A92" s="254" t="s">
        <v>283</v>
      </c>
      <c r="B92" s="255"/>
      <c r="C92" s="227"/>
      <c r="D92" s="229">
        <v>1.5</v>
      </c>
      <c r="E92" s="227"/>
      <c r="F92" s="227"/>
      <c r="G92" s="227"/>
      <c r="H92" s="227"/>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row>
    <row r="93" spans="1:37" s="224" customFormat="1" ht="14.1" customHeight="1" x14ac:dyDescent="0.2">
      <c r="A93" s="254" t="s">
        <v>282</v>
      </c>
      <c r="B93" s="255"/>
      <c r="C93" s="227"/>
      <c r="D93" s="228">
        <v>4.2</v>
      </c>
      <c r="E93" s="227"/>
      <c r="F93" s="227"/>
      <c r="G93" s="227"/>
      <c r="H93" s="227"/>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row>
    <row r="94" spans="1:37" s="224" customFormat="1" ht="14.1" customHeight="1" x14ac:dyDescent="0.2">
      <c r="A94" s="254" t="s">
        <v>281</v>
      </c>
      <c r="B94" s="255"/>
      <c r="C94" s="227"/>
      <c r="D94" s="228">
        <v>2.8</v>
      </c>
      <c r="E94" s="227"/>
      <c r="F94" s="227"/>
      <c r="G94" s="227"/>
      <c r="H94" s="227"/>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row>
    <row r="95" spans="1:37" s="224" customFormat="1" ht="28.5" customHeight="1" x14ac:dyDescent="0.2">
      <c r="A95" s="227"/>
      <c r="B95" s="227"/>
      <c r="C95" s="227"/>
      <c r="D95" s="227"/>
      <c r="E95" s="227"/>
      <c r="F95" s="227"/>
      <c r="G95" s="227"/>
      <c r="H95" s="227"/>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row>
    <row r="96" spans="1:37" s="224" customFormat="1" ht="28.5" customHeight="1" x14ac:dyDescent="0.2">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row>
    <row r="97" spans="1:37" ht="30" customHeight="1" x14ac:dyDescent="0.2">
      <c r="A97" s="256" t="s">
        <v>280</v>
      </c>
      <c r="B97" s="256"/>
      <c r="C97" s="256"/>
      <c r="D97" s="256"/>
      <c r="E97" s="256"/>
      <c r="F97" s="256"/>
      <c r="G97" s="256"/>
      <c r="H97" s="256"/>
    </row>
    <row r="98" spans="1:37" s="225" customFormat="1" x14ac:dyDescent="0.2">
      <c r="A98" s="226"/>
      <c r="B98" s="226"/>
      <c r="C98" s="226"/>
      <c r="D98" s="226"/>
      <c r="E98" s="226"/>
      <c r="F98" s="226"/>
      <c r="G98" s="226"/>
      <c r="H98" s="226"/>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row>
    <row r="99" spans="1:37" s="225" customFormat="1" x14ac:dyDescent="0.2">
      <c r="A99" s="226"/>
      <c r="B99" s="226"/>
      <c r="C99" s="226"/>
      <c r="D99" s="226"/>
      <c r="E99" s="226" t="s">
        <v>240</v>
      </c>
      <c r="F99" s="226"/>
      <c r="G99" s="226"/>
      <c r="H99" s="226"/>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row>
    <row r="100" spans="1:37" s="225" customFormat="1" x14ac:dyDescent="0.2">
      <c r="A100" s="226"/>
      <c r="B100" s="226"/>
      <c r="C100" s="226"/>
      <c r="D100" s="226"/>
      <c r="E100" s="226"/>
      <c r="F100" s="226"/>
      <c r="G100" s="226"/>
      <c r="H100" s="226"/>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row>
    <row r="101" spans="1:37" s="225" customFormat="1" x14ac:dyDescent="0.2">
      <c r="A101" s="226"/>
      <c r="B101" s="226"/>
      <c r="C101" s="226"/>
      <c r="D101" s="226"/>
      <c r="E101" s="226"/>
      <c r="F101" s="226"/>
      <c r="G101" s="226"/>
      <c r="H101" s="226"/>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row>
    <row r="102" spans="1:37" s="225" customFormat="1" x14ac:dyDescent="0.2">
      <c r="A102" s="226"/>
      <c r="B102" s="226"/>
      <c r="C102" s="226"/>
      <c r="D102" s="226"/>
      <c r="E102" s="226"/>
      <c r="F102" s="226"/>
      <c r="G102" s="226"/>
      <c r="H102" s="226"/>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row>
    <row r="103" spans="1:37" s="225" customFormat="1" x14ac:dyDescent="0.2">
      <c r="A103" s="226"/>
      <c r="B103" s="226"/>
      <c r="C103" s="226"/>
      <c r="D103" s="226"/>
      <c r="E103" s="226"/>
      <c r="F103" s="226"/>
      <c r="G103" s="226"/>
      <c r="H103" s="226"/>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row>
    <row r="104" spans="1:37" s="225" customFormat="1" x14ac:dyDescent="0.2">
      <c r="A104" s="226"/>
      <c r="B104" s="226"/>
      <c r="C104" s="226"/>
      <c r="D104" s="226"/>
      <c r="E104" s="226"/>
      <c r="F104" s="226"/>
      <c r="G104" s="226"/>
      <c r="H104" s="226"/>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row>
    <row r="105" spans="1:37" s="155" customFormat="1" x14ac:dyDescent="0.2"/>
    <row r="106" spans="1:37" s="155" customFormat="1" x14ac:dyDescent="0.2"/>
    <row r="107" spans="1:37" s="155" customFormat="1" x14ac:dyDescent="0.2"/>
    <row r="108" spans="1:37" s="155" customFormat="1" x14ac:dyDescent="0.2"/>
    <row r="109" spans="1:37" s="155" customFormat="1" x14ac:dyDescent="0.2"/>
    <row r="110" spans="1:37" s="155" customFormat="1" x14ac:dyDescent="0.2"/>
    <row r="111" spans="1:37" s="155" customFormat="1" x14ac:dyDescent="0.2"/>
    <row r="112" spans="1:37" s="155" customFormat="1" x14ac:dyDescent="0.2"/>
    <row r="113" s="155" customFormat="1" x14ac:dyDescent="0.2"/>
    <row r="114" s="155" customFormat="1" x14ac:dyDescent="0.2"/>
    <row r="115" s="155" customFormat="1" x14ac:dyDescent="0.2"/>
    <row r="116" s="155" customFormat="1" x14ac:dyDescent="0.2"/>
    <row r="117" s="155" customFormat="1" x14ac:dyDescent="0.2"/>
    <row r="118" s="155" customFormat="1" x14ac:dyDescent="0.2"/>
    <row r="119" s="155" customFormat="1" x14ac:dyDescent="0.2"/>
    <row r="120" s="155" customFormat="1" x14ac:dyDescent="0.2"/>
    <row r="121" s="155" customFormat="1" x14ac:dyDescent="0.2"/>
    <row r="122" s="155" customFormat="1" x14ac:dyDescent="0.2"/>
    <row r="123" s="155" customFormat="1" x14ac:dyDescent="0.2"/>
    <row r="124" s="155" customFormat="1" x14ac:dyDescent="0.2"/>
    <row r="125" s="155" customFormat="1" x14ac:dyDescent="0.2"/>
    <row r="126" s="155" customFormat="1" x14ac:dyDescent="0.2"/>
    <row r="127" s="155" customFormat="1" x14ac:dyDescent="0.2"/>
    <row r="128" s="155" customFormat="1" x14ac:dyDescent="0.2"/>
    <row r="129" s="155" customFormat="1" x14ac:dyDescent="0.2"/>
    <row r="130" s="155" customFormat="1" x14ac:dyDescent="0.2"/>
    <row r="131" s="155" customFormat="1" x14ac:dyDescent="0.2"/>
    <row r="132" s="155" customFormat="1" x14ac:dyDescent="0.2"/>
    <row r="133" s="155" customFormat="1" x14ac:dyDescent="0.2"/>
    <row r="134" s="155" customFormat="1" x14ac:dyDescent="0.2"/>
    <row r="135" s="155" customFormat="1" x14ac:dyDescent="0.2"/>
    <row r="136" s="155" customFormat="1" x14ac:dyDescent="0.2"/>
    <row r="137" s="155" customFormat="1" x14ac:dyDescent="0.2"/>
    <row r="138" s="155" customFormat="1" x14ac:dyDescent="0.2"/>
    <row r="139" s="155" customFormat="1" x14ac:dyDescent="0.2"/>
    <row r="140" s="155" customFormat="1" x14ac:dyDescent="0.2"/>
    <row r="141" s="155" customFormat="1" x14ac:dyDescent="0.2"/>
    <row r="142" s="155" customFormat="1" x14ac:dyDescent="0.2"/>
    <row r="143" s="155" customFormat="1" x14ac:dyDescent="0.2"/>
    <row r="144" s="155" customFormat="1" x14ac:dyDescent="0.2"/>
    <row r="145" s="155" customFormat="1" x14ac:dyDescent="0.2"/>
    <row r="146" s="155" customFormat="1" x14ac:dyDescent="0.2"/>
    <row r="147" s="155" customFormat="1" x14ac:dyDescent="0.2"/>
    <row r="148" s="155" customFormat="1" x14ac:dyDescent="0.2"/>
    <row r="149" s="155" customFormat="1" x14ac:dyDescent="0.2"/>
    <row r="150" s="155" customFormat="1" x14ac:dyDescent="0.2"/>
    <row r="151" s="155" customFormat="1" x14ac:dyDescent="0.2"/>
    <row r="152" s="155" customFormat="1" x14ac:dyDescent="0.2"/>
    <row r="153" s="155" customFormat="1" x14ac:dyDescent="0.2"/>
    <row r="154" s="155" customFormat="1" x14ac:dyDescent="0.2"/>
    <row r="155" s="155" customFormat="1" x14ac:dyDescent="0.2"/>
    <row r="156" s="155" customFormat="1" x14ac:dyDescent="0.2"/>
    <row r="157" s="155" customFormat="1" x14ac:dyDescent="0.2"/>
    <row r="158" s="155" customFormat="1" x14ac:dyDescent="0.2"/>
    <row r="159" s="155" customFormat="1" x14ac:dyDescent="0.2"/>
    <row r="160" s="155" customFormat="1" x14ac:dyDescent="0.2"/>
    <row r="161" s="155" customFormat="1" x14ac:dyDescent="0.2"/>
    <row r="162" s="155" customFormat="1" x14ac:dyDescent="0.2"/>
    <row r="163" s="155" customFormat="1" x14ac:dyDescent="0.2"/>
    <row r="164" s="155" customFormat="1" x14ac:dyDescent="0.2"/>
    <row r="165" s="155" customFormat="1" x14ac:dyDescent="0.2"/>
    <row r="166" s="155" customFormat="1" x14ac:dyDescent="0.2"/>
    <row r="167" s="155" customFormat="1" x14ac:dyDescent="0.2"/>
    <row r="168" s="155" customFormat="1" x14ac:dyDescent="0.2"/>
    <row r="169" s="155" customFormat="1" x14ac:dyDescent="0.2"/>
    <row r="170" s="155" customFormat="1" x14ac:dyDescent="0.2"/>
    <row r="171" s="155" customFormat="1" x14ac:dyDescent="0.2"/>
    <row r="172" s="155" customFormat="1" x14ac:dyDescent="0.2"/>
    <row r="173" s="155" customFormat="1" x14ac:dyDescent="0.2"/>
    <row r="174" s="155" customFormat="1" x14ac:dyDescent="0.2"/>
    <row r="175" s="155" customFormat="1" x14ac:dyDescent="0.2"/>
    <row r="176" s="155" customFormat="1" x14ac:dyDescent="0.2"/>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93:B93"/>
    <mergeCell ref="A94:B94"/>
    <mergeCell ref="A97:H97"/>
    <mergeCell ref="A77:B78"/>
    <mergeCell ref="C77:E78"/>
    <mergeCell ref="C80:E80"/>
    <mergeCell ref="C90:E90"/>
    <mergeCell ref="A92:B92"/>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4.5703125" defaultRowHeight="12.75" x14ac:dyDescent="0.2"/>
  <cols>
    <col min="1" max="5" width="17.140625" style="148" customWidth="1"/>
    <col min="6" max="6" width="20.140625" style="148" customWidth="1"/>
    <col min="7" max="8" width="18.7109375" style="148" customWidth="1"/>
    <col min="9" max="11" width="20" style="148" customWidth="1"/>
    <col min="12" max="12" width="7.5703125" style="148" customWidth="1"/>
    <col min="13" max="16384" width="14.5703125" style="148"/>
  </cols>
  <sheetData>
    <row r="6" spans="1:7" x14ac:dyDescent="0.2">
      <c r="A6" s="149"/>
      <c r="B6" s="149"/>
      <c r="C6" s="149"/>
      <c r="D6" s="149"/>
      <c r="E6" s="149"/>
      <c r="F6" s="149"/>
      <c r="G6" s="149"/>
    </row>
    <row r="7" spans="1:7" x14ac:dyDescent="0.2">
      <c r="A7" s="149"/>
      <c r="B7" s="149"/>
      <c r="C7" s="149"/>
      <c r="D7" s="149"/>
      <c r="E7" s="149"/>
      <c r="F7" s="149"/>
      <c r="G7" s="149"/>
    </row>
    <row r="8" spans="1:7" x14ac:dyDescent="0.2">
      <c r="A8" s="149"/>
      <c r="B8" s="149"/>
      <c r="C8" s="149"/>
      <c r="D8" s="149"/>
      <c r="E8" s="149"/>
      <c r="F8" s="149"/>
      <c r="G8" s="149"/>
    </row>
    <row r="9" spans="1:7" x14ac:dyDescent="0.2">
      <c r="A9" s="149"/>
      <c r="B9" s="149"/>
      <c r="C9" s="149"/>
      <c r="D9" s="149"/>
      <c r="E9" s="149"/>
      <c r="F9" s="149"/>
      <c r="G9" s="149"/>
    </row>
    <row r="10" spans="1:7" x14ac:dyDescent="0.2">
      <c r="A10" s="149"/>
      <c r="B10" s="149"/>
      <c r="C10" s="149"/>
      <c r="D10" s="149"/>
      <c r="E10" s="149"/>
      <c r="F10" s="149"/>
      <c r="G10" s="149"/>
    </row>
    <row r="11" spans="1:7" x14ac:dyDescent="0.2">
      <c r="A11" s="149"/>
      <c r="B11" s="149"/>
      <c r="C11" s="149"/>
      <c r="D11" s="149"/>
      <c r="E11" s="149"/>
      <c r="F11" s="149"/>
      <c r="G11" s="149"/>
    </row>
    <row r="12" spans="1:7" x14ac:dyDescent="0.2">
      <c r="A12" s="149"/>
      <c r="B12" s="149"/>
      <c r="C12" s="149"/>
      <c r="D12" s="149"/>
      <c r="E12" s="149"/>
      <c r="F12" s="149"/>
      <c r="G12" s="149"/>
    </row>
    <row r="13" spans="1:7" x14ac:dyDescent="0.2">
      <c r="A13" s="149"/>
      <c r="B13" s="149"/>
      <c r="C13" s="149"/>
      <c r="D13" s="149"/>
      <c r="E13" s="149"/>
      <c r="F13" s="149"/>
      <c r="G13" s="149"/>
    </row>
    <row r="14" spans="1:7" ht="12.75" customHeight="1" x14ac:dyDescent="0.2">
      <c r="A14" s="149"/>
      <c r="B14" s="149"/>
      <c r="C14" s="149"/>
      <c r="D14" s="149"/>
      <c r="E14" s="149"/>
      <c r="F14" s="149"/>
      <c r="G14" s="149"/>
    </row>
    <row r="15" spans="1:7" ht="12.75" customHeight="1" x14ac:dyDescent="0.2">
      <c r="A15" s="149"/>
      <c r="B15" s="149"/>
      <c r="C15" s="149"/>
      <c r="D15" s="149"/>
      <c r="E15" s="149"/>
      <c r="F15" s="149"/>
      <c r="G15" s="149"/>
    </row>
    <row r="16" spans="1:7" ht="12.75" customHeight="1" x14ac:dyDescent="0.2">
      <c r="A16" s="149"/>
      <c r="B16" s="149"/>
      <c r="C16" s="149"/>
      <c r="D16" s="149"/>
      <c r="E16" s="149"/>
      <c r="F16" s="149"/>
      <c r="G16" s="149"/>
    </row>
    <row r="17" spans="1:7" ht="12.75" customHeight="1" x14ac:dyDescent="0.2">
      <c r="A17" s="149"/>
      <c r="B17" s="149"/>
      <c r="C17" s="149"/>
      <c r="D17" s="149"/>
      <c r="E17" s="149"/>
      <c r="F17" s="149"/>
      <c r="G17" s="149"/>
    </row>
    <row r="18" spans="1:7" ht="12.75" customHeight="1" x14ac:dyDescent="0.2">
      <c r="A18" s="149"/>
      <c r="B18" s="149"/>
      <c r="C18" s="149"/>
      <c r="D18" s="149"/>
      <c r="E18" s="149"/>
      <c r="F18" s="149"/>
      <c r="G18" s="149"/>
    </row>
    <row r="19" spans="1:7" ht="12.75" customHeight="1" x14ac:dyDescent="0.2">
      <c r="A19" s="149"/>
      <c r="B19" s="149"/>
      <c r="C19" s="149"/>
      <c r="D19" s="149"/>
      <c r="E19" s="149"/>
      <c r="F19" s="149"/>
      <c r="G19" s="149"/>
    </row>
    <row r="20" spans="1:7" ht="12.75" customHeight="1" x14ac:dyDescent="0.2">
      <c r="A20" s="149"/>
      <c r="B20" s="149"/>
      <c r="C20" s="149"/>
      <c r="D20" s="149"/>
      <c r="E20" s="149"/>
      <c r="F20" s="149"/>
      <c r="G20" s="149"/>
    </row>
    <row r="21" spans="1:7" ht="12.75" customHeight="1" x14ac:dyDescent="0.2">
      <c r="A21" s="149"/>
      <c r="B21" s="149"/>
      <c r="C21" s="149"/>
      <c r="D21" s="149"/>
      <c r="E21" s="149"/>
      <c r="F21" s="149"/>
      <c r="G21" s="149"/>
    </row>
    <row r="22" spans="1:7" ht="12.75" customHeight="1" x14ac:dyDescent="0.2">
      <c r="A22" s="149"/>
      <c r="B22" s="149"/>
      <c r="C22" s="149"/>
      <c r="D22" s="149"/>
      <c r="E22" s="149"/>
      <c r="F22" s="149"/>
      <c r="G22" s="149"/>
    </row>
    <row r="23" spans="1:7" ht="12.75" customHeight="1" x14ac:dyDescent="0.2">
      <c r="A23" s="149"/>
      <c r="B23" s="149"/>
      <c r="C23" s="149"/>
      <c r="D23" s="149"/>
      <c r="E23" s="149"/>
      <c r="F23" s="149"/>
      <c r="G23" s="149"/>
    </row>
    <row r="24" spans="1:7" ht="12.75" customHeight="1" x14ac:dyDescent="0.2">
      <c r="A24" s="149"/>
      <c r="B24" s="149"/>
      <c r="C24" s="149"/>
      <c r="D24" s="149"/>
      <c r="E24" s="149"/>
      <c r="F24" s="149"/>
      <c r="G24" s="149"/>
    </row>
    <row r="25" spans="1:7" ht="12.75" customHeight="1" x14ac:dyDescent="0.2">
      <c r="A25" s="149"/>
      <c r="B25" s="149"/>
      <c r="C25" s="149"/>
      <c r="D25" s="149"/>
      <c r="E25" s="149"/>
      <c r="F25" s="149"/>
      <c r="G25" s="149"/>
    </row>
    <row r="26" spans="1:7" ht="12.75" customHeight="1" x14ac:dyDescent="0.2">
      <c r="A26" s="149"/>
      <c r="B26" s="149"/>
      <c r="C26" s="149"/>
      <c r="D26" s="149"/>
      <c r="E26" s="149"/>
      <c r="F26" s="149"/>
      <c r="G26" s="149"/>
    </row>
    <row r="27" spans="1:7" ht="12.75" customHeight="1" x14ac:dyDescent="0.2">
      <c r="A27" s="149"/>
      <c r="B27" s="149"/>
      <c r="C27" s="149"/>
      <c r="D27" s="149"/>
      <c r="E27" s="149"/>
      <c r="F27" s="149"/>
      <c r="G27" s="149"/>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4.5703125" defaultRowHeight="12.75" x14ac:dyDescent="0.2"/>
  <cols>
    <col min="1" max="7" width="15.140625" style="150" customWidth="1"/>
    <col min="8" max="8" width="15.42578125" style="150" customWidth="1"/>
    <col min="9" max="9" width="9.85546875" style="150" customWidth="1"/>
    <col min="10" max="10" width="14.5703125" style="150"/>
    <col min="11" max="11" width="9.85546875" style="150" customWidth="1"/>
    <col min="12" max="16384" width="14.5703125" style="150"/>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2"/>
    </row>
    <row r="35" spans="9:13" ht="14.25" customHeight="1" x14ac:dyDescent="0.2"/>
    <row r="36" spans="9:13" ht="14.25" customHeight="1" x14ac:dyDescent="0.2">
      <c r="M36" s="151"/>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4.5703125" defaultRowHeight="12.75" x14ac:dyDescent="0.2"/>
  <cols>
    <col min="1" max="7" width="15.140625" style="150" customWidth="1"/>
    <col min="8" max="16384" width="14.5703125" style="150"/>
  </cols>
  <sheetData>
    <row r="1" spans="4:4" ht="26.45" customHeight="1" x14ac:dyDescent="0.2"/>
    <row r="2" spans="4:4" ht="21" customHeight="1" x14ac:dyDescent="0.2">
      <c r="D2" s="154"/>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5" zoomScaleNormal="125" workbookViewId="0"/>
  </sheetViews>
  <sheetFormatPr baseColWidth="10" defaultColWidth="11" defaultRowHeight="12.75" x14ac:dyDescent="0.2"/>
  <cols>
    <col min="1" max="1" width="3.85546875" style="98" customWidth="1"/>
    <col min="2" max="2" width="38.5703125" style="1" customWidth="1"/>
    <col min="3" max="3" width="9.7109375" style="1" customWidth="1"/>
    <col min="4" max="4" width="9.5703125" style="1" customWidth="1"/>
    <col min="5" max="6" width="10.42578125" style="1" customWidth="1"/>
    <col min="7" max="7" width="11.140625" style="1" customWidth="1"/>
    <col min="8" max="8" width="10.5703125" style="1" customWidth="1"/>
    <col min="9" max="9" width="9.5703125" style="1" customWidth="1"/>
    <col min="10" max="10" width="9.42578125" style="1" customWidth="1"/>
    <col min="11" max="16384" width="11" style="1"/>
  </cols>
  <sheetData>
    <row r="1" spans="1:10" x14ac:dyDescent="0.2">
      <c r="B1" s="62" t="s">
        <v>172</v>
      </c>
      <c r="C1" s="62"/>
      <c r="D1" s="62"/>
      <c r="E1" s="62"/>
      <c r="F1" s="62"/>
      <c r="G1" s="62"/>
      <c r="H1" s="62"/>
      <c r="I1" s="62"/>
      <c r="J1" s="62"/>
    </row>
    <row r="2" spans="1:10" x14ac:dyDescent="0.2">
      <c r="B2" s="122"/>
      <c r="C2" s="123"/>
      <c r="D2" s="123"/>
      <c r="G2" s="123"/>
      <c r="H2" s="123"/>
      <c r="I2" s="123"/>
      <c r="J2" s="123"/>
    </row>
    <row r="3" spans="1:10" x14ac:dyDescent="0.2">
      <c r="B3" s="303" t="s">
        <v>173</v>
      </c>
      <c r="C3" s="303"/>
      <c r="D3" s="303"/>
      <c r="E3" s="303"/>
      <c r="F3" s="303"/>
      <c r="G3" s="303"/>
      <c r="H3" s="303"/>
      <c r="I3" s="303"/>
      <c r="J3" s="303"/>
    </row>
    <row r="4" spans="1:10" x14ac:dyDescent="0.2">
      <c r="B4" s="303" t="s">
        <v>174</v>
      </c>
      <c r="C4" s="303"/>
      <c r="D4" s="303"/>
      <c r="E4" s="303"/>
      <c r="F4" s="303"/>
      <c r="G4" s="303"/>
      <c r="H4" s="303"/>
      <c r="I4" s="303"/>
      <c r="J4" s="303"/>
    </row>
    <row r="5" spans="1:10" x14ac:dyDescent="0.2">
      <c r="B5" s="124"/>
      <c r="C5" s="124"/>
      <c r="D5" s="124"/>
      <c r="E5" s="123"/>
      <c r="F5" s="123"/>
      <c r="G5" s="124"/>
      <c r="H5" s="124"/>
      <c r="I5" s="124"/>
      <c r="J5" s="124"/>
    </row>
    <row r="6" spans="1:10" x14ac:dyDescent="0.2">
      <c r="B6" s="124"/>
      <c r="C6" s="124"/>
      <c r="D6" s="124"/>
      <c r="G6" s="124"/>
      <c r="H6" s="124"/>
      <c r="I6" s="124"/>
      <c r="J6" s="124"/>
    </row>
    <row r="7" spans="1:10" x14ac:dyDescent="0.2">
      <c r="A7" s="304" t="s">
        <v>3</v>
      </c>
      <c r="B7" s="307" t="s">
        <v>107</v>
      </c>
      <c r="C7" s="310" t="s">
        <v>175</v>
      </c>
      <c r="D7" s="310" t="s">
        <v>176</v>
      </c>
      <c r="E7" s="310" t="s">
        <v>171</v>
      </c>
      <c r="F7" s="310" t="s">
        <v>9</v>
      </c>
      <c r="G7" s="299" t="s">
        <v>10</v>
      </c>
      <c r="H7" s="300"/>
      <c r="I7" s="300"/>
      <c r="J7" s="300"/>
    </row>
    <row r="8" spans="1:10" x14ac:dyDescent="0.2">
      <c r="A8" s="305"/>
      <c r="B8" s="308"/>
      <c r="C8" s="308"/>
      <c r="D8" s="308"/>
      <c r="E8" s="308"/>
      <c r="F8" s="311"/>
      <c r="G8" s="313" t="s">
        <v>12</v>
      </c>
      <c r="H8" s="299" t="s">
        <v>177</v>
      </c>
      <c r="I8" s="300"/>
      <c r="J8" s="300"/>
    </row>
    <row r="9" spans="1:10" ht="22.5" x14ac:dyDescent="0.2">
      <c r="A9" s="305"/>
      <c r="B9" s="308"/>
      <c r="C9" s="309"/>
      <c r="D9" s="309"/>
      <c r="E9" s="309"/>
      <c r="F9" s="312"/>
      <c r="G9" s="314"/>
      <c r="H9" s="125" t="s">
        <v>178</v>
      </c>
      <c r="I9" s="125" t="s">
        <v>14</v>
      </c>
      <c r="J9" s="126" t="s">
        <v>179</v>
      </c>
    </row>
    <row r="10" spans="1:10" x14ac:dyDescent="0.2">
      <c r="A10" s="306"/>
      <c r="B10" s="309"/>
      <c r="C10" s="66" t="s">
        <v>16</v>
      </c>
      <c r="D10" s="127" t="s">
        <v>180</v>
      </c>
      <c r="E10" s="66" t="s">
        <v>18</v>
      </c>
      <c r="F10" s="301" t="s">
        <v>19</v>
      </c>
      <c r="G10" s="302"/>
      <c r="H10" s="302"/>
      <c r="I10" s="302"/>
      <c r="J10" s="302"/>
    </row>
    <row r="11" spans="1:10" x14ac:dyDescent="0.2">
      <c r="A11" s="72"/>
      <c r="B11" s="128"/>
      <c r="C11" s="73"/>
      <c r="D11" s="74"/>
      <c r="E11" s="76"/>
      <c r="F11" s="77"/>
      <c r="G11" s="74"/>
      <c r="H11" s="74"/>
      <c r="I11" s="74"/>
      <c r="J11" s="74"/>
    </row>
    <row r="12" spans="1:10" x14ac:dyDescent="0.2">
      <c r="A12" s="43" t="s">
        <v>117</v>
      </c>
      <c r="B12" s="79" t="s">
        <v>118</v>
      </c>
      <c r="C12" s="129">
        <v>851</v>
      </c>
      <c r="D12" s="129">
        <v>144143</v>
      </c>
      <c r="E12" s="129">
        <v>157855.08900000001</v>
      </c>
      <c r="F12" s="130">
        <v>3299938.1409999998</v>
      </c>
      <c r="G12" s="130">
        <v>20685300.984000001</v>
      </c>
      <c r="H12" s="130">
        <v>13517234.354</v>
      </c>
      <c r="I12" s="130">
        <v>7168066.6299999999</v>
      </c>
      <c r="J12" s="130">
        <v>4032162.7990000001</v>
      </c>
    </row>
    <row r="13" spans="1:10" x14ac:dyDescent="0.2">
      <c r="A13" s="43"/>
      <c r="B13" s="82" t="s">
        <v>119</v>
      </c>
      <c r="C13" s="131"/>
      <c r="D13" s="132"/>
      <c r="E13" s="132"/>
      <c r="F13" s="133"/>
      <c r="G13" s="133"/>
      <c r="H13" s="133"/>
      <c r="I13" s="133"/>
      <c r="J13" s="133"/>
    </row>
    <row r="14" spans="1:10" x14ac:dyDescent="0.2">
      <c r="A14" s="43" t="s">
        <v>21</v>
      </c>
      <c r="B14" s="82" t="s">
        <v>120</v>
      </c>
      <c r="C14" s="134">
        <v>422</v>
      </c>
      <c r="D14" s="134">
        <v>68581.375</v>
      </c>
      <c r="E14" s="134">
        <v>75381.714999999997</v>
      </c>
      <c r="F14" s="134">
        <v>1543931.71</v>
      </c>
      <c r="G14" s="134">
        <v>9240601.0700000003</v>
      </c>
      <c r="H14" s="134">
        <v>6145991.7580000004</v>
      </c>
      <c r="I14" s="134">
        <v>3094609.3119999999</v>
      </c>
      <c r="J14" s="134">
        <v>1726571.0449999999</v>
      </c>
    </row>
    <row r="15" spans="1:10" x14ac:dyDescent="0.2">
      <c r="A15" s="43" t="s">
        <v>21</v>
      </c>
      <c r="B15" s="82" t="s">
        <v>121</v>
      </c>
      <c r="C15" s="134">
        <v>253.875</v>
      </c>
      <c r="D15" s="134">
        <v>46725.375</v>
      </c>
      <c r="E15" s="134">
        <v>51024.055999999997</v>
      </c>
      <c r="F15" s="134">
        <v>1190786.943</v>
      </c>
      <c r="G15" s="134">
        <v>7492177.3779999996</v>
      </c>
      <c r="H15" s="134">
        <v>4435696.4649999999</v>
      </c>
      <c r="I15" s="134">
        <v>3056480.9130000002</v>
      </c>
      <c r="J15" s="134">
        <v>1709143.027</v>
      </c>
    </row>
    <row r="16" spans="1:10" x14ac:dyDescent="0.2">
      <c r="A16" s="43" t="s">
        <v>21</v>
      </c>
      <c r="B16" s="82" t="s">
        <v>122</v>
      </c>
      <c r="C16" s="134">
        <v>34.75</v>
      </c>
      <c r="D16" s="134">
        <v>5950.5</v>
      </c>
      <c r="E16" s="134">
        <v>6703.3509999999997</v>
      </c>
      <c r="F16" s="134">
        <v>157812.45699999999</v>
      </c>
      <c r="G16" s="134">
        <v>857230.80799999996</v>
      </c>
      <c r="H16" s="134">
        <v>510166.196</v>
      </c>
      <c r="I16" s="134">
        <v>347064.61200000002</v>
      </c>
      <c r="J16" s="134">
        <v>150107.34099999999</v>
      </c>
    </row>
    <row r="17" spans="1:10" x14ac:dyDescent="0.2">
      <c r="A17" s="43" t="s">
        <v>21</v>
      </c>
      <c r="B17" s="82" t="s">
        <v>123</v>
      </c>
      <c r="C17" s="134">
        <v>140.375</v>
      </c>
      <c r="D17" s="134">
        <v>22885.75</v>
      </c>
      <c r="E17" s="134">
        <v>24745.967000000001</v>
      </c>
      <c r="F17" s="134">
        <v>407407.03100000002</v>
      </c>
      <c r="G17" s="134">
        <v>3095291.7280000001</v>
      </c>
      <c r="H17" s="134">
        <v>2425379.9350000001</v>
      </c>
      <c r="I17" s="134">
        <v>669911.79299999995</v>
      </c>
      <c r="J17" s="134">
        <v>446341.386</v>
      </c>
    </row>
    <row r="18" spans="1:10" x14ac:dyDescent="0.2">
      <c r="A18" s="43"/>
      <c r="B18" s="72"/>
      <c r="C18" s="131"/>
      <c r="D18" s="132"/>
      <c r="E18" s="132"/>
      <c r="F18" s="132"/>
      <c r="G18" s="132"/>
      <c r="H18" s="132"/>
      <c r="I18" s="132"/>
      <c r="J18" s="132"/>
    </row>
    <row r="19" spans="1:10" x14ac:dyDescent="0.2">
      <c r="A19" s="43" t="s">
        <v>124</v>
      </c>
      <c r="B19" s="79" t="s">
        <v>181</v>
      </c>
      <c r="C19" s="135"/>
      <c r="D19" s="135"/>
      <c r="E19" s="135"/>
      <c r="F19" s="135"/>
      <c r="G19" s="136"/>
      <c r="H19" s="136"/>
      <c r="I19" s="135"/>
      <c r="J19" s="135"/>
    </row>
    <row r="20" spans="1:10" x14ac:dyDescent="0.2">
      <c r="A20" s="43"/>
      <c r="B20" s="79" t="s">
        <v>182</v>
      </c>
      <c r="C20" s="135">
        <v>3</v>
      </c>
      <c r="D20" s="129">
        <v>304.5</v>
      </c>
      <c r="E20" s="129">
        <v>376.02</v>
      </c>
      <c r="F20" s="130">
        <v>6114.683</v>
      </c>
      <c r="G20" s="137" t="s">
        <v>21</v>
      </c>
      <c r="H20" s="137" t="s">
        <v>21</v>
      </c>
      <c r="I20" s="137" t="s">
        <v>21</v>
      </c>
      <c r="J20" s="137" t="s">
        <v>21</v>
      </c>
    </row>
    <row r="21" spans="1:10" x14ac:dyDescent="0.2">
      <c r="A21" s="43"/>
      <c r="B21" s="72"/>
      <c r="C21" s="131"/>
      <c r="D21" s="132"/>
      <c r="E21" s="132"/>
      <c r="F21" s="132"/>
      <c r="G21" s="132"/>
      <c r="H21" s="132"/>
      <c r="I21" s="132"/>
      <c r="J21" s="132"/>
    </row>
    <row r="22" spans="1:10" x14ac:dyDescent="0.2">
      <c r="A22" s="43">
        <v>5</v>
      </c>
      <c r="B22" s="82" t="s">
        <v>126</v>
      </c>
      <c r="C22" s="138" t="s">
        <v>127</v>
      </c>
      <c r="D22" s="138" t="s">
        <v>127</v>
      </c>
      <c r="E22" s="138" t="s">
        <v>127</v>
      </c>
      <c r="F22" s="138" t="s">
        <v>127</v>
      </c>
      <c r="G22" s="138" t="s">
        <v>127</v>
      </c>
      <c r="H22" s="138" t="s">
        <v>127</v>
      </c>
      <c r="I22" s="138" t="s">
        <v>127</v>
      </c>
      <c r="J22" s="138" t="s">
        <v>127</v>
      </c>
    </row>
    <row r="23" spans="1:10" x14ac:dyDescent="0.2">
      <c r="A23" s="43">
        <v>6</v>
      </c>
      <c r="B23" s="82" t="s">
        <v>128</v>
      </c>
      <c r="C23" s="138" t="s">
        <v>127</v>
      </c>
      <c r="D23" s="138" t="s">
        <v>127</v>
      </c>
      <c r="E23" s="138" t="s">
        <v>127</v>
      </c>
      <c r="F23" s="138" t="s">
        <v>127</v>
      </c>
      <c r="G23" s="138" t="s">
        <v>127</v>
      </c>
      <c r="H23" s="138" t="s">
        <v>127</v>
      </c>
      <c r="I23" s="138" t="s">
        <v>127</v>
      </c>
      <c r="J23" s="138" t="s">
        <v>127</v>
      </c>
    </row>
    <row r="24" spans="1:10" x14ac:dyDescent="0.2">
      <c r="A24" s="43">
        <v>7</v>
      </c>
      <c r="B24" s="82" t="s">
        <v>129</v>
      </c>
      <c r="C24" s="138" t="s">
        <v>127</v>
      </c>
      <c r="D24" s="138" t="s">
        <v>127</v>
      </c>
      <c r="E24" s="138" t="s">
        <v>127</v>
      </c>
      <c r="F24" s="138" t="s">
        <v>127</v>
      </c>
      <c r="G24" s="138" t="s">
        <v>127</v>
      </c>
      <c r="H24" s="138" t="s">
        <v>127</v>
      </c>
      <c r="I24" s="138" t="s">
        <v>127</v>
      </c>
      <c r="J24" s="138" t="s">
        <v>127</v>
      </c>
    </row>
    <row r="25" spans="1:10" x14ac:dyDescent="0.2">
      <c r="A25" s="43">
        <v>8</v>
      </c>
      <c r="B25" s="82" t="s">
        <v>130</v>
      </c>
      <c r="C25" s="139"/>
      <c r="D25" s="140"/>
      <c r="E25" s="132"/>
      <c r="F25" s="132"/>
      <c r="G25" s="132"/>
      <c r="H25" s="132"/>
      <c r="I25" s="141"/>
      <c r="J25" s="141"/>
    </row>
    <row r="26" spans="1:10" x14ac:dyDescent="0.2">
      <c r="A26" s="43"/>
      <c r="B26" s="82" t="s">
        <v>131</v>
      </c>
      <c r="C26" s="134">
        <v>3</v>
      </c>
      <c r="D26" s="134">
        <v>304.5</v>
      </c>
      <c r="E26" s="134">
        <v>376.02</v>
      </c>
      <c r="F26" s="134">
        <v>6114.683</v>
      </c>
      <c r="G26" s="142" t="s">
        <v>21</v>
      </c>
      <c r="H26" s="142" t="s">
        <v>21</v>
      </c>
      <c r="I26" s="142" t="s">
        <v>21</v>
      </c>
      <c r="J26" s="142" t="s">
        <v>21</v>
      </c>
    </row>
    <row r="27" spans="1:10" x14ac:dyDescent="0.2">
      <c r="A27" s="43">
        <v>9</v>
      </c>
      <c r="B27" s="82" t="s">
        <v>132</v>
      </c>
      <c r="C27" s="139"/>
      <c r="D27" s="140"/>
      <c r="E27" s="132"/>
      <c r="F27" s="132"/>
      <c r="G27" s="132"/>
      <c r="H27" s="132"/>
      <c r="I27" s="141"/>
      <c r="J27" s="141"/>
    </row>
    <row r="28" spans="1:10" x14ac:dyDescent="0.2">
      <c r="A28" s="43"/>
      <c r="B28" s="82" t="s">
        <v>133</v>
      </c>
      <c r="C28" s="139"/>
      <c r="D28" s="139"/>
      <c r="E28" s="139"/>
      <c r="F28" s="139"/>
      <c r="G28" s="139"/>
      <c r="H28" s="139"/>
      <c r="I28" s="139"/>
      <c r="J28" s="139"/>
    </row>
    <row r="29" spans="1:10" x14ac:dyDescent="0.2">
      <c r="A29" s="43"/>
      <c r="B29" s="82" t="s">
        <v>134</v>
      </c>
      <c r="C29" s="138" t="s">
        <v>127</v>
      </c>
      <c r="D29" s="138" t="s">
        <v>127</v>
      </c>
      <c r="E29" s="138" t="s">
        <v>127</v>
      </c>
      <c r="F29" s="138" t="s">
        <v>127</v>
      </c>
      <c r="G29" s="138" t="s">
        <v>127</v>
      </c>
      <c r="H29" s="138" t="s">
        <v>127</v>
      </c>
      <c r="I29" s="138" t="s">
        <v>127</v>
      </c>
      <c r="J29" s="138" t="s">
        <v>127</v>
      </c>
    </row>
    <row r="30" spans="1:10" x14ac:dyDescent="0.2">
      <c r="A30" s="43"/>
      <c r="B30" s="72"/>
      <c r="C30" s="139"/>
      <c r="D30" s="139"/>
      <c r="E30" s="139"/>
      <c r="F30" s="139"/>
      <c r="G30" s="139"/>
      <c r="H30" s="139"/>
      <c r="I30" s="139"/>
      <c r="J30" s="139"/>
    </row>
    <row r="31" spans="1:10" x14ac:dyDescent="0.2">
      <c r="A31" s="43" t="s">
        <v>135</v>
      </c>
      <c r="B31" s="79" t="s">
        <v>136</v>
      </c>
      <c r="C31" s="135">
        <v>848</v>
      </c>
      <c r="D31" s="129">
        <v>143838.5</v>
      </c>
      <c r="E31" s="129">
        <v>157479.06899999999</v>
      </c>
      <c r="F31" s="130">
        <v>3293823.4580000001</v>
      </c>
      <c r="G31" s="137" t="s">
        <v>21</v>
      </c>
      <c r="H31" s="137" t="s">
        <v>21</v>
      </c>
      <c r="I31" s="137" t="s">
        <v>21</v>
      </c>
      <c r="J31" s="137" t="s">
        <v>21</v>
      </c>
    </row>
    <row r="32" spans="1:10" x14ac:dyDescent="0.2">
      <c r="A32" s="43"/>
      <c r="B32" s="72"/>
      <c r="C32" s="131"/>
      <c r="D32" s="132"/>
      <c r="E32" s="132"/>
      <c r="F32" s="132"/>
      <c r="G32" s="132"/>
      <c r="H32" s="132"/>
      <c r="I32" s="132"/>
      <c r="J32" s="132"/>
    </row>
    <row r="33" spans="1:10" x14ac:dyDescent="0.2">
      <c r="A33" s="43">
        <v>10</v>
      </c>
      <c r="B33" s="82" t="s">
        <v>137</v>
      </c>
      <c r="C33" s="134">
        <v>91.5</v>
      </c>
      <c r="D33" s="134">
        <v>15656.125</v>
      </c>
      <c r="E33" s="134">
        <v>16800.718000000001</v>
      </c>
      <c r="F33" s="134">
        <v>240632.13800000001</v>
      </c>
      <c r="G33" s="134">
        <v>2056047.0349999999</v>
      </c>
      <c r="H33" s="134">
        <v>1671947.9850000001</v>
      </c>
      <c r="I33" s="134">
        <v>384099.05</v>
      </c>
      <c r="J33" s="139">
        <v>279295.55900000001</v>
      </c>
    </row>
    <row r="34" spans="1:10" x14ac:dyDescent="0.2">
      <c r="A34" s="43">
        <v>11</v>
      </c>
      <c r="B34" s="82" t="s">
        <v>51</v>
      </c>
      <c r="C34" s="139">
        <v>7.5</v>
      </c>
      <c r="D34" s="134">
        <v>1035.75</v>
      </c>
      <c r="E34" s="134">
        <v>1179.453</v>
      </c>
      <c r="F34" s="134">
        <v>26766.317999999999</v>
      </c>
      <c r="G34" s="134">
        <v>326304.397</v>
      </c>
      <c r="H34" s="138" t="s">
        <v>21</v>
      </c>
      <c r="I34" s="138" t="s">
        <v>21</v>
      </c>
      <c r="J34" s="138" t="s">
        <v>21</v>
      </c>
    </row>
    <row r="35" spans="1:10" x14ac:dyDescent="0.2">
      <c r="A35" s="43">
        <v>12</v>
      </c>
      <c r="B35" s="82" t="s">
        <v>52</v>
      </c>
      <c r="C35" s="139">
        <v>1</v>
      </c>
      <c r="D35" s="138" t="s">
        <v>21</v>
      </c>
      <c r="E35" s="138" t="s">
        <v>21</v>
      </c>
      <c r="F35" s="138" t="s">
        <v>21</v>
      </c>
      <c r="G35" s="138" t="s">
        <v>21</v>
      </c>
      <c r="H35" s="138" t="s">
        <v>21</v>
      </c>
      <c r="I35" s="138" t="s">
        <v>21</v>
      </c>
      <c r="J35" s="138" t="s">
        <v>21</v>
      </c>
    </row>
    <row r="36" spans="1:10" x14ac:dyDescent="0.2">
      <c r="A36" s="43">
        <v>13</v>
      </c>
      <c r="B36" s="82" t="s">
        <v>54</v>
      </c>
      <c r="C36" s="139">
        <v>12.75</v>
      </c>
      <c r="D36" s="134">
        <v>1396.875</v>
      </c>
      <c r="E36" s="134">
        <v>1464.883</v>
      </c>
      <c r="F36" s="134">
        <v>25647.589</v>
      </c>
      <c r="G36" s="134">
        <v>135494.47200000001</v>
      </c>
      <c r="H36" s="132">
        <v>70052.81</v>
      </c>
      <c r="I36" s="141">
        <v>65441.661999999997</v>
      </c>
      <c r="J36" s="141">
        <v>54226.025000000001</v>
      </c>
    </row>
    <row r="37" spans="1:10" x14ac:dyDescent="0.2">
      <c r="A37" s="43">
        <v>14</v>
      </c>
      <c r="B37" s="82" t="s">
        <v>138</v>
      </c>
      <c r="C37" s="134">
        <v>2</v>
      </c>
      <c r="D37" s="138" t="s">
        <v>21</v>
      </c>
      <c r="E37" s="138" t="s">
        <v>21</v>
      </c>
      <c r="F37" s="138" t="s">
        <v>21</v>
      </c>
      <c r="G37" s="138" t="s">
        <v>21</v>
      </c>
      <c r="H37" s="138" t="s">
        <v>21</v>
      </c>
      <c r="I37" s="138" t="s">
        <v>21</v>
      </c>
      <c r="J37" s="138" t="s">
        <v>21</v>
      </c>
    </row>
    <row r="38" spans="1:10" x14ac:dyDescent="0.2">
      <c r="A38" s="43">
        <v>15</v>
      </c>
      <c r="B38" s="82" t="s">
        <v>139</v>
      </c>
      <c r="C38" s="134"/>
      <c r="D38" s="134"/>
      <c r="E38" s="134"/>
      <c r="F38" s="134"/>
      <c r="G38" s="134"/>
      <c r="H38" s="134"/>
      <c r="I38" s="134"/>
      <c r="J38" s="139"/>
    </row>
    <row r="39" spans="1:10" x14ac:dyDescent="0.2">
      <c r="A39" s="43"/>
      <c r="B39" s="82" t="s">
        <v>140</v>
      </c>
      <c r="C39" s="134">
        <v>3</v>
      </c>
      <c r="D39" s="134">
        <v>389.375</v>
      </c>
      <c r="E39" s="134">
        <v>402.13200000000001</v>
      </c>
      <c r="F39" s="134">
        <v>7284.1120000000001</v>
      </c>
      <c r="G39" s="134" t="s">
        <v>21</v>
      </c>
      <c r="H39" s="138" t="s">
        <v>21</v>
      </c>
      <c r="I39" s="138" t="s">
        <v>21</v>
      </c>
      <c r="J39" s="138" t="s">
        <v>21</v>
      </c>
    </row>
    <row r="40" spans="1:10" x14ac:dyDescent="0.2">
      <c r="A40" s="43">
        <v>16</v>
      </c>
      <c r="B40" s="82" t="s">
        <v>141</v>
      </c>
      <c r="C40" s="134"/>
      <c r="D40" s="134"/>
      <c r="E40" s="134"/>
      <c r="F40" s="134"/>
      <c r="G40" s="134"/>
      <c r="H40" s="134"/>
      <c r="I40" s="134"/>
      <c r="J40" s="139"/>
    </row>
    <row r="41" spans="1:10" x14ac:dyDescent="0.2">
      <c r="A41" s="43"/>
      <c r="B41" s="82" t="s">
        <v>142</v>
      </c>
      <c r="C41" s="134">
        <v>10.75</v>
      </c>
      <c r="D41" s="134">
        <v>2003.25</v>
      </c>
      <c r="E41" s="134">
        <v>2091.598</v>
      </c>
      <c r="F41" s="134">
        <v>43452.459000000003</v>
      </c>
      <c r="G41" s="134">
        <v>320377.86200000002</v>
      </c>
      <c r="H41" s="134">
        <v>239368.72399999999</v>
      </c>
      <c r="I41" s="134">
        <v>81009.138000000006</v>
      </c>
      <c r="J41" s="138" t="s">
        <v>21</v>
      </c>
    </row>
    <row r="42" spans="1:10" x14ac:dyDescent="0.2">
      <c r="A42" s="43">
        <v>17</v>
      </c>
      <c r="B42" s="82" t="s">
        <v>143</v>
      </c>
      <c r="C42" s="134"/>
      <c r="D42" s="134"/>
      <c r="E42" s="134"/>
      <c r="F42" s="134"/>
      <c r="G42" s="134"/>
      <c r="H42" s="134"/>
      <c r="I42" s="134"/>
      <c r="J42" s="139"/>
    </row>
    <row r="43" spans="1:10" x14ac:dyDescent="0.2">
      <c r="A43" s="43"/>
      <c r="B43" s="82" t="s">
        <v>144</v>
      </c>
      <c r="C43" s="134">
        <v>19.75</v>
      </c>
      <c r="D43" s="134">
        <v>3510.125</v>
      </c>
      <c r="E43" s="134">
        <v>3892.3560000000002</v>
      </c>
      <c r="F43" s="134">
        <v>76236.728000000003</v>
      </c>
      <c r="G43" s="134">
        <v>753827.38600000006</v>
      </c>
      <c r="H43" s="134">
        <v>566356.64</v>
      </c>
      <c r="I43" s="134">
        <v>187470.74600000001</v>
      </c>
      <c r="J43" s="139">
        <v>143462.122</v>
      </c>
    </row>
    <row r="44" spans="1:10" x14ac:dyDescent="0.2">
      <c r="A44" s="43">
        <v>18</v>
      </c>
      <c r="B44" s="82" t="s">
        <v>145</v>
      </c>
      <c r="C44" s="134"/>
      <c r="D44" s="134"/>
      <c r="E44" s="134"/>
      <c r="F44" s="134"/>
      <c r="G44" s="134"/>
      <c r="H44" s="134"/>
      <c r="I44" s="134"/>
      <c r="J44" s="139"/>
    </row>
    <row r="45" spans="1:10" x14ac:dyDescent="0.2">
      <c r="A45" s="43"/>
      <c r="B45" s="82" t="s">
        <v>146</v>
      </c>
      <c r="C45" s="134"/>
      <c r="D45" s="134"/>
      <c r="E45" s="134"/>
      <c r="F45" s="134"/>
      <c r="G45" s="134"/>
      <c r="H45" s="134"/>
      <c r="I45" s="134"/>
      <c r="J45" s="139"/>
    </row>
    <row r="46" spans="1:10" x14ac:dyDescent="0.2">
      <c r="A46" s="43"/>
      <c r="B46" s="82" t="s">
        <v>147</v>
      </c>
      <c r="C46" s="134">
        <v>14</v>
      </c>
      <c r="D46" s="134">
        <v>2095.125</v>
      </c>
      <c r="E46" s="134">
        <v>2266.4090000000001</v>
      </c>
      <c r="F46" s="134">
        <v>47341.834000000003</v>
      </c>
      <c r="G46" s="134">
        <v>283069.33</v>
      </c>
      <c r="H46" s="134">
        <v>234160.69699999999</v>
      </c>
      <c r="I46" s="134">
        <v>48908.633000000002</v>
      </c>
      <c r="J46" s="139">
        <v>37261.726000000002</v>
      </c>
    </row>
    <row r="47" spans="1:10" x14ac:dyDescent="0.2">
      <c r="A47" s="43">
        <v>19</v>
      </c>
      <c r="B47" s="82" t="s">
        <v>148</v>
      </c>
      <c r="C47" s="138" t="s">
        <v>127</v>
      </c>
      <c r="D47" s="138" t="s">
        <v>127</v>
      </c>
      <c r="E47" s="138" t="s">
        <v>127</v>
      </c>
      <c r="F47" s="138" t="s">
        <v>127</v>
      </c>
      <c r="G47" s="138" t="s">
        <v>127</v>
      </c>
      <c r="H47" s="138" t="s">
        <v>127</v>
      </c>
      <c r="I47" s="138" t="s">
        <v>127</v>
      </c>
      <c r="J47" s="138" t="s">
        <v>127</v>
      </c>
    </row>
    <row r="48" spans="1:10" x14ac:dyDescent="0.2">
      <c r="A48" s="43">
        <v>20</v>
      </c>
      <c r="B48" s="82" t="s">
        <v>149</v>
      </c>
      <c r="C48" s="134">
        <v>23.75</v>
      </c>
      <c r="D48" s="134">
        <v>3501.375</v>
      </c>
      <c r="E48" s="134">
        <v>3910.5520000000001</v>
      </c>
      <c r="F48" s="134">
        <v>98690.831000000006</v>
      </c>
      <c r="G48" s="134">
        <v>613638.73899999994</v>
      </c>
      <c r="H48" s="134">
        <v>310174.23700000002</v>
      </c>
      <c r="I48" s="134">
        <v>303464.50199999998</v>
      </c>
      <c r="J48" s="139">
        <v>141051.06400000001</v>
      </c>
    </row>
    <row r="49" spans="1:10" x14ac:dyDescent="0.2">
      <c r="A49" s="43">
        <v>21</v>
      </c>
      <c r="B49" s="82" t="s">
        <v>150</v>
      </c>
      <c r="C49" s="134"/>
      <c r="D49" s="134"/>
      <c r="E49" s="134"/>
      <c r="F49" s="134"/>
      <c r="G49" s="134"/>
      <c r="H49" s="134"/>
      <c r="I49" s="134"/>
      <c r="J49" s="139"/>
    </row>
    <row r="50" spans="1:10" x14ac:dyDescent="0.2">
      <c r="A50" s="43"/>
      <c r="B50" s="82" t="s">
        <v>151</v>
      </c>
      <c r="C50" s="134">
        <v>6</v>
      </c>
      <c r="D50" s="134">
        <v>1454</v>
      </c>
      <c r="E50" s="134">
        <v>1565.7159999999999</v>
      </c>
      <c r="F50" s="134">
        <v>44331.432000000001</v>
      </c>
      <c r="G50" s="134">
        <v>160684.50200000001</v>
      </c>
      <c r="H50" s="134">
        <v>49793.449000000001</v>
      </c>
      <c r="I50" s="134">
        <v>110891.053</v>
      </c>
      <c r="J50" s="139">
        <v>36298.92</v>
      </c>
    </row>
    <row r="51" spans="1:10" x14ac:dyDescent="0.2">
      <c r="A51" s="43">
        <v>22</v>
      </c>
      <c r="B51" s="82" t="s">
        <v>152</v>
      </c>
      <c r="C51" s="134"/>
      <c r="D51" s="134"/>
      <c r="E51" s="134"/>
      <c r="F51" s="134"/>
      <c r="G51" s="134"/>
      <c r="H51" s="134"/>
      <c r="I51" s="134"/>
      <c r="J51" s="139"/>
    </row>
    <row r="52" spans="1:10" x14ac:dyDescent="0.2">
      <c r="A52" s="43"/>
      <c r="B52" s="82" t="s">
        <v>153</v>
      </c>
      <c r="C52" s="134">
        <v>99.625</v>
      </c>
      <c r="D52" s="134">
        <v>15637</v>
      </c>
      <c r="E52" s="134">
        <v>17740.469000000001</v>
      </c>
      <c r="F52" s="134">
        <v>325351.59000000003</v>
      </c>
      <c r="G52" s="134">
        <v>1956116.611</v>
      </c>
      <c r="H52" s="134">
        <v>1225186.2779999999</v>
      </c>
      <c r="I52" s="134">
        <v>730930.33299999998</v>
      </c>
      <c r="J52" s="139">
        <v>396162.25599999999</v>
      </c>
    </row>
    <row r="53" spans="1:10" x14ac:dyDescent="0.2">
      <c r="A53" s="43">
        <v>23</v>
      </c>
      <c r="B53" s="82" t="s">
        <v>154</v>
      </c>
      <c r="C53" s="134"/>
      <c r="D53" s="134"/>
      <c r="E53" s="134"/>
      <c r="F53" s="134"/>
      <c r="G53" s="134"/>
      <c r="H53" s="134"/>
      <c r="I53" s="134"/>
      <c r="J53" s="139"/>
    </row>
    <row r="54" spans="1:10" x14ac:dyDescent="0.2">
      <c r="A54" s="43"/>
      <c r="B54" s="82" t="s">
        <v>155</v>
      </c>
      <c r="C54" s="134"/>
      <c r="D54" s="134"/>
      <c r="E54" s="134"/>
      <c r="F54" s="134"/>
      <c r="G54" s="134"/>
      <c r="H54" s="134"/>
      <c r="I54" s="134"/>
      <c r="J54" s="139"/>
    </row>
    <row r="55" spans="1:10" x14ac:dyDescent="0.2">
      <c r="A55" s="43"/>
      <c r="B55" s="82" t="s">
        <v>156</v>
      </c>
      <c r="C55" s="134">
        <v>60.625</v>
      </c>
      <c r="D55" s="134">
        <v>7649</v>
      </c>
      <c r="E55" s="134">
        <v>8303.1759999999995</v>
      </c>
      <c r="F55" s="134">
        <v>165275.83100000001</v>
      </c>
      <c r="G55" s="134">
        <v>860415.674</v>
      </c>
      <c r="H55" s="134">
        <v>584262.06099999999</v>
      </c>
      <c r="I55" s="134">
        <v>276153.61300000001</v>
      </c>
      <c r="J55" s="134">
        <v>148504.59899999999</v>
      </c>
    </row>
    <row r="56" spans="1:10" x14ac:dyDescent="0.2">
      <c r="A56" s="43">
        <v>24</v>
      </c>
      <c r="B56" s="82" t="s">
        <v>157</v>
      </c>
      <c r="C56" s="134">
        <v>16</v>
      </c>
      <c r="D56" s="134">
        <v>4294.875</v>
      </c>
      <c r="E56" s="134">
        <v>4474.91</v>
      </c>
      <c r="F56" s="134">
        <v>107363.11</v>
      </c>
      <c r="G56" s="134">
        <v>702289.23199999996</v>
      </c>
      <c r="H56" s="134">
        <v>416320.68599999999</v>
      </c>
      <c r="I56" s="134">
        <v>285968.54599999997</v>
      </c>
      <c r="J56" s="138" t="s">
        <v>21</v>
      </c>
    </row>
    <row r="57" spans="1:10" x14ac:dyDescent="0.2">
      <c r="A57" s="43">
        <v>25</v>
      </c>
      <c r="B57" s="82" t="s">
        <v>158</v>
      </c>
      <c r="C57" s="134">
        <v>149.125</v>
      </c>
      <c r="D57" s="134">
        <v>22348.75</v>
      </c>
      <c r="E57" s="134">
        <v>24865.524000000001</v>
      </c>
      <c r="F57" s="134">
        <v>487471.11099999998</v>
      </c>
      <c r="G57" s="134">
        <v>2753787.0019999999</v>
      </c>
      <c r="H57" s="134">
        <v>1970061.8759999999</v>
      </c>
      <c r="I57" s="134">
        <v>783725.12600000005</v>
      </c>
      <c r="J57" s="134">
        <v>518026.98499999999</v>
      </c>
    </row>
    <row r="58" spans="1:10" x14ac:dyDescent="0.2">
      <c r="A58" s="43">
        <v>26</v>
      </c>
      <c r="B58" s="82" t="s">
        <v>159</v>
      </c>
      <c r="C58" s="134"/>
      <c r="D58" s="134"/>
      <c r="E58" s="134"/>
      <c r="F58" s="134"/>
      <c r="G58" s="134"/>
      <c r="H58" s="134"/>
      <c r="I58" s="134"/>
      <c r="J58" s="134"/>
    </row>
    <row r="59" spans="1:10" x14ac:dyDescent="0.2">
      <c r="A59" s="43"/>
      <c r="B59" s="82" t="s">
        <v>160</v>
      </c>
      <c r="C59" s="134">
        <v>72.5</v>
      </c>
      <c r="D59" s="134">
        <v>12320.125</v>
      </c>
      <c r="E59" s="134">
        <v>13574.77</v>
      </c>
      <c r="F59" s="134">
        <v>332117.56</v>
      </c>
      <c r="G59" s="134">
        <v>1797607.5290000001</v>
      </c>
      <c r="H59" s="134">
        <v>1020943.696</v>
      </c>
      <c r="I59" s="134">
        <v>776663.83299999998</v>
      </c>
      <c r="J59" s="134">
        <v>300252.54599999997</v>
      </c>
    </row>
    <row r="60" spans="1:10" x14ac:dyDescent="0.2">
      <c r="A60" s="43">
        <v>27</v>
      </c>
      <c r="B60" s="82" t="s">
        <v>161</v>
      </c>
      <c r="C60" s="134">
        <v>46.75</v>
      </c>
      <c r="D60" s="134">
        <v>8721.125</v>
      </c>
      <c r="E60" s="134">
        <v>9181.3320000000003</v>
      </c>
      <c r="F60" s="134">
        <v>215421.777</v>
      </c>
      <c r="G60" s="134">
        <v>1276107.068</v>
      </c>
      <c r="H60" s="134">
        <v>836282.61499999999</v>
      </c>
      <c r="I60" s="134">
        <v>439824.45299999998</v>
      </c>
      <c r="J60" s="134">
        <v>134889.64799999999</v>
      </c>
    </row>
    <row r="61" spans="1:10" x14ac:dyDescent="0.2">
      <c r="A61" s="43">
        <v>28</v>
      </c>
      <c r="B61" s="82" t="s">
        <v>93</v>
      </c>
      <c r="C61" s="134">
        <v>97.375</v>
      </c>
      <c r="D61" s="134">
        <v>15431.125</v>
      </c>
      <c r="E61" s="134">
        <v>17128.036</v>
      </c>
      <c r="F61" s="134">
        <v>384379.54100000003</v>
      </c>
      <c r="G61" s="134">
        <v>1851196.8759999999</v>
      </c>
      <c r="H61" s="134">
        <v>1007798.4790000001</v>
      </c>
      <c r="I61" s="134">
        <v>843398.397</v>
      </c>
      <c r="J61" s="134">
        <v>426589.32500000001</v>
      </c>
    </row>
    <row r="62" spans="1:10" x14ac:dyDescent="0.2">
      <c r="A62" s="43">
        <v>29</v>
      </c>
      <c r="B62" s="82" t="s">
        <v>162</v>
      </c>
      <c r="C62" s="134"/>
      <c r="D62" s="134"/>
      <c r="E62" s="134"/>
      <c r="F62" s="134"/>
      <c r="G62" s="134"/>
      <c r="H62" s="134"/>
      <c r="I62" s="134"/>
      <c r="J62" s="134"/>
    </row>
    <row r="63" spans="1:10" x14ac:dyDescent="0.2">
      <c r="A63" s="43"/>
      <c r="B63" s="82" t="s">
        <v>163</v>
      </c>
      <c r="C63" s="134">
        <v>51.375</v>
      </c>
      <c r="D63" s="134">
        <v>16520.875</v>
      </c>
      <c r="E63" s="134">
        <v>17456.502</v>
      </c>
      <c r="F63" s="134">
        <v>436883.07799999998</v>
      </c>
      <c r="G63" s="134">
        <v>3396033.81</v>
      </c>
      <c r="H63" s="134">
        <v>2341667.702</v>
      </c>
      <c r="I63" s="134">
        <v>1054366.108</v>
      </c>
      <c r="J63" s="134">
        <v>670730.75</v>
      </c>
    </row>
    <row r="64" spans="1:10" x14ac:dyDescent="0.2">
      <c r="A64" s="43">
        <v>30</v>
      </c>
      <c r="B64" s="82" t="s">
        <v>97</v>
      </c>
      <c r="C64" s="134">
        <v>1</v>
      </c>
      <c r="D64" s="138" t="s">
        <v>21</v>
      </c>
      <c r="E64" s="138" t="s">
        <v>21</v>
      </c>
      <c r="F64" s="138" t="s">
        <v>21</v>
      </c>
      <c r="G64" s="138" t="s">
        <v>21</v>
      </c>
      <c r="H64" s="138" t="s">
        <v>21</v>
      </c>
      <c r="I64" s="138" t="s">
        <v>21</v>
      </c>
      <c r="J64" s="138" t="s">
        <v>21</v>
      </c>
    </row>
    <row r="65" spans="1:10" x14ac:dyDescent="0.2">
      <c r="A65" s="43">
        <v>31</v>
      </c>
      <c r="B65" s="82" t="s">
        <v>98</v>
      </c>
      <c r="C65" s="134">
        <v>12.875</v>
      </c>
      <c r="D65" s="134">
        <v>1689.75</v>
      </c>
      <c r="E65" s="134">
        <v>1853.8389999999999</v>
      </c>
      <c r="F65" s="134">
        <v>30572.321</v>
      </c>
      <c r="G65" s="134">
        <v>187482.571</v>
      </c>
      <c r="H65" s="134">
        <v>160292.25700000001</v>
      </c>
      <c r="I65" s="134">
        <v>27190.313999999998</v>
      </c>
      <c r="J65" s="134">
        <v>15834.578</v>
      </c>
    </row>
    <row r="66" spans="1:10" x14ac:dyDescent="0.2">
      <c r="A66" s="43">
        <v>32</v>
      </c>
      <c r="B66" s="82" t="s">
        <v>164</v>
      </c>
      <c r="C66" s="134">
        <v>30.75</v>
      </c>
      <c r="D66" s="134">
        <v>4367.625</v>
      </c>
      <c r="E66" s="134">
        <v>4830.3159999999998</v>
      </c>
      <c r="F66" s="134">
        <v>107084.17200000001</v>
      </c>
      <c r="G66" s="134">
        <v>564493.07299999997</v>
      </c>
      <c r="H66" s="134">
        <v>231250.614</v>
      </c>
      <c r="I66" s="134">
        <v>333242.45899999997</v>
      </c>
      <c r="J66" s="134">
        <v>61454.34</v>
      </c>
    </row>
    <row r="67" spans="1:10" x14ac:dyDescent="0.2">
      <c r="A67" s="43">
        <v>33</v>
      </c>
      <c r="B67" s="82" t="s">
        <v>165</v>
      </c>
      <c r="C67" s="139"/>
      <c r="D67" s="139"/>
      <c r="E67" s="139"/>
      <c r="F67" s="139"/>
      <c r="G67" s="139"/>
      <c r="H67" s="139"/>
      <c r="I67" s="139"/>
      <c r="J67" s="139"/>
    </row>
    <row r="68" spans="1:10" x14ac:dyDescent="0.2">
      <c r="A68" s="43"/>
      <c r="B68" s="82" t="s">
        <v>166</v>
      </c>
      <c r="C68" s="134">
        <v>18</v>
      </c>
      <c r="D68" s="134">
        <v>3330.75</v>
      </c>
      <c r="E68" s="134">
        <v>3905.768</v>
      </c>
      <c r="F68" s="134">
        <v>82348.759000000005</v>
      </c>
      <c r="G68" s="134">
        <v>506114.34299999999</v>
      </c>
      <c r="H68" s="138" t="s">
        <v>21</v>
      </c>
      <c r="I68" s="138" t="s">
        <v>21</v>
      </c>
      <c r="J68" s="138" t="s">
        <v>21</v>
      </c>
    </row>
    <row r="69" spans="1:10" x14ac:dyDescent="0.2">
      <c r="B69" s="143"/>
      <c r="C69" s="144"/>
      <c r="D69" s="144"/>
      <c r="E69" s="144"/>
      <c r="F69" s="144"/>
      <c r="G69" s="144"/>
      <c r="H69" s="144"/>
      <c r="I69" s="144"/>
      <c r="J69" s="145"/>
    </row>
    <row r="70" spans="1:10" x14ac:dyDescent="0.2">
      <c r="A70" s="98" t="s">
        <v>39</v>
      </c>
      <c r="C70" s="146"/>
      <c r="D70" s="146"/>
      <c r="E70" s="84"/>
      <c r="F70" s="84"/>
      <c r="G70" s="84"/>
      <c r="H70" s="84"/>
      <c r="I70" s="147"/>
      <c r="J70" s="147"/>
    </row>
    <row r="71" spans="1:10" x14ac:dyDescent="0.2">
      <c r="C71" s="146"/>
      <c r="D71" s="146"/>
      <c r="E71" s="84"/>
      <c r="F71" s="84"/>
      <c r="G71" s="84"/>
      <c r="H71" s="84"/>
      <c r="I71" s="147"/>
      <c r="J71" s="147"/>
    </row>
    <row r="72" spans="1:10" x14ac:dyDescent="0.2">
      <c r="C72" s="146"/>
      <c r="D72" s="146"/>
      <c r="E72" s="84"/>
      <c r="F72" s="84"/>
      <c r="G72" s="84"/>
      <c r="H72" s="84"/>
      <c r="I72" s="147"/>
      <c r="J72" s="147"/>
    </row>
    <row r="73" spans="1:10" x14ac:dyDescent="0.2">
      <c r="C73" s="146"/>
      <c r="D73" s="146"/>
      <c r="E73" s="84"/>
      <c r="F73" s="84"/>
      <c r="G73" s="84"/>
      <c r="H73" s="84"/>
      <c r="I73" s="147"/>
      <c r="J73" s="147"/>
    </row>
    <row r="74" spans="1:10" x14ac:dyDescent="0.2">
      <c r="C74" s="146"/>
      <c r="D74" s="146"/>
      <c r="E74" s="84"/>
      <c r="F74" s="84"/>
      <c r="G74" s="84"/>
      <c r="H74" s="84"/>
      <c r="I74" s="147"/>
      <c r="J74" s="147"/>
    </row>
    <row r="75" spans="1:10" x14ac:dyDescent="0.2">
      <c r="C75" s="146"/>
      <c r="D75" s="146"/>
      <c r="E75" s="84"/>
      <c r="F75" s="84"/>
      <c r="G75" s="84"/>
      <c r="H75" s="84"/>
      <c r="I75" s="147"/>
      <c r="J75" s="147"/>
    </row>
    <row r="76" spans="1:10" x14ac:dyDescent="0.2">
      <c r="C76" s="146"/>
      <c r="D76" s="146"/>
      <c r="E76" s="84"/>
      <c r="F76" s="84"/>
      <c r="G76" s="84"/>
      <c r="H76" s="84"/>
      <c r="I76" s="147"/>
      <c r="J76" s="147"/>
    </row>
    <row r="77" spans="1:10" x14ac:dyDescent="0.2">
      <c r="C77" s="146"/>
      <c r="D77" s="146"/>
      <c r="E77" s="84"/>
      <c r="F77" s="84"/>
      <c r="G77" s="84"/>
      <c r="H77" s="84"/>
      <c r="I77" s="147"/>
      <c r="J77" s="147"/>
    </row>
    <row r="78" spans="1:10" x14ac:dyDescent="0.2">
      <c r="C78" s="146"/>
      <c r="D78" s="146"/>
      <c r="E78" s="84"/>
      <c r="F78" s="84"/>
      <c r="G78" s="84"/>
      <c r="H78" s="84"/>
      <c r="I78" s="147"/>
      <c r="J78" s="147"/>
    </row>
    <row r="79" spans="1:10" x14ac:dyDescent="0.2">
      <c r="C79" s="146"/>
      <c r="D79" s="146"/>
      <c r="E79" s="84"/>
      <c r="F79" s="84"/>
      <c r="G79" s="84"/>
      <c r="H79" s="84"/>
      <c r="I79" s="147"/>
      <c r="J79" s="147"/>
    </row>
    <row r="80" spans="1:10" x14ac:dyDescent="0.2">
      <c r="C80" s="146"/>
      <c r="D80" s="146"/>
      <c r="E80" s="84"/>
      <c r="F80" s="84"/>
      <c r="G80" s="84"/>
      <c r="H80" s="84"/>
      <c r="I80" s="147"/>
      <c r="J80" s="147"/>
    </row>
    <row r="81" spans="3:10" x14ac:dyDescent="0.2">
      <c r="C81" s="146"/>
      <c r="D81" s="146"/>
      <c r="E81" s="84"/>
      <c r="F81" s="84"/>
      <c r="G81" s="84"/>
      <c r="H81" s="84"/>
      <c r="I81" s="147"/>
      <c r="J81" s="147"/>
    </row>
    <row r="82" spans="3:10" x14ac:dyDescent="0.2">
      <c r="C82" s="146"/>
      <c r="D82" s="146"/>
      <c r="E82" s="84"/>
      <c r="F82" s="84"/>
      <c r="G82" s="84"/>
      <c r="H82" s="84"/>
      <c r="I82" s="147"/>
      <c r="J82" s="147"/>
    </row>
    <row r="83" spans="3:10" x14ac:dyDescent="0.2">
      <c r="C83" s="146"/>
      <c r="D83" s="146"/>
      <c r="E83" s="84"/>
      <c r="F83" s="84"/>
      <c r="G83" s="84"/>
      <c r="H83" s="84"/>
      <c r="I83" s="147"/>
      <c r="J83" s="147"/>
    </row>
    <row r="84" spans="3:10" x14ac:dyDescent="0.2">
      <c r="C84" s="146"/>
      <c r="D84" s="146"/>
      <c r="E84" s="84"/>
      <c r="F84" s="84"/>
      <c r="G84" s="84"/>
      <c r="H84" s="84"/>
      <c r="I84" s="147"/>
      <c r="J84" s="147"/>
    </row>
    <row r="85" spans="3:10" x14ac:dyDescent="0.2">
      <c r="C85" s="146"/>
      <c r="D85" s="146"/>
      <c r="E85" s="84"/>
      <c r="F85" s="84"/>
      <c r="G85" s="84"/>
      <c r="H85" s="84"/>
      <c r="I85" s="147"/>
      <c r="J85" s="147"/>
    </row>
    <row r="86" spans="3:10" x14ac:dyDescent="0.2">
      <c r="C86" s="146"/>
      <c r="D86" s="146"/>
      <c r="E86" s="84"/>
      <c r="F86" s="84"/>
      <c r="G86" s="84"/>
      <c r="H86" s="84"/>
      <c r="I86" s="147"/>
      <c r="J86" s="147"/>
    </row>
    <row r="87" spans="3:10" x14ac:dyDescent="0.2">
      <c r="C87" s="146"/>
      <c r="D87" s="146"/>
      <c r="E87" s="84"/>
      <c r="F87" s="84"/>
      <c r="G87" s="84"/>
      <c r="H87" s="84"/>
      <c r="I87" s="147"/>
      <c r="J87" s="147"/>
    </row>
    <row r="88" spans="3:10" x14ac:dyDescent="0.2">
      <c r="C88" s="146"/>
      <c r="D88" s="146"/>
      <c r="E88" s="84"/>
      <c r="F88" s="84"/>
      <c r="G88" s="84"/>
      <c r="H88" s="84"/>
      <c r="I88" s="147"/>
      <c r="J88" s="147"/>
    </row>
    <row r="89" spans="3:10" x14ac:dyDescent="0.2">
      <c r="C89" s="146"/>
      <c r="D89" s="146"/>
      <c r="E89" s="84"/>
      <c r="F89" s="84"/>
      <c r="G89" s="84"/>
      <c r="H89" s="84"/>
      <c r="I89" s="147"/>
      <c r="J89" s="147"/>
    </row>
    <row r="90" spans="3:10" x14ac:dyDescent="0.2">
      <c r="C90" s="146"/>
      <c r="D90" s="146"/>
      <c r="E90" s="84"/>
      <c r="F90" s="84"/>
      <c r="G90" s="84"/>
      <c r="H90" s="84"/>
      <c r="I90" s="147"/>
      <c r="J90" s="147"/>
    </row>
    <row r="91" spans="3:10" x14ac:dyDescent="0.2">
      <c r="C91" s="146"/>
      <c r="D91" s="146"/>
      <c r="E91" s="84"/>
      <c r="F91" s="84"/>
      <c r="G91" s="84"/>
      <c r="H91" s="84"/>
      <c r="I91" s="147"/>
      <c r="J91" s="147"/>
    </row>
    <row r="92" spans="3:10" x14ac:dyDescent="0.2">
      <c r="C92" s="146"/>
      <c r="D92" s="146"/>
      <c r="E92" s="84"/>
      <c r="F92" s="84"/>
      <c r="G92" s="84"/>
      <c r="H92" s="84"/>
      <c r="I92" s="147"/>
      <c r="J92" s="147"/>
    </row>
    <row r="93" spans="3:10" x14ac:dyDescent="0.2">
      <c r="C93" s="146"/>
      <c r="D93" s="146"/>
      <c r="E93" s="84"/>
      <c r="F93" s="84"/>
      <c r="G93" s="84"/>
      <c r="H93" s="84"/>
      <c r="I93" s="147"/>
      <c r="J93" s="147"/>
    </row>
    <row r="94" spans="3:10" x14ac:dyDescent="0.2">
      <c r="C94" s="146"/>
      <c r="D94" s="146"/>
      <c r="E94" s="84"/>
      <c r="F94" s="84"/>
      <c r="G94" s="84"/>
      <c r="H94" s="84"/>
      <c r="I94" s="147"/>
      <c r="J94" s="147"/>
    </row>
    <row r="95" spans="3:10" x14ac:dyDescent="0.2">
      <c r="C95" s="146"/>
      <c r="D95" s="146"/>
      <c r="E95" s="84"/>
      <c r="F95" s="84"/>
      <c r="G95" s="84"/>
      <c r="H95" s="84"/>
      <c r="I95" s="147"/>
      <c r="J95" s="147"/>
    </row>
    <row r="96" spans="3:10" x14ac:dyDescent="0.2">
      <c r="C96" s="146"/>
      <c r="D96" s="146"/>
      <c r="E96" s="84"/>
      <c r="F96" s="84"/>
      <c r="G96" s="84"/>
      <c r="H96" s="84"/>
      <c r="I96" s="147"/>
      <c r="J96" s="147"/>
    </row>
    <row r="97" spans="3:10" x14ac:dyDescent="0.2">
      <c r="C97" s="146"/>
      <c r="D97" s="146"/>
      <c r="E97" s="84"/>
      <c r="F97" s="84"/>
      <c r="G97" s="84"/>
      <c r="H97" s="84"/>
      <c r="I97" s="147"/>
      <c r="J97" s="147"/>
    </row>
    <row r="98" spans="3:10" x14ac:dyDescent="0.2">
      <c r="C98" s="146"/>
      <c r="D98" s="146"/>
      <c r="E98" s="84"/>
      <c r="F98" s="84"/>
      <c r="G98" s="84"/>
      <c r="H98" s="84"/>
      <c r="I98" s="147"/>
      <c r="J98" s="147"/>
    </row>
    <row r="99" spans="3:10" x14ac:dyDescent="0.2">
      <c r="C99" s="146"/>
      <c r="D99" s="146"/>
      <c r="E99" s="84"/>
      <c r="F99" s="84"/>
      <c r="G99" s="84"/>
      <c r="H99" s="84"/>
      <c r="I99" s="147"/>
      <c r="J99" s="147"/>
    </row>
    <row r="100" spans="3:10" x14ac:dyDescent="0.2">
      <c r="C100" s="146"/>
      <c r="D100" s="146"/>
      <c r="E100" s="84"/>
      <c r="F100" s="84"/>
      <c r="G100" s="84"/>
      <c r="H100" s="84"/>
      <c r="I100" s="147"/>
      <c r="J100" s="147"/>
    </row>
    <row r="101" spans="3:10" x14ac:dyDescent="0.2">
      <c r="C101" s="146"/>
      <c r="D101" s="146"/>
      <c r="E101" s="84"/>
      <c r="F101" s="84"/>
      <c r="G101" s="84"/>
      <c r="H101" s="84"/>
      <c r="I101" s="147"/>
      <c r="J101" s="147"/>
    </row>
    <row r="102" spans="3:10" x14ac:dyDescent="0.2">
      <c r="C102" s="146"/>
      <c r="D102" s="146"/>
      <c r="E102" s="84"/>
      <c r="F102" s="84"/>
      <c r="G102" s="84"/>
      <c r="H102" s="84"/>
      <c r="I102" s="147"/>
      <c r="J102" s="147"/>
    </row>
    <row r="103" spans="3:10" x14ac:dyDescent="0.2">
      <c r="C103" s="146"/>
      <c r="D103" s="146"/>
      <c r="E103" s="84"/>
      <c r="F103" s="84"/>
      <c r="G103" s="84"/>
      <c r="H103" s="84"/>
      <c r="I103" s="147"/>
      <c r="J103" s="147"/>
    </row>
    <row r="104" spans="3:10" x14ac:dyDescent="0.2">
      <c r="C104" s="146"/>
      <c r="D104" s="146"/>
      <c r="E104" s="84"/>
      <c r="F104" s="84"/>
      <c r="G104" s="84"/>
      <c r="H104" s="84"/>
      <c r="I104" s="147"/>
      <c r="J104" s="147"/>
    </row>
    <row r="105" spans="3:10" x14ac:dyDescent="0.2">
      <c r="C105" s="146"/>
      <c r="D105" s="146"/>
      <c r="E105" s="84"/>
      <c r="F105" s="84"/>
      <c r="G105" s="84"/>
      <c r="H105" s="84"/>
      <c r="I105" s="147"/>
      <c r="J105" s="147"/>
    </row>
    <row r="106" spans="3:10" x14ac:dyDescent="0.2">
      <c r="C106" s="146"/>
      <c r="D106" s="146"/>
      <c r="E106" s="84"/>
      <c r="F106" s="84"/>
      <c r="G106" s="84"/>
      <c r="H106" s="84"/>
      <c r="I106" s="147"/>
      <c r="J106" s="147"/>
    </row>
    <row r="107" spans="3:10" x14ac:dyDescent="0.2">
      <c r="C107" s="146"/>
      <c r="D107" s="146"/>
      <c r="E107" s="84"/>
      <c r="F107" s="84"/>
      <c r="G107" s="84"/>
      <c r="H107" s="84"/>
      <c r="I107" s="147"/>
      <c r="J107" s="147"/>
    </row>
    <row r="108" spans="3:10" x14ac:dyDescent="0.2">
      <c r="C108" s="146"/>
      <c r="D108" s="146"/>
      <c r="E108" s="84"/>
      <c r="F108" s="84"/>
      <c r="G108" s="84"/>
      <c r="H108" s="84"/>
      <c r="I108" s="147"/>
      <c r="J108" s="147"/>
    </row>
    <row r="109" spans="3:10" x14ac:dyDescent="0.2">
      <c r="C109" s="146"/>
      <c r="D109" s="146"/>
      <c r="E109" s="84"/>
      <c r="F109" s="84"/>
      <c r="G109" s="84"/>
      <c r="H109" s="84"/>
      <c r="I109" s="147"/>
      <c r="J109" s="147"/>
    </row>
    <row r="110" spans="3:10" x14ac:dyDescent="0.2">
      <c r="C110" s="146"/>
      <c r="D110" s="146"/>
      <c r="E110" s="84"/>
      <c r="F110" s="84"/>
      <c r="G110" s="84"/>
      <c r="H110" s="84"/>
      <c r="I110" s="147"/>
      <c r="J110" s="147"/>
    </row>
    <row r="111" spans="3:10" x14ac:dyDescent="0.2">
      <c r="C111" s="146"/>
      <c r="D111" s="146"/>
      <c r="E111" s="84"/>
      <c r="F111" s="84"/>
      <c r="G111" s="84"/>
      <c r="H111" s="84"/>
      <c r="I111" s="147"/>
      <c r="J111" s="147"/>
    </row>
    <row r="112" spans="3:10" x14ac:dyDescent="0.2">
      <c r="C112" s="146"/>
      <c r="D112" s="146"/>
      <c r="E112" s="84"/>
      <c r="F112" s="84"/>
      <c r="G112" s="84"/>
      <c r="H112" s="84"/>
      <c r="I112" s="147"/>
      <c r="J112" s="147"/>
    </row>
    <row r="113" spans="3:10" x14ac:dyDescent="0.2">
      <c r="C113" s="146"/>
      <c r="D113" s="146"/>
      <c r="E113" s="84"/>
      <c r="F113" s="84"/>
      <c r="G113" s="84"/>
      <c r="H113" s="84"/>
      <c r="I113" s="147"/>
      <c r="J113" s="147"/>
    </row>
    <row r="114" spans="3:10" x14ac:dyDescent="0.2">
      <c r="C114" s="146"/>
      <c r="D114" s="146"/>
      <c r="E114" s="84"/>
      <c r="F114" s="84"/>
      <c r="G114" s="84"/>
      <c r="H114" s="84"/>
      <c r="I114" s="147"/>
      <c r="J114" s="147"/>
    </row>
    <row r="115" spans="3:10" x14ac:dyDescent="0.2">
      <c r="C115" s="146"/>
      <c r="D115" s="146"/>
      <c r="E115" s="84"/>
      <c r="F115" s="84"/>
      <c r="G115" s="84"/>
      <c r="H115" s="84"/>
      <c r="I115" s="147"/>
      <c r="J115" s="147"/>
    </row>
    <row r="116" spans="3:10" x14ac:dyDescent="0.2">
      <c r="C116" s="146"/>
      <c r="D116" s="146"/>
      <c r="E116" s="84"/>
      <c r="F116" s="84"/>
      <c r="G116" s="84"/>
      <c r="H116" s="84"/>
      <c r="I116" s="147"/>
      <c r="J116" s="147"/>
    </row>
    <row r="117" spans="3:10" x14ac:dyDescent="0.2">
      <c r="C117" s="146"/>
      <c r="D117" s="146"/>
      <c r="E117" s="84"/>
      <c r="F117" s="84"/>
      <c r="G117" s="84"/>
      <c r="H117" s="84"/>
      <c r="I117" s="147"/>
      <c r="J117" s="147"/>
    </row>
    <row r="118" spans="3:10" x14ac:dyDescent="0.2">
      <c r="C118" s="146"/>
      <c r="D118" s="146"/>
      <c r="E118" s="84"/>
      <c r="F118" s="84"/>
      <c r="G118" s="84"/>
      <c r="H118" s="84"/>
      <c r="I118" s="147"/>
      <c r="J118" s="147"/>
    </row>
    <row r="119" spans="3:10" x14ac:dyDescent="0.2">
      <c r="C119" s="146"/>
      <c r="D119" s="146"/>
      <c r="E119" s="84"/>
      <c r="F119" s="84"/>
      <c r="G119" s="84"/>
      <c r="H119" s="84"/>
      <c r="I119" s="147"/>
      <c r="J119" s="147"/>
    </row>
    <row r="120" spans="3:10" x14ac:dyDescent="0.2">
      <c r="C120" s="146"/>
      <c r="D120" s="146"/>
      <c r="E120" s="84"/>
      <c r="F120" s="84"/>
      <c r="G120" s="84"/>
      <c r="H120" s="84"/>
      <c r="I120" s="147"/>
      <c r="J120" s="147"/>
    </row>
    <row r="121" spans="3:10" x14ac:dyDescent="0.2">
      <c r="C121" s="146"/>
      <c r="D121" s="146"/>
      <c r="E121" s="84"/>
      <c r="F121" s="84"/>
      <c r="G121" s="84"/>
      <c r="H121" s="84"/>
      <c r="I121" s="147"/>
      <c r="J121" s="147"/>
    </row>
    <row r="122" spans="3:10" x14ac:dyDescent="0.2">
      <c r="C122" s="146"/>
      <c r="D122" s="146"/>
      <c r="E122" s="84"/>
      <c r="F122" s="84"/>
      <c r="G122" s="84"/>
      <c r="H122" s="84"/>
      <c r="I122" s="147"/>
      <c r="J122" s="147"/>
    </row>
    <row r="123" spans="3:10" x14ac:dyDescent="0.2">
      <c r="C123" s="146"/>
      <c r="D123" s="146"/>
      <c r="E123" s="84"/>
      <c r="F123" s="84"/>
      <c r="G123" s="84"/>
      <c r="H123" s="84"/>
      <c r="I123" s="147"/>
      <c r="J123" s="147"/>
    </row>
    <row r="124" spans="3:10" x14ac:dyDescent="0.2">
      <c r="C124" s="146"/>
      <c r="D124" s="146"/>
      <c r="E124" s="84"/>
      <c r="F124" s="84"/>
      <c r="G124" s="84"/>
      <c r="H124" s="84"/>
      <c r="I124" s="147"/>
      <c r="J124" s="147"/>
    </row>
    <row r="125" spans="3:10" x14ac:dyDescent="0.2">
      <c r="C125" s="146"/>
      <c r="D125" s="146"/>
      <c r="E125" s="84"/>
      <c r="F125" s="84"/>
      <c r="G125" s="84"/>
      <c r="H125" s="84"/>
      <c r="I125" s="147"/>
      <c r="J125" s="147"/>
    </row>
    <row r="126" spans="3:10" x14ac:dyDescent="0.2">
      <c r="C126" s="146"/>
      <c r="D126" s="146"/>
      <c r="E126" s="84"/>
      <c r="F126" s="84"/>
      <c r="G126" s="84"/>
      <c r="H126" s="84"/>
      <c r="I126" s="147"/>
      <c r="J126" s="147"/>
    </row>
    <row r="127" spans="3:10" x14ac:dyDescent="0.2">
      <c r="C127" s="146"/>
      <c r="D127" s="146"/>
      <c r="E127" s="84"/>
      <c r="F127" s="84"/>
      <c r="G127" s="84"/>
      <c r="H127" s="84"/>
      <c r="I127" s="147"/>
      <c r="J127" s="147"/>
    </row>
    <row r="128" spans="3:10" x14ac:dyDescent="0.2">
      <c r="C128" s="146"/>
      <c r="D128" s="146"/>
      <c r="E128" s="84"/>
      <c r="F128" s="84"/>
      <c r="G128" s="84"/>
      <c r="H128" s="84"/>
      <c r="I128" s="147"/>
      <c r="J128" s="147"/>
    </row>
    <row r="129" spans="3:10" x14ac:dyDescent="0.2">
      <c r="C129" s="146"/>
      <c r="D129" s="146"/>
      <c r="E129" s="84"/>
      <c r="F129" s="84"/>
      <c r="G129" s="84"/>
      <c r="H129" s="84"/>
      <c r="I129" s="147"/>
      <c r="J129" s="147"/>
    </row>
    <row r="130" spans="3:10" x14ac:dyDescent="0.2">
      <c r="C130" s="146"/>
      <c r="D130" s="146"/>
      <c r="E130" s="84"/>
      <c r="F130" s="84"/>
      <c r="G130" s="84"/>
      <c r="H130" s="84"/>
      <c r="I130" s="147"/>
      <c r="J130" s="147"/>
    </row>
    <row r="131" spans="3:10" x14ac:dyDescent="0.2">
      <c r="C131" s="146"/>
      <c r="D131" s="146"/>
      <c r="E131" s="84"/>
      <c r="F131" s="84"/>
      <c r="G131" s="84"/>
      <c r="H131" s="84"/>
      <c r="I131" s="147"/>
      <c r="J131" s="147"/>
    </row>
    <row r="132" spans="3:10" x14ac:dyDescent="0.2">
      <c r="C132" s="146"/>
      <c r="D132" s="146"/>
      <c r="E132" s="84"/>
      <c r="F132" s="84"/>
      <c r="G132" s="84"/>
      <c r="H132" s="84"/>
      <c r="I132" s="147"/>
      <c r="J132" s="147"/>
    </row>
    <row r="133" spans="3:10" x14ac:dyDescent="0.2">
      <c r="C133" s="146"/>
      <c r="D133" s="146"/>
      <c r="E133" s="84"/>
      <c r="F133" s="84"/>
      <c r="G133" s="84"/>
      <c r="H133" s="84"/>
      <c r="I133" s="147"/>
      <c r="J133" s="147"/>
    </row>
    <row r="134" spans="3:10" x14ac:dyDescent="0.2">
      <c r="C134" s="146"/>
      <c r="D134" s="146"/>
      <c r="E134" s="84"/>
      <c r="F134" s="84"/>
      <c r="G134" s="84"/>
      <c r="H134" s="84"/>
      <c r="I134" s="147"/>
      <c r="J134" s="147"/>
    </row>
    <row r="135" spans="3:10" x14ac:dyDescent="0.2">
      <c r="C135" s="146"/>
      <c r="D135" s="146"/>
      <c r="E135" s="84"/>
      <c r="F135" s="84"/>
      <c r="G135" s="84"/>
      <c r="H135" s="84"/>
      <c r="I135" s="147"/>
      <c r="J135" s="147"/>
    </row>
    <row r="136" spans="3:10" x14ac:dyDescent="0.2">
      <c r="C136" s="146"/>
      <c r="D136" s="146"/>
      <c r="E136" s="84"/>
      <c r="F136" s="84"/>
      <c r="G136" s="84"/>
      <c r="H136" s="84"/>
      <c r="I136" s="147"/>
      <c r="J136" s="147"/>
    </row>
    <row r="137" spans="3:10" x14ac:dyDescent="0.2">
      <c r="C137" s="146"/>
      <c r="D137" s="146"/>
      <c r="E137" s="84"/>
      <c r="F137" s="84"/>
      <c r="G137" s="84"/>
      <c r="H137" s="84"/>
      <c r="I137" s="147"/>
      <c r="J137" s="147"/>
    </row>
    <row r="138" spans="3:10" x14ac:dyDescent="0.2">
      <c r="C138" s="146"/>
      <c r="D138" s="146"/>
      <c r="E138" s="84"/>
      <c r="F138" s="84"/>
      <c r="G138" s="84"/>
      <c r="H138" s="84"/>
      <c r="I138" s="147"/>
      <c r="J138" s="147"/>
    </row>
    <row r="139" spans="3:10" x14ac:dyDescent="0.2">
      <c r="C139" s="146"/>
      <c r="D139" s="146"/>
      <c r="E139" s="84"/>
      <c r="F139" s="84"/>
      <c r="G139" s="84"/>
      <c r="H139" s="84"/>
      <c r="I139" s="147"/>
      <c r="J139" s="147"/>
    </row>
    <row r="140" spans="3:10" x14ac:dyDescent="0.2">
      <c r="C140" s="146"/>
      <c r="D140" s="146"/>
      <c r="E140" s="84"/>
      <c r="F140" s="84"/>
      <c r="G140" s="84"/>
      <c r="H140" s="84"/>
      <c r="I140" s="147"/>
      <c r="J140" s="147"/>
    </row>
    <row r="141" spans="3:10" x14ac:dyDescent="0.2">
      <c r="C141" s="146"/>
      <c r="D141" s="146"/>
      <c r="E141" s="84"/>
      <c r="F141" s="84"/>
      <c r="G141" s="84"/>
      <c r="H141" s="84"/>
      <c r="I141" s="147"/>
      <c r="J141" s="147"/>
    </row>
    <row r="142" spans="3:10" x14ac:dyDescent="0.2">
      <c r="C142" s="146"/>
      <c r="D142" s="146"/>
      <c r="E142" s="84"/>
      <c r="F142" s="84"/>
      <c r="G142" s="84"/>
      <c r="H142" s="84"/>
      <c r="I142" s="147"/>
      <c r="J142" s="147"/>
    </row>
    <row r="143" spans="3:10" x14ac:dyDescent="0.2">
      <c r="C143" s="146"/>
      <c r="D143" s="146"/>
      <c r="E143" s="84"/>
      <c r="F143" s="84"/>
      <c r="G143" s="84"/>
      <c r="H143" s="84"/>
      <c r="I143" s="147"/>
      <c r="J143" s="147"/>
    </row>
    <row r="144" spans="3:10" x14ac:dyDescent="0.2">
      <c r="C144" s="146"/>
      <c r="D144" s="146"/>
      <c r="E144" s="84"/>
      <c r="F144" s="84"/>
      <c r="G144" s="84"/>
      <c r="H144" s="84"/>
      <c r="I144" s="147"/>
      <c r="J144" s="147"/>
    </row>
    <row r="145" spans="3:10" x14ac:dyDescent="0.2">
      <c r="C145" s="146"/>
      <c r="D145" s="146"/>
      <c r="E145" s="84"/>
      <c r="F145" s="84"/>
      <c r="G145" s="84"/>
      <c r="H145" s="84"/>
      <c r="I145" s="147"/>
      <c r="J145" s="147"/>
    </row>
    <row r="146" spans="3:10" x14ac:dyDescent="0.2">
      <c r="C146" s="146"/>
      <c r="D146" s="146"/>
      <c r="E146" s="84"/>
      <c r="F146" s="84"/>
      <c r="G146" s="84"/>
      <c r="H146" s="84"/>
      <c r="I146" s="147"/>
      <c r="J146" s="147"/>
    </row>
    <row r="147" spans="3:10" x14ac:dyDescent="0.2">
      <c r="C147" s="146"/>
      <c r="D147" s="146"/>
      <c r="E147" s="84"/>
      <c r="F147" s="84"/>
      <c r="G147" s="84"/>
      <c r="H147" s="84"/>
      <c r="I147" s="147"/>
      <c r="J147" s="147"/>
    </row>
    <row r="148" spans="3:10" x14ac:dyDescent="0.2">
      <c r="C148" s="146"/>
      <c r="D148" s="146"/>
      <c r="E148" s="84"/>
      <c r="F148" s="84"/>
      <c r="G148" s="84"/>
      <c r="H148" s="84"/>
      <c r="I148" s="147"/>
      <c r="J148" s="147"/>
    </row>
    <row r="149" spans="3:10" x14ac:dyDescent="0.2">
      <c r="C149" s="146"/>
      <c r="D149" s="146"/>
      <c r="E149" s="84"/>
      <c r="F149" s="84"/>
      <c r="G149" s="84"/>
      <c r="H149" s="84"/>
      <c r="I149" s="147"/>
      <c r="J149" s="147"/>
    </row>
    <row r="150" spans="3:10" x14ac:dyDescent="0.2">
      <c r="C150" s="146"/>
      <c r="D150" s="146"/>
      <c r="E150" s="84"/>
      <c r="F150" s="84"/>
      <c r="G150" s="84"/>
      <c r="H150" s="84"/>
      <c r="I150" s="147"/>
      <c r="J150" s="147"/>
    </row>
    <row r="151" spans="3:10" x14ac:dyDescent="0.2">
      <c r="C151" s="146"/>
      <c r="D151" s="146"/>
      <c r="E151" s="84"/>
      <c r="F151" s="84"/>
      <c r="G151" s="84"/>
      <c r="H151" s="84"/>
      <c r="I151" s="147"/>
      <c r="J151" s="147"/>
    </row>
    <row r="152" spans="3:10" x14ac:dyDescent="0.2">
      <c r="C152" s="146"/>
      <c r="D152" s="146"/>
      <c r="E152" s="84"/>
      <c r="F152" s="84"/>
      <c r="G152" s="84"/>
      <c r="H152" s="84"/>
      <c r="I152" s="147"/>
      <c r="J152" s="147"/>
    </row>
    <row r="153" spans="3:10" x14ac:dyDescent="0.2">
      <c r="C153" s="146"/>
      <c r="D153" s="146"/>
      <c r="E153" s="84"/>
      <c r="F153" s="84"/>
      <c r="G153" s="84"/>
      <c r="H153" s="84"/>
      <c r="I153" s="147"/>
      <c r="J153" s="147"/>
    </row>
    <row r="154" spans="3:10" x14ac:dyDescent="0.2">
      <c r="C154" s="146"/>
      <c r="D154" s="146"/>
      <c r="E154" s="84"/>
      <c r="F154" s="84"/>
      <c r="G154" s="84"/>
      <c r="H154" s="84"/>
      <c r="I154" s="147"/>
      <c r="J154" s="147"/>
    </row>
    <row r="155" spans="3:10" x14ac:dyDescent="0.2">
      <c r="C155" s="146"/>
      <c r="D155" s="146"/>
      <c r="E155" s="84"/>
      <c r="F155" s="84"/>
      <c r="G155" s="84"/>
      <c r="H155" s="84"/>
      <c r="I155" s="147"/>
      <c r="J155" s="147"/>
    </row>
    <row r="156" spans="3:10" x14ac:dyDescent="0.2">
      <c r="C156" s="146"/>
      <c r="D156" s="146"/>
      <c r="E156" s="84"/>
      <c r="F156" s="84"/>
      <c r="G156" s="84"/>
      <c r="H156" s="84"/>
      <c r="I156" s="147"/>
      <c r="J156" s="147"/>
    </row>
    <row r="157" spans="3:10" x14ac:dyDescent="0.2">
      <c r="C157" s="146"/>
      <c r="D157" s="146"/>
      <c r="E157" s="84"/>
      <c r="F157" s="84"/>
      <c r="G157" s="84"/>
      <c r="H157" s="84"/>
      <c r="I157" s="147"/>
      <c r="J157" s="147"/>
    </row>
    <row r="158" spans="3:10" x14ac:dyDescent="0.2">
      <c r="C158" s="146"/>
      <c r="D158" s="146"/>
      <c r="E158" s="84"/>
      <c r="F158" s="84"/>
      <c r="G158" s="84"/>
      <c r="H158" s="84"/>
      <c r="I158" s="147"/>
      <c r="J158" s="147"/>
    </row>
    <row r="159" spans="3:10" x14ac:dyDescent="0.2">
      <c r="C159" s="146"/>
      <c r="D159" s="146"/>
      <c r="E159" s="84"/>
      <c r="F159" s="84"/>
      <c r="G159" s="84"/>
      <c r="H159" s="84"/>
      <c r="I159" s="147"/>
      <c r="J159" s="147"/>
    </row>
    <row r="160" spans="3:10" x14ac:dyDescent="0.2">
      <c r="C160" s="146"/>
      <c r="D160" s="146"/>
      <c r="E160" s="84"/>
      <c r="F160" s="84"/>
      <c r="G160" s="84"/>
      <c r="H160" s="84"/>
      <c r="I160" s="147"/>
      <c r="J160" s="147"/>
    </row>
    <row r="161" spans="3:10" x14ac:dyDescent="0.2">
      <c r="C161" s="146"/>
      <c r="D161" s="146"/>
      <c r="E161" s="84"/>
      <c r="F161" s="84"/>
      <c r="G161" s="84"/>
      <c r="H161" s="84"/>
      <c r="I161" s="147"/>
      <c r="J161" s="147"/>
    </row>
    <row r="162" spans="3:10" x14ac:dyDescent="0.2">
      <c r="C162" s="146"/>
      <c r="D162" s="146"/>
      <c r="E162" s="84"/>
      <c r="F162" s="84"/>
      <c r="G162" s="84"/>
      <c r="H162" s="84"/>
      <c r="I162" s="147"/>
      <c r="J162" s="147"/>
    </row>
    <row r="163" spans="3:10" x14ac:dyDescent="0.2">
      <c r="C163" s="146"/>
      <c r="D163" s="146"/>
      <c r="E163" s="84"/>
      <c r="F163" s="84"/>
      <c r="G163" s="84"/>
      <c r="H163" s="84"/>
      <c r="I163" s="147"/>
      <c r="J163" s="147"/>
    </row>
    <row r="164" spans="3:10" x14ac:dyDescent="0.2">
      <c r="C164" s="146"/>
      <c r="D164" s="146"/>
      <c r="E164" s="84"/>
      <c r="F164" s="84"/>
      <c r="G164" s="84"/>
      <c r="H164" s="84"/>
      <c r="I164" s="147"/>
      <c r="J164" s="147"/>
    </row>
    <row r="165" spans="3:10" x14ac:dyDescent="0.2">
      <c r="C165" s="146"/>
      <c r="D165" s="146"/>
      <c r="E165" s="84"/>
      <c r="F165" s="84"/>
      <c r="G165" s="84"/>
      <c r="H165" s="84"/>
      <c r="I165" s="147"/>
      <c r="J165" s="147"/>
    </row>
    <row r="166" spans="3:10" x14ac:dyDescent="0.2">
      <c r="C166" s="146"/>
      <c r="D166" s="146"/>
      <c r="E166" s="84"/>
      <c r="F166" s="84"/>
      <c r="G166" s="84"/>
      <c r="H166" s="84"/>
      <c r="I166" s="147"/>
      <c r="J166" s="147"/>
    </row>
    <row r="167" spans="3:10" x14ac:dyDescent="0.2">
      <c r="C167" s="146"/>
      <c r="D167" s="146"/>
      <c r="E167" s="84"/>
      <c r="F167" s="84"/>
      <c r="G167" s="84"/>
      <c r="H167" s="84"/>
      <c r="I167" s="147"/>
      <c r="J167" s="147"/>
    </row>
    <row r="168" spans="3:10" x14ac:dyDescent="0.2">
      <c r="C168" s="146"/>
      <c r="D168" s="146"/>
      <c r="E168" s="84"/>
      <c r="F168" s="84"/>
      <c r="G168" s="84"/>
      <c r="H168" s="84"/>
      <c r="I168" s="147"/>
      <c r="J168" s="14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2017-11-09T13:00:21Z</cp:lastPrinted>
  <dcterms:created xsi:type="dcterms:W3CDTF">2017-10-11T12:05:33Z</dcterms:created>
  <dcterms:modified xsi:type="dcterms:W3CDTF">2017-11-09T16:08:05Z</dcterms:modified>
</cp:coreProperties>
</file>