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20" windowWidth="21840" windowHeight="10320"/>
  </bookViews>
  <sheets>
    <sheet name="Impressum" sheetId="18" r:id="rId1"/>
    <sheet name="Zeichenerklär." sheetId="19" r:id="rId2"/>
    <sheet name="Inhaltsverz." sheetId="15" r:id="rId3"/>
    <sheet name="Vorbemerk." sheetId="16" r:id="rId4"/>
    <sheet name="Aktuelle Lage " sheetId="17" r:id="rId5"/>
    <sheet name="Graf. 1" sheetId="10" r:id="rId6"/>
    <sheet name="Graf. 2,3" sheetId="11" r:id="rId7"/>
    <sheet name="Graf. 4,5" sheetId="12" r:id="rId8"/>
    <sheet name="Graf. 6,7" sheetId="13" r:id="rId9"/>
    <sheet name="Tab. 1" sheetId="4" r:id="rId10"/>
    <sheet name="Tab. 2" sheetId="3" r:id="rId11"/>
    <sheet name="Tab. 3.1" sheetId="2" r:id="rId12"/>
    <sheet name="Tab. 3.2" sheetId="1" r:id="rId13"/>
    <sheet name="Daten für Grafiken" sheetId="14"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2" i="14" l="1"/>
  <c r="L2" i="14"/>
  <c r="J3" i="14"/>
  <c r="L3" i="14"/>
  <c r="J4" i="14"/>
  <c r="L4" i="14"/>
  <c r="J5" i="14"/>
  <c r="L5" i="14"/>
  <c r="J6" i="14"/>
  <c r="L6" i="14"/>
  <c r="J7" i="14"/>
  <c r="L7" i="14"/>
  <c r="J8" i="14"/>
  <c r="L8" i="14"/>
  <c r="J9" i="14"/>
  <c r="L9" i="14"/>
  <c r="J10" i="14"/>
  <c r="L10" i="14"/>
  <c r="J11" i="14"/>
  <c r="L11" i="14"/>
  <c r="J12" i="14"/>
  <c r="L12" i="14"/>
  <c r="J13" i="14"/>
  <c r="L13" i="14"/>
  <c r="J14" i="14"/>
  <c r="L14" i="14"/>
  <c r="J15" i="14"/>
  <c r="L15" i="14"/>
  <c r="J16" i="14"/>
  <c r="L16" i="14"/>
  <c r="J17" i="14"/>
  <c r="L17" i="14"/>
  <c r="J18" i="14"/>
  <c r="L18" i="14"/>
  <c r="J19" i="14"/>
  <c r="L19" i="14"/>
  <c r="J20" i="14"/>
  <c r="L20" i="14"/>
  <c r="J21" i="14"/>
  <c r="L21" i="14"/>
  <c r="J22" i="14"/>
  <c r="L22" i="14"/>
  <c r="J23" i="14"/>
  <c r="L23" i="14"/>
  <c r="J24" i="14"/>
  <c r="L24" i="14"/>
  <c r="J25" i="14"/>
  <c r="L25" i="14"/>
  <c r="E38" i="14"/>
  <c r="E39" i="14"/>
  <c r="E40" i="14"/>
  <c r="E41" i="14"/>
  <c r="E42" i="14"/>
  <c r="E43" i="14"/>
  <c r="E44" i="14"/>
  <c r="K44" i="14"/>
  <c r="Q44" i="14"/>
  <c r="O44" i="14" s="1"/>
  <c r="E45" i="14"/>
  <c r="K45" i="14"/>
  <c r="Q45" i="14"/>
  <c r="O45" i="14" s="1"/>
  <c r="E46" i="14"/>
  <c r="K46" i="14"/>
  <c r="Q46" i="14"/>
  <c r="O46" i="14" s="1"/>
  <c r="E47" i="14"/>
  <c r="K47" i="14"/>
  <c r="Q47" i="14"/>
  <c r="O47" i="14" s="1"/>
  <c r="E48" i="14"/>
  <c r="K48" i="14"/>
  <c r="Q48" i="14"/>
  <c r="O48" i="14" s="1"/>
  <c r="E49" i="14"/>
  <c r="K49" i="14"/>
  <c r="Q49" i="14"/>
  <c r="O49" i="14" s="1"/>
  <c r="K50" i="14"/>
  <c r="Q50" i="14"/>
  <c r="O50" i="14" s="1"/>
  <c r="K51" i="14"/>
  <c r="O51" i="14"/>
  <c r="Q51" i="14"/>
  <c r="K52" i="14"/>
  <c r="Q52" i="14"/>
  <c r="O52" i="14" s="1"/>
  <c r="K53" i="14"/>
  <c r="Q53" i="14"/>
  <c r="O53" i="14" s="1"/>
  <c r="K54" i="14"/>
  <c r="Q54" i="14"/>
  <c r="O54" i="14" s="1"/>
  <c r="K55" i="14"/>
  <c r="O55" i="14"/>
  <c r="Q55" i="14"/>
  <c r="J59" i="14"/>
  <c r="J60" i="14"/>
  <c r="J61" i="14"/>
  <c r="J62" i="14"/>
  <c r="J63" i="14"/>
  <c r="J64" i="14"/>
  <c r="J65" i="14"/>
  <c r="J66" i="14"/>
  <c r="J67" i="14"/>
  <c r="J68" i="14"/>
  <c r="J69" i="14"/>
  <c r="J70" i="14"/>
</calcChain>
</file>

<file path=xl/sharedStrings.xml><?xml version="1.0" encoding="utf-8"?>
<sst xmlns="http://schemas.openxmlformats.org/spreadsheetml/2006/main" count="2821" uniqueCount="353">
  <si>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</si>
  <si>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</si>
  <si>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</si>
  <si>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</si>
  <si>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</si>
  <si>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</si>
  <si>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</si>
  <si>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</si>
  <si>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</si>
  <si>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</si>
  <si>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</si>
  <si>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</si>
  <si>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</si>
  <si>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</si>
  <si>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</si>
  <si>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</si>
  <si>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</si>
  <si>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</si>
  <si>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</si>
  <si>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</si>
  <si>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</si>
  <si>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</si>
  <si>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</si>
  <si>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</si>
  <si>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</si>
  <si>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</si>
  <si>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</si>
  <si>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</si>
  <si>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</si>
  <si>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</si>
  <si>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</si>
  <si>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</si>
  <si>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</si>
  <si>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</si>
  <si>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</si>
  <si>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</si>
  <si>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</si>
  <si>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</si>
  <si>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</si>
  <si>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</si>
  <si>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</si>
  <si>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</si>
  <si>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</si>
  <si>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</si>
  <si>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</si>
  <si>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</si>
  <si>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</si>
  <si>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</si>
  <si>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</si>
  <si>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</si>
  <si>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</si>
  <si>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</si>
  <si>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</si>
  <si>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</si>
  <si>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</si>
  <si>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</si>
  <si>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</si>
  <si>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</si>
  <si>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</si>
  <si>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</si>
  <si>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</si>
  <si>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</si>
  <si>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</si>
  <si>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</si>
  <si>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</si>
  <si>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</si>
  <si>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</si>
  <si>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</si>
  <si>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</si>
  <si>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</si>
  <si>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</si>
  <si>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</si>
  <si>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</si>
  <si>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</si>
  <si>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</si>
  <si>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</si>
  <si>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</si>
  <si>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</si>
  <si>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</si>
  <si>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</si>
  <si>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</si>
  <si>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</si>
  <si>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</si>
  <si>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</si>
  <si>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</si>
  <si>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</si>
  <si>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</si>
  <si>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</si>
  <si>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</si>
  <si>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</si>
  <si>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</si>
  <si>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</si>
  <si>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</si>
  <si>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</si>
  <si>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</si>
  <si>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</si>
  <si>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</si>
  <si>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</si>
  <si>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</si>
  <si>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</si>
  <si>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</si>
  <si>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</si>
  <si>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</si>
  <si>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</si>
  <si>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</si>
  <si>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</si>
  <si>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</si>
  <si>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</si>
  <si>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</si>
  <si>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</si>
  <si>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</si>
  <si>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</si>
  <si>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</si>
  <si>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Dezember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</si>
  <si>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</si>
  <si>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</si>
  <si>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</si>
  <si>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</si>
  <si>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</si>
  <si>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</si>
  <si>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</si>
  <si>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</si>
  <si>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</si>
  <si>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</si>
  <si>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</si>
  <si>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</si>
  <si>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</si>
  <si>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</si>
  <si>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</si>
  <si>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</si>
  <si>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</si>
  <si>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</si>
  <si>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</si>
  <si>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</si>
  <si>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</si>
  <si>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</si>
  <si>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</si>
  <si>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</si>
  <si>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</si>
  <si>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</si>
  <si>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</si>
  <si>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</si>
  <si>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</si>
  <si>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</si>
  <si>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</si>
  <si>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</si>
  <si>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</si>
  <si>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</si>
  <si>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</si>
  <si>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</si>
  <si>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</si>
  <si>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</si>
  <si>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</si>
  <si>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</si>
  <si>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</si>
  <si>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</si>
  <si>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</si>
  <si>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</si>
  <si>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</si>
  <si>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</si>
  <si>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</si>
  <si>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</si>
  <si>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</si>
  <si>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</si>
  <si>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</si>
  <si>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</si>
  <si>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</si>
  <si>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</si>
  <si>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</si>
  <si>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</si>
  <si>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</si>
  <si>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</si>
  <si>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</si>
  <si>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1.1.2017 bis 31.12.2017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</si>
  <si>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</si>
  <si>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</si>
  <si>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</si>
  <si>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</si>
  <si>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</si>
  <si>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</si>
  <si>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</si>
  <si>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</si>
  <si>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</si>
  <si>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</si>
  <si>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</si>
  <si>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</si>
  <si>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</si>
  <si>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</si>
  <si>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</si>
  <si>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</si>
  <si>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</si>
  <si>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</si>
  <si>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</si>
  <si>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</si>
  <si>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</si>
  <si>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</si>
  <si>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</si>
  <si>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</si>
  <si>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</si>
  <si>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</si>
  <si>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</si>
  <si>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</si>
  <si>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</si>
  <si>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</si>
  <si>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</si>
  <si>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</si>
  <si>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</si>
  <si>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</si>
  <si>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</si>
  <si>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</si>
  <si>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</si>
  <si>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</si>
  <si>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</si>
  <si>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</si>
  <si>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</si>
  <si>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</si>
  <si>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</si>
  <si>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</si>
  <si>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</si>
  <si>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</si>
  <si>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Dezember 2017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</si>
  <si>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</si>
  <si>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</si>
  <si>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</si>
  <si>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2016 bis Dezember 2017</t>
  </si>
  <si>
    <t>6. Entgelte je Beschäftigten Januar 2016 bis Dezember 2017</t>
  </si>
  <si>
    <t>5. Beschäftigte insgesamt Januar 2016 bis Dezember 2017 und Veränderung zum Vorjahresmonat</t>
  </si>
  <si>
    <t>4. Volumenindex Auftragseingang Januar 2016 bis Dezember 2017</t>
  </si>
  <si>
    <t>3. Umsatz insgesamt Januar 2016 bis Dezember 2017</t>
  </si>
  <si>
    <t>2. Umsatz der Hauptgruppen Dezember 2016/2017</t>
  </si>
  <si>
    <t xml:space="preserve">    im Bergbau und Verarbeitenden Gewerbe</t>
  </si>
  <si>
    <t>1. Entwicklung von Auftragseingang, Umsatz und Beschäftigten</t>
  </si>
  <si>
    <t>Grafiken</t>
  </si>
  <si>
    <t>und Verarbeitenden Gewerbe in Thüringen im Dezember 2017</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</si>
  <si>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</si>
  <si>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</si>
  <si>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</si>
  <si>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</si>
  <si>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</si>
  <si>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</si>
  <si>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</si>
  <si>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</si>
  <si>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</si>
  <si>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</si>
  <si>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</si>
  <si>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</si>
  <si>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</si>
  <si>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</si>
  <si>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</si>
  <si>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</si>
  <si>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</si>
  <si>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</si>
  <si>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</si>
  <si>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</si>
  <si>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</si>
  <si>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</si>
  <si>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</si>
  <si>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</si>
  <si>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</si>
  <si>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</si>
  <si>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</si>
  <si>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</si>
  <si>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</si>
  <si>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</si>
  <si>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</si>
  <si>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</si>
  <si>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</si>
  <si>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</si>
  <si>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</si>
  <si>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</si>
  <si>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</si>
  <si>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</si>
  <si>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</si>
  <si>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</si>
  <si>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</si>
  <si>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</si>
  <si>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</si>
  <si>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</si>
  <si>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</si>
  <si>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</si>
  <si>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</si>
  <si>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</si>
  <si>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</si>
  <si>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</si>
  <si>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</si>
  <si>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Oktober</t>
  </si>
  <si>
    <t>absoluter Wert in EUR</t>
  </si>
  <si>
    <t>Entgelte je 
Beschäftigten</t>
  </si>
  <si>
    <t>Jahr
Monat</t>
  </si>
  <si>
    <t>Im Monatsdurchschnitt wurden pro Beschäftigten folgende Entgelte gezahlt:</t>
  </si>
  <si>
    <t xml:space="preserve">An Entgelten (Bruttolohn und Bruttogehalt) wurden im Dezember 2017 insgesamt 430 Millionen EUR gezahlt. Das entspricht gemessen am Umsatz einem Anteil von 18,2 Prozent. Im Vergleich zum Vorjahresmonat stiegen die Entgelte in diesem Zeitraum um 3,7 Prozent bzw. rund 15 Millionen EUR an. </t>
  </si>
  <si>
    <t xml:space="preserve">Im Monat Dezember 2017 wurden 17 Millionen geleistete Arbeitsstunden ermittelt. Das waren 1,3 Prozent weniger als im Vorjahresmonat. Die durchschnittlich geleistete Arbeitszeit je Beschäftigten und je Arbeitstag lag mit 6,0 Stunden um 0,4 Stunden über dem Niveau des Vorjahresmonats. </t>
  </si>
  <si>
    <r>
      <t>Die Anzahl der Beschäftigten im Bergbau und Verarbeitenden Gewerbe (Betriebe mit 50 und mehr Beschäftigten) betrug  145 423</t>
    </r>
    <r>
      <rPr>
        <sz val="10"/>
        <rFont val="Calibri"/>
        <family val="2"/>
      </rPr>
      <t> </t>
    </r>
    <r>
      <rPr>
        <sz val="10"/>
        <rFont val="Arial"/>
        <family val="2"/>
      </rPr>
      <t xml:space="preserve">Personen. Das waren gegenüber dem Vorjahresmonat  2 668 Personen mehr.  </t>
    </r>
  </si>
  <si>
    <t>Verarbeitendes Gewerbe
insgesamt</t>
  </si>
  <si>
    <t>zum Vorjahresmonat</t>
  </si>
  <si>
    <t xml:space="preserve">Veränderung in % </t>
  </si>
  <si>
    <t>MD Januar bis Dezember 2017</t>
  </si>
  <si>
    <t>Hauptgruppe</t>
  </si>
  <si>
    <t>Beim Index des Auftragseingangs der Hauptgruppen wurden folgende vorläufige Ergebnisse erreicht:</t>
  </si>
  <si>
    <t>Der Volumenindex des Auftragseinganges betrug im Monat Dezember 99,1 Prozent (Basis: MD 2010 = 100). Gegenüber dem gleichen Vorjahresmonat sank er um 3,5 Prozent. Der Index im Monat Dezember für den Auftragseingang aus dem Ausland betrug 102,3 Prozent. Gegenüber dem gleichen Vorjahresmonat sank er ebenfalls um 3,5 Prozent.</t>
  </si>
  <si>
    <t xml:space="preserve">Im Inland wurden im Dezember 2017 Waren im Wert von 1,5 Milliarden EUR abgesetzt,  2,3 Prozent bzw. 34 Millionen EUR mehr als im Vorjahresmonat. </t>
  </si>
  <si>
    <t>Mit 459 Millionen EUR wurden im Berichtsmonat 54,0 Prozent der Exporte Thüringens in die Länder der Eurozone ausgeführt. Der Anteil der Ausfuhren in die Länder außerhalb der Eurozone betrug 390  Millionen EUR bzw. 46,0 Prozent. Im Dezember 2017 sank der Export in die Nichteurozone zum Vorjahresmonat um 5,8  Prozent.</t>
  </si>
  <si>
    <t>In das Ausland wurden im Dezember 2017 Umsätze in Höhe von 849 Millionen EUR getätigt. Das realisierte Monatsergebnis lag um 1,7 Prozent bzw. 15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</si>
  <si>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</si>
  <si>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</si>
  <si>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</si>
  <si>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</si>
  <si>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</si>
  <si>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</si>
  <si>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</si>
  <si>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</si>
  <si>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</si>
  <si>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</si>
  <si>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Dezember 2017 gegenüber dem Vormonat, dem Vorjahresmonat und dem Vorjahreszeitraum:</t>
  </si>
  <si>
    <t xml:space="preserve">Der Umsatz im Bergbau und Verarbeitenden Gewerbe in den Thüringer Industriebetrieben mit 50 und mehr Beschäftigten erreichte im Monat Dezember 2017 ein Volumen von 2,4 Milliarden EUR. Zum Vorjahresmonat stieg der Umsatz, bei zwei  Arbeitstagen weniger, um 0,8 Prozent bzw. 19 Millionen EUR. </t>
  </si>
  <si>
    <t>Im Monat Dezember 2017 wurde von 848 Betrieben (Vormonat 849 Betriebe) Auskunft zum Monatsbericht im Bergbau und Verarbeitenden Gewerbe gegeben. Das waren 4 Betriebe mehr als im Dezember 2016.</t>
  </si>
  <si>
    <t>in Thüringen im Dezember 2017</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</si>
  <si>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</si>
  <si>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</si>
  <si>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</si>
  <si>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</si>
  <si>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</si>
  <si>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</si>
  <si>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</si>
  <si>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</si>
  <si>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</si>
  <si>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</si>
  <si>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</si>
  <si>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</si>
  <si>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</si>
  <si>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</si>
  <si>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</si>
  <si>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</si>
  <si>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</si>
  <si>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</si>
  <si>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</si>
  <si>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</si>
  <si>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</si>
  <si>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</si>
  <si>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</si>
  <si>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</si>
  <si>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</si>
  <si>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</si>
  <si>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</si>
  <si>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</si>
  <si>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</si>
  <si>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</si>
  <si>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</si>
  <si>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</si>
  <si>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</si>
  <si>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</si>
  <si>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nach Wirtschaftszweigen, Januar 2016 - Dezember 2017</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</si>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</sst>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 ###\ ##0"/>
    <numFmt numFmtId="203" formatCode="#\ ##0.0\ \ \ "/>
    <numFmt numFmtId="204" formatCode="0.0"/>
    <numFmt numFmtId="205" formatCode="[$-407]mmmm\ yyyy;@"/>
    <numFmt numFmtId="206" formatCode="#\ ##0.0\ \ \ \ \ \ \ \ \ \ \ "/>
    <numFmt numFmtId="207" formatCode="#\ ##0.0\ \ \ \ \ \ \ \ \ \ \ \ "/>
    <numFmt numFmtId="208" formatCode="###\ ###\ ##0\ \ \ \ \ \ \ \ \ \ \ "/>
    <numFmt numFmtId="209" formatCode="\ \ \ \ @"/>
    <numFmt numFmtId="210" formatCode="#\ ##0.0\ \ \ \ \ \ \ \ \ \ \ \ \ \ "/>
  </numFmts>
  <fonts count="32"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color rgb="FFFF0000"/>
      <name val="Arial"/>
      <family val="2"/>
    </font>
    <font>
      <sz val="10"/>
      <name val="Helvetica"/>
    </font>
    <font>
      <sz val="10"/>
      <name val="MS Sans Serif"/>
      <family val="2"/>
    </font>
    <font>
      <b/>
      <sz val="8"/>
      <name val="Helvetica"/>
      <family val="2"/>
    </font>
    <font>
      <vertAlign val="superscript"/>
      <sz val="8"/>
      <name val="Arial"/>
      <family val="2"/>
    </font>
    <font>
      <sz val="8"/>
      <name val="Helvetica"/>
      <family val="2"/>
    </font>
    <font>
      <sz val="9"/>
      <name val="Arial"/>
      <family val="2"/>
    </font>
    <font>
      <sz val="8.8000000000000007"/>
      <name val="Arial"/>
      <family val="2"/>
    </font>
    <font>
      <sz val="8"/>
      <color rgb="FFFF0000"/>
      <name val="Arial"/>
      <family val="2"/>
    </font>
    <font>
      <b/>
      <sz val="10"/>
      <color theme="5" tint="-0.499984740745262"/>
      <name val="Arial"/>
      <family val="2"/>
    </font>
    <font>
      <b/>
      <sz val="10"/>
      <color rgb="FFFF0000"/>
      <name val="Arial"/>
      <family val="2"/>
    </font>
    <font>
      <b/>
      <sz val="10"/>
      <name val="Arial"/>
      <family val="2"/>
    </font>
    <font>
      <sz val="11"/>
      <name val="Arial"/>
      <family val="2"/>
    </font>
    <font>
      <b/>
      <sz val="9"/>
      <name val="Arial"/>
      <family val="2"/>
    </font>
    <font>
      <b/>
      <sz val="10"/>
      <color rgb="FFC00000"/>
      <name val="Arial"/>
      <family val="2"/>
    </font>
    <font>
      <b/>
      <sz val="9"/>
      <color indexed="8"/>
      <name val="Arial"/>
      <family val="2"/>
    </font>
    <font>
      <sz val="10"/>
      <name val="Arial"/>
      <family val="2"/>
    </font>
    <font>
      <b/>
      <sz val="11"/>
      <name val="Arial"/>
      <family val="2"/>
    </font>
    <font>
      <sz val="10"/>
      <name val="Calibri"/>
      <family val="2"/>
    </font>
    <font>
      <sz val="10"/>
      <color rgb="FFFF0000"/>
      <name val="Helvetica"/>
      <family val="2"/>
    </font>
    <font>
      <b/>
      <sz val="12"/>
      <name val="Arial"/>
      <family val="2"/>
    </font>
    <font>
      <b/>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2">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2" fillId="0" borderId="0"/>
    <xf numFmtId="0" fontId="2" fillId="0" borderId="0"/>
    <xf numFmtId="0" fontId="4" fillId="0" borderId="0"/>
    <xf numFmtId="0" fontId="11" fillId="0" borderId="0"/>
    <xf numFmtId="0" fontId="4" fillId="0" borderId="0"/>
    <xf numFmtId="0" fontId="4" fillId="0" borderId="0"/>
    <xf numFmtId="0" fontId="4" fillId="0" borderId="0"/>
    <xf numFmtId="0" fontId="12" fillId="0" borderId="0"/>
    <xf numFmtId="0" fontId="26" fillId="0" borderId="0"/>
    <xf numFmtId="0" fontId="2" fillId="0" borderId="0"/>
  </cellStyleXfs>
  <cellXfs count="373">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164" fontId="3" fillId="0" borderId="0" xfId="10" applyNumberFormat="1" applyFont="1" applyBorder="1" applyAlignment="1">
      <alignment horizontal="center"/>
    </xf>
    <xf numFmtId="0" fontId="1" fillId="0" borderId="0" xfId="10"/>
    <xf numFmtId="0" fontId="10"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xf numFmtId="0" fontId="4" fillId="0" borderId="0" xfId="15" applyFont="1" applyAlignment="1">
      <alignment vertical="center"/>
    </xf>
    <xf numFmtId="0" fontId="3" fillId="0" borderId="0" xfId="15" applyFont="1" applyAlignment="1">
      <alignment horizontal="centerContinuous"/>
    </xf>
    <xf numFmtId="0" fontId="4" fillId="0" borderId="0" xfId="15" applyFont="1" applyAlignment="1">
      <alignment horizontal="centerContinuous"/>
    </xf>
    <xf numFmtId="0" fontId="4" fillId="0" borderId="0" xfId="15" applyFont="1"/>
    <xf numFmtId="0" fontId="11" fillId="0" borderId="0" xfId="15"/>
    <xf numFmtId="0" fontId="4" fillId="0" borderId="0" xfId="15" applyFont="1" applyAlignment="1"/>
    <xf numFmtId="0" fontId="3" fillId="0" borderId="10" xfId="15" applyFont="1" applyBorder="1" applyAlignment="1">
      <alignment horizontal="center" vertical="center"/>
    </xf>
    <xf numFmtId="173" fontId="3" fillId="0" borderId="10" xfId="15" applyNumberFormat="1" applyFont="1" applyBorder="1" applyAlignment="1">
      <alignment horizontal="center" vertical="center"/>
    </xf>
    <xf numFmtId="0" fontId="3" fillId="0" borderId="12" xfId="15" applyFont="1" applyBorder="1" applyAlignment="1">
      <alignment horizontal="centerContinuous"/>
    </xf>
    <xf numFmtId="173" fontId="3" fillId="0" borderId="16" xfId="15" applyNumberFormat="1" applyFont="1" applyBorder="1" applyAlignment="1">
      <alignment horizontal="centerContinuous" vertical="center"/>
    </xf>
    <xf numFmtId="173" fontId="3" fillId="0" borderId="3" xfId="15" applyNumberFormat="1" applyFont="1" applyBorder="1" applyAlignment="1">
      <alignment horizontal="centerContinuous" vertical="center"/>
    </xf>
    <xf numFmtId="0" fontId="3" fillId="0" borderId="1" xfId="15" applyFont="1" applyBorder="1" applyAlignment="1">
      <alignment vertical="center"/>
    </xf>
    <xf numFmtId="0" fontId="3" fillId="0" borderId="7" xfId="15" applyFont="1" applyBorder="1" applyAlignment="1">
      <alignment vertical="center"/>
    </xf>
    <xf numFmtId="0" fontId="3" fillId="0" borderId="0" xfId="15" applyFont="1" applyBorder="1" applyAlignment="1">
      <alignment horizontal="center" vertical="center"/>
    </xf>
    <xf numFmtId="173" fontId="3" fillId="0" borderId="0" xfId="15" applyNumberFormat="1" applyFont="1" applyBorder="1" applyAlignment="1">
      <alignment horizontal="centerContinuous" vertical="center"/>
    </xf>
    <xf numFmtId="0" fontId="3" fillId="0" borderId="0" xfId="15" applyFont="1" applyBorder="1" applyAlignment="1">
      <alignment horizontal="centerContinuous"/>
    </xf>
    <xf numFmtId="0" fontId="3" fillId="0" borderId="0" xfId="15" applyFont="1" applyBorder="1" applyAlignment="1">
      <alignment horizontal="center"/>
    </xf>
    <xf numFmtId="173" fontId="3" fillId="0" borderId="0" xfId="15" applyNumberFormat="1" applyFont="1" applyBorder="1" applyAlignment="1">
      <alignment horizontal="center" vertical="center"/>
    </xf>
    <xf numFmtId="0" fontId="3" fillId="0" borderId="0" xfId="15" applyFont="1"/>
    <xf numFmtId="0" fontId="3" fillId="0" borderId="7" xfId="15" applyFont="1" applyBorder="1" applyAlignment="1">
      <alignment horizontal="center" vertical="center"/>
    </xf>
    <xf numFmtId="174" fontId="8" fillId="0" borderId="7" xfId="15" applyNumberFormat="1" applyFont="1" applyBorder="1" applyAlignment="1">
      <alignment vertical="center"/>
    </xf>
    <xf numFmtId="175" fontId="8" fillId="0" borderId="0" xfId="15" applyNumberFormat="1" applyFont="1" applyBorder="1" applyAlignment="1">
      <alignment vertical="center"/>
    </xf>
    <xf numFmtId="176" fontId="8" fillId="0" borderId="0" xfId="15" applyNumberFormat="1" applyFont="1" applyBorder="1" applyAlignment="1">
      <alignment vertical="center"/>
    </xf>
    <xf numFmtId="174" fontId="3" fillId="0" borderId="7" xfId="15" applyNumberFormat="1" applyFont="1" applyBorder="1" applyAlignment="1">
      <alignment vertical="center"/>
    </xf>
    <xf numFmtId="177" fontId="3" fillId="0" borderId="0" xfId="15" applyNumberFormat="1" applyFont="1" applyAlignment="1">
      <alignment vertical="center"/>
    </xf>
    <xf numFmtId="175" fontId="3" fillId="0" borderId="0" xfId="15" applyNumberFormat="1" applyFont="1" applyBorder="1" applyAlignment="1">
      <alignment vertical="center"/>
    </xf>
    <xf numFmtId="178" fontId="3" fillId="0" borderId="0" xfId="15" applyNumberFormat="1" applyFont="1" applyAlignment="1">
      <alignment vertical="center"/>
    </xf>
    <xf numFmtId="176" fontId="3" fillId="0" borderId="0" xfId="15" applyNumberFormat="1" applyFont="1" applyBorder="1" applyAlignment="1">
      <alignment vertical="center"/>
    </xf>
    <xf numFmtId="175" fontId="3" fillId="0" borderId="0" xfId="15" applyNumberFormat="1" applyFont="1" applyBorder="1" applyAlignment="1">
      <alignment horizontal="right" vertical="center"/>
    </xf>
    <xf numFmtId="179" fontId="3" fillId="0" borderId="0" xfId="15" applyNumberFormat="1" applyFont="1" applyBorder="1" applyAlignment="1">
      <alignment horizontal="right" vertical="center"/>
    </xf>
    <xf numFmtId="180" fontId="8" fillId="0" borderId="0" xfId="15" applyNumberFormat="1" applyFont="1" applyAlignment="1">
      <alignment horizontal="right" vertical="center"/>
    </xf>
    <xf numFmtId="181" fontId="3" fillId="0" borderId="0" xfId="15" applyNumberFormat="1" applyFont="1" applyBorder="1" applyAlignment="1">
      <alignment horizontal="centerContinuous" vertical="center"/>
    </xf>
    <xf numFmtId="182" fontId="3" fillId="0" borderId="0" xfId="15" applyNumberFormat="1" applyFont="1" applyBorder="1" applyAlignment="1">
      <alignment horizontal="centerContinuous" vertical="center"/>
    </xf>
    <xf numFmtId="180" fontId="3" fillId="0" borderId="0" xfId="15" applyNumberFormat="1" applyFont="1" applyAlignment="1">
      <alignment horizontal="right" vertical="center"/>
    </xf>
    <xf numFmtId="179" fontId="3" fillId="0" borderId="0" xfId="15" applyNumberFormat="1" applyFont="1" applyBorder="1" applyAlignment="1">
      <alignment vertical="center"/>
    </xf>
    <xf numFmtId="181" fontId="3" fillId="0" borderId="0" xfId="15" applyNumberFormat="1" applyFont="1" applyAlignment="1">
      <alignment vertical="center"/>
    </xf>
    <xf numFmtId="182" fontId="3" fillId="0" borderId="0" xfId="15" applyNumberFormat="1" applyFont="1" applyBorder="1" applyAlignment="1">
      <alignment vertical="center"/>
    </xf>
    <xf numFmtId="183" fontId="3" fillId="0" borderId="0" xfId="15" applyNumberFormat="1" applyFont="1" applyAlignment="1">
      <alignment vertical="center"/>
    </xf>
    <xf numFmtId="179" fontId="3" fillId="0" borderId="0" xfId="15" applyNumberFormat="1" applyFont="1" applyAlignment="1">
      <alignment vertical="center"/>
    </xf>
    <xf numFmtId="0" fontId="3" fillId="0" borderId="0" xfId="15" applyFont="1" applyAlignment="1">
      <alignment vertical="center"/>
    </xf>
    <xf numFmtId="0" fontId="11" fillId="0" borderId="0" xfId="15" applyAlignment="1">
      <alignment vertical="center"/>
    </xf>
    <xf numFmtId="0" fontId="11" fillId="0" borderId="0" xfId="15" applyAlignment="1"/>
    <xf numFmtId="0" fontId="11" fillId="0" borderId="0" xfId="15" applyAlignment="1">
      <alignment horizontal="centerContinuous"/>
    </xf>
    <xf numFmtId="0" fontId="13" fillId="0" borderId="0" xfId="15" applyFont="1" applyAlignment="1">
      <alignment horizontal="centerContinuous"/>
    </xf>
    <xf numFmtId="0" fontId="3" fillId="0" borderId="9" xfId="15" applyFont="1" applyBorder="1" applyAlignment="1">
      <alignment horizontal="center" vertical="center"/>
    </xf>
    <xf numFmtId="0" fontId="15" fillId="0" borderId="15" xfId="15" applyFont="1" applyBorder="1" applyAlignment="1">
      <alignment horizontal="center" vertical="center" wrapText="1"/>
    </xf>
    <xf numFmtId="173" fontId="3" fillId="0" borderId="10" xfId="15" applyNumberFormat="1" applyFont="1" applyBorder="1" applyAlignment="1">
      <alignment horizontal="centerContinuous" vertical="center"/>
    </xf>
    <xf numFmtId="0" fontId="15" fillId="0" borderId="7" xfId="15"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5" applyNumberFormat="1" applyFont="1" applyBorder="1" applyAlignment="1">
      <alignment vertical="center"/>
    </xf>
    <xf numFmtId="185" fontId="3" fillId="0" borderId="0" xfId="15" applyNumberFormat="1" applyFont="1" applyAlignment="1">
      <alignment vertical="center"/>
    </xf>
    <xf numFmtId="184" fontId="3" fillId="0" borderId="0" xfId="15" applyNumberFormat="1" applyFont="1" applyAlignment="1">
      <alignment vertical="center"/>
    </xf>
    <xf numFmtId="186" fontId="3" fillId="0" borderId="0" xfId="15" applyNumberFormat="1" applyFont="1" applyAlignment="1">
      <alignment vertical="center"/>
    </xf>
    <xf numFmtId="187" fontId="3" fillId="0" borderId="0" xfId="15" applyNumberFormat="1" applyFont="1" applyBorder="1" applyAlignment="1">
      <alignment vertical="center"/>
    </xf>
    <xf numFmtId="0" fontId="4" fillId="0" borderId="0" xfId="16" applyBorder="1"/>
    <xf numFmtId="0" fontId="4" fillId="0" borderId="0" xfId="16"/>
    <xf numFmtId="0" fontId="4" fillId="0" borderId="0" xfId="17"/>
    <xf numFmtId="0" fontId="4" fillId="0" borderId="0" xfId="5"/>
    <xf numFmtId="0" fontId="16" fillId="0" borderId="0" xfId="17" applyFont="1"/>
    <xf numFmtId="0" fontId="17" fillId="0" borderId="0" xfId="17" applyFont="1"/>
    <xf numFmtId="0" fontId="4" fillId="0" borderId="0" xfId="17" applyAlignment="1">
      <alignment horizontal="center"/>
    </xf>
    <xf numFmtId="0" fontId="4" fillId="3" borderId="0" xfId="18" applyFill="1"/>
    <xf numFmtId="179" fontId="4" fillId="0" borderId="0" xfId="18" applyNumberFormat="1" applyFill="1"/>
    <xf numFmtId="188" fontId="4" fillId="0" borderId="0" xfId="18" applyNumberFormat="1"/>
    <xf numFmtId="179" fontId="4" fillId="0" borderId="0" xfId="18" applyNumberFormat="1"/>
    <xf numFmtId="0" fontId="4" fillId="0" borderId="0" xfId="18"/>
    <xf numFmtId="189" fontId="4" fillId="3" borderId="0" xfId="18" applyNumberFormat="1" applyFont="1" applyFill="1"/>
    <xf numFmtId="188" fontId="4" fillId="0" borderId="0" xfId="18" applyNumberFormat="1" applyFont="1" applyAlignment="1">
      <alignment horizontal="right" vertical="center"/>
    </xf>
    <xf numFmtId="188" fontId="3" fillId="0" borderId="0" xfId="18" applyNumberFormat="1" applyFont="1" applyAlignment="1">
      <alignment horizontal="right" vertical="center"/>
    </xf>
    <xf numFmtId="0" fontId="4" fillId="4" borderId="0" xfId="18" applyFill="1"/>
    <xf numFmtId="190" fontId="3" fillId="0" borderId="0" xfId="19" applyNumberFormat="1" applyFont="1" applyAlignment="1"/>
    <xf numFmtId="189" fontId="4" fillId="4" borderId="0" xfId="18" applyNumberFormat="1" applyFont="1" applyFill="1"/>
    <xf numFmtId="188" fontId="4" fillId="0" borderId="0" xfId="18" applyNumberFormat="1" applyFont="1" applyAlignment="1">
      <alignment horizontal="right"/>
    </xf>
    <xf numFmtId="0" fontId="4" fillId="0" borderId="0" xfId="18" applyBorder="1"/>
    <xf numFmtId="179" fontId="22" fillId="0" borderId="0" xfId="18" applyNumberFormat="1" applyFont="1" applyBorder="1"/>
    <xf numFmtId="191" fontId="3" fillId="0" borderId="0" xfId="18" applyNumberFormat="1" applyFont="1" applyAlignment="1">
      <alignment horizontal="right"/>
    </xf>
    <xf numFmtId="192" fontId="3" fillId="0" borderId="0" xfId="18" applyNumberFormat="1" applyFont="1" applyAlignment="1">
      <alignment horizontal="right"/>
    </xf>
    <xf numFmtId="0" fontId="21" fillId="0" borderId="0" xfId="18" applyFont="1"/>
    <xf numFmtId="0" fontId="21" fillId="0" borderId="0" xfId="18" applyFont="1" applyAlignment="1">
      <alignment horizontal="center"/>
    </xf>
    <xf numFmtId="193" fontId="21" fillId="0" borderId="0" xfId="18" applyNumberFormat="1" applyFont="1" applyAlignment="1">
      <alignment horizontal="center"/>
    </xf>
    <xf numFmtId="194" fontId="16" fillId="0" borderId="0" xfId="18" applyNumberFormat="1" applyFont="1"/>
    <xf numFmtId="194" fontId="4" fillId="0" borderId="0" xfId="18" applyNumberFormat="1"/>
    <xf numFmtId="0" fontId="16" fillId="0" borderId="0" xfId="18" applyFont="1"/>
    <xf numFmtId="189" fontId="22" fillId="0" borderId="0" xfId="18" applyNumberFormat="1" applyFont="1" applyAlignment="1">
      <alignment horizontal="right" vertical="center"/>
    </xf>
    <xf numFmtId="189" fontId="22" fillId="0" borderId="0" xfId="18" applyNumberFormat="1" applyFont="1" applyBorder="1" applyAlignment="1">
      <alignment horizontal="right" vertical="center"/>
    </xf>
    <xf numFmtId="195" fontId="23" fillId="0" borderId="0" xfId="18" applyNumberFormat="1" applyFont="1"/>
    <xf numFmtId="164" fontId="4" fillId="0" borderId="0" xfId="18" applyNumberFormat="1"/>
    <xf numFmtId="196" fontId="4" fillId="2" borderId="0" xfId="18" applyNumberFormat="1" applyFill="1"/>
    <xf numFmtId="3" fontId="25" fillId="5" borderId="17" xfId="18" applyNumberFormat="1" applyFont="1" applyFill="1" applyBorder="1" applyAlignment="1">
      <alignment horizontal="right" vertical="center"/>
    </xf>
    <xf numFmtId="0" fontId="21" fillId="4" borderId="0" xfId="18" applyFont="1" applyFill="1" applyAlignment="1">
      <alignment horizontal="center"/>
    </xf>
    <xf numFmtId="197" fontId="4" fillId="0" borderId="0" xfId="18" applyNumberFormat="1"/>
    <xf numFmtId="0" fontId="4" fillId="2" borderId="0" xfId="18" applyFill="1"/>
    <xf numFmtId="196" fontId="4" fillId="4" borderId="0" xfId="18" applyNumberFormat="1" applyFill="1"/>
    <xf numFmtId="197" fontId="4" fillId="4" borderId="0" xfId="18" applyNumberFormat="1" applyFill="1"/>
    <xf numFmtId="196" fontId="4" fillId="0" borderId="0" xfId="18" applyNumberFormat="1"/>
    <xf numFmtId="198" fontId="4" fillId="0" borderId="0" xfId="18" applyNumberFormat="1" applyFont="1" applyAlignment="1">
      <alignment horizontal="right" vertical="center"/>
    </xf>
    <xf numFmtId="198" fontId="3" fillId="0" borderId="0" xfId="18" applyNumberFormat="1" applyFont="1" applyAlignment="1">
      <alignment horizontal="right" vertical="center"/>
    </xf>
    <xf numFmtId="199" fontId="4" fillId="0" borderId="0" xfId="18" applyNumberFormat="1"/>
    <xf numFmtId="200" fontId="4" fillId="2" borderId="0" xfId="18" applyNumberFormat="1" applyFill="1" applyAlignment="1">
      <alignment horizontal="center"/>
    </xf>
    <xf numFmtId="189" fontId="16" fillId="0" borderId="0" xfId="18" applyNumberFormat="1" applyFont="1" applyAlignment="1">
      <alignment horizontal="right" vertical="center"/>
    </xf>
    <xf numFmtId="0" fontId="16" fillId="0" borderId="0" xfId="18" applyFont="1" applyAlignment="1">
      <alignment wrapText="1"/>
    </xf>
    <xf numFmtId="0" fontId="20" fillId="0" borderId="0" xfId="18" applyFont="1" applyAlignment="1">
      <alignment horizontal="center" wrapText="1"/>
    </xf>
    <xf numFmtId="179" fontId="19" fillId="2" borderId="0" xfId="18" applyNumberFormat="1" applyFont="1" applyFill="1" applyAlignment="1">
      <alignment horizontal="center" vertical="center" wrapText="1"/>
    </xf>
    <xf numFmtId="0" fontId="19" fillId="2" borderId="0" xfId="18" applyFont="1" applyFill="1" applyAlignment="1">
      <alignment horizontal="center" vertical="center" wrapText="1"/>
    </xf>
    <xf numFmtId="0" fontId="18" fillId="0" borderId="0" xfId="18" applyFont="1" applyAlignment="1">
      <alignment vertical="center" wrapText="1"/>
    </xf>
    <xf numFmtId="0" fontId="4" fillId="0" borderId="0" xfId="20" applyFont="1"/>
    <xf numFmtId="0" fontId="4" fillId="0" borderId="0" xfId="20" applyFont="1" applyAlignment="1">
      <alignment vertical="top" wrapText="1"/>
    </xf>
    <xf numFmtId="0" fontId="4" fillId="0" borderId="0" xfId="20" applyFont="1" applyAlignment="1">
      <alignment horizontal="center" vertical="top" wrapText="1"/>
    </xf>
    <xf numFmtId="0" fontId="21" fillId="0" borderId="0" xfId="20" applyFont="1" applyAlignment="1">
      <alignment vertical="top" wrapText="1"/>
    </xf>
    <xf numFmtId="0" fontId="4" fillId="0" borderId="0" xfId="20" applyFont="1" applyAlignment="1">
      <alignment horizontal="center" wrapText="1"/>
    </xf>
    <xf numFmtId="0" fontId="4" fillId="0" borderId="0" xfId="20" applyNumberFormat="1" applyFont="1" applyAlignment="1">
      <alignment vertical="top" wrapText="1"/>
    </xf>
    <xf numFmtId="0" fontId="27" fillId="0" borderId="0" xfId="20" applyFont="1" applyAlignment="1">
      <alignment vertical="top" wrapText="1"/>
    </xf>
    <xf numFmtId="0" fontId="4" fillId="0" borderId="0" xfId="6" applyFont="1"/>
    <xf numFmtId="0" fontId="26" fillId="0" borderId="0" xfId="20"/>
    <xf numFmtId="0" fontId="4" fillId="0" borderId="0" xfId="6" applyFont="1" applyAlignment="1">
      <alignment horizontal="justify"/>
    </xf>
    <xf numFmtId="0" fontId="21"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vertical="top" wrapText="1"/>
    </xf>
    <xf numFmtId="0" fontId="4" fillId="0" borderId="0" xfId="6" applyFont="1" applyAlignment="1">
      <alignment vertical="top"/>
    </xf>
    <xf numFmtId="0" fontId="4" fillId="0" borderId="0" xfId="6" applyNumberFormat="1" applyFont="1" applyAlignment="1">
      <alignment horizontal="justify" vertical="top" wrapText="1"/>
    </xf>
    <xf numFmtId="0" fontId="4" fillId="0" borderId="0" xfId="6" applyFont="1" applyAlignment="1">
      <alignment vertical="center"/>
    </xf>
    <xf numFmtId="0" fontId="21" fillId="0" borderId="0" xfId="6" applyFont="1" applyAlignment="1">
      <alignment horizontal="justify" vertical="center" wrapText="1"/>
    </xf>
    <xf numFmtId="0" fontId="4" fillId="0" borderId="0" xfId="6" applyFont="1" applyAlignment="1">
      <alignment horizontal="justify" vertical="top"/>
    </xf>
    <xf numFmtId="0" fontId="4" fillId="0" borderId="0" xfId="6" applyFont="1" applyAlignment="1"/>
    <xf numFmtId="0" fontId="4" fillId="0" borderId="0" xfId="6" applyFont="1" applyAlignment="1">
      <alignment horizontal="justify" wrapText="1"/>
    </xf>
    <xf numFmtId="0" fontId="21" fillId="0" borderId="0" xfId="6" applyFont="1" applyAlignment="1">
      <alignment horizontal="justify" vertical="center"/>
    </xf>
    <xf numFmtId="0" fontId="4" fillId="0" borderId="0" xfId="6" applyNumberFormat="1" applyFont="1" applyAlignment="1">
      <alignment horizontal="justify" vertical="top"/>
    </xf>
    <xf numFmtId="0" fontId="27" fillId="0" borderId="0" xfId="6" applyFont="1" applyAlignment="1">
      <alignment horizontal="justify" vertical="top" wrapText="1"/>
    </xf>
    <xf numFmtId="0" fontId="4" fillId="0" borderId="0" xfId="7" applyFont="1"/>
    <xf numFmtId="0" fontId="4" fillId="0" borderId="0" xfId="7" applyFont="1" applyFill="1"/>
    <xf numFmtId="0" fontId="4" fillId="0" borderId="0" xfId="7"/>
    <xf numFmtId="0" fontId="4" fillId="0" borderId="0" xfId="7" applyFill="1"/>
    <xf numFmtId="0" fontId="10" fillId="0" borderId="0" xfId="7" applyFont="1" applyFill="1"/>
    <xf numFmtId="201" fontId="4" fillId="0" borderId="0" xfId="7" applyNumberFormat="1" applyFont="1" applyFill="1"/>
    <xf numFmtId="179" fontId="4" fillId="0" borderId="0" xfId="7" applyNumberFormat="1" applyFont="1" applyFill="1" applyBorder="1"/>
    <xf numFmtId="202" fontId="4" fillId="0" borderId="0" xfId="7" applyNumberFormat="1" applyFont="1" applyFill="1"/>
    <xf numFmtId="0" fontId="4" fillId="0" borderId="7" xfId="7" applyFont="1" applyFill="1" applyBorder="1"/>
    <xf numFmtId="0" fontId="4" fillId="0" borderId="0" xfId="7" applyFont="1" applyFill="1" applyAlignment="1">
      <alignment horizontal="center"/>
    </xf>
    <xf numFmtId="202" fontId="10" fillId="0" borderId="0" xfId="7" applyNumberFormat="1" applyFont="1" applyFill="1"/>
    <xf numFmtId="0" fontId="10" fillId="0" borderId="0" xfId="7" applyFont="1" applyFill="1" applyAlignment="1">
      <alignment horizontal="justify" vertical="top" wrapText="1"/>
    </xf>
    <xf numFmtId="203" fontId="21" fillId="0" borderId="0" xfId="7" applyNumberFormat="1" applyFont="1" applyFill="1" applyBorder="1" applyAlignment="1">
      <alignment vertical="center"/>
    </xf>
    <xf numFmtId="204" fontId="21" fillId="0" borderId="0" xfId="7" applyNumberFormat="1" applyFont="1" applyFill="1" applyAlignment="1">
      <alignment horizontal="right" vertical="center" indent="1"/>
    </xf>
    <xf numFmtId="203" fontId="4" fillId="0" borderId="0" xfId="7" applyNumberFormat="1" applyFont="1" applyFill="1" applyBorder="1"/>
    <xf numFmtId="204" fontId="4" fillId="0" borderId="0" xfId="7" applyNumberFormat="1" applyFont="1" applyFill="1" applyAlignment="1">
      <alignment horizontal="right" indent="1"/>
    </xf>
    <xf numFmtId="0" fontId="4" fillId="0" borderId="7" xfId="7" applyFont="1" applyFill="1" applyBorder="1" applyAlignment="1">
      <alignment vertical="center"/>
    </xf>
    <xf numFmtId="0" fontId="10" fillId="0" borderId="1" xfId="7" applyFont="1" applyFill="1" applyBorder="1"/>
    <xf numFmtId="0" fontId="10" fillId="0" borderId="0" xfId="7" applyFont="1" applyFill="1" applyBorder="1"/>
    <xf numFmtId="0" fontId="4" fillId="0" borderId="3"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0" xfId="7" applyFont="1" applyAlignment="1">
      <alignment vertical="center"/>
    </xf>
    <xf numFmtId="0" fontId="10" fillId="0" borderId="0" xfId="6" applyFont="1" applyFill="1" applyAlignment="1">
      <alignment horizontal="justify" vertical="top" wrapText="1"/>
    </xf>
    <xf numFmtId="0" fontId="4" fillId="0" borderId="0" xfId="7" applyFont="1" applyFill="1" applyAlignment="1">
      <alignment horizontal="justify" vertical="top" wrapText="1"/>
    </xf>
    <xf numFmtId="209" fontId="4" fillId="0" borderId="7" xfId="7" applyNumberFormat="1" applyFont="1" applyFill="1" applyBorder="1"/>
    <xf numFmtId="0" fontId="4" fillId="0" borderId="0" xfId="20" applyFont="1" applyFill="1"/>
    <xf numFmtId="0" fontId="2" fillId="0" borderId="0" xfId="9"/>
    <xf numFmtId="0" fontId="29" fillId="0" borderId="0" xfId="9" applyFont="1" applyFill="1"/>
    <xf numFmtId="0" fontId="4" fillId="0" borderId="1" xfId="7" applyFont="1" applyFill="1" applyBorder="1"/>
    <xf numFmtId="0" fontId="4" fillId="0" borderId="6" xfId="7" applyFont="1" applyFill="1" applyBorder="1"/>
    <xf numFmtId="0" fontId="20" fillId="0" borderId="0" xfId="7" applyFont="1"/>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0" borderId="0" xfId="7" applyFont="1" applyFill="1" applyAlignment="1">
      <alignment horizontal="justify" vertical="center" wrapText="1"/>
    </xf>
    <xf numFmtId="0" fontId="21" fillId="0" borderId="0" xfId="7" applyFont="1" applyFill="1" applyBorder="1" applyAlignment="1">
      <alignment vertical="center" wrapText="1"/>
    </xf>
    <xf numFmtId="0" fontId="21" fillId="0" borderId="7" xfId="7" applyFont="1" applyFill="1" applyBorder="1" applyAlignment="1">
      <alignment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0" xfId="7" applyFont="1" applyFill="1" applyAlignment="1">
      <alignment horizontal="center"/>
    </xf>
    <xf numFmtId="0" fontId="4" fillId="0" borderId="0" xfId="6" applyFont="1" applyFill="1" applyAlignment="1">
      <alignment horizontal="justify" vertical="top" wrapText="1"/>
    </xf>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5" fontId="4" fillId="0" borderId="2" xfId="7" applyNumberFormat="1" applyFont="1" applyFill="1" applyBorder="1" applyAlignment="1">
      <alignment horizontal="center" vertical="center" wrapText="1"/>
    </xf>
    <xf numFmtId="205"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206" fontId="4" fillId="0" borderId="14" xfId="7" applyNumberFormat="1" applyFont="1" applyFill="1" applyBorder="1"/>
    <xf numFmtId="206" fontId="4" fillId="0" borderId="0" xfId="7" applyNumberFormat="1" applyFont="1" applyFill="1" applyBorder="1"/>
    <xf numFmtId="207" fontId="4" fillId="0" borderId="0" xfId="7" applyNumberFormat="1" applyFont="1" applyFill="1" applyBorder="1"/>
    <xf numFmtId="208" fontId="4" fillId="0" borderId="14" xfId="7" applyNumberFormat="1" applyFont="1" applyFill="1" applyBorder="1"/>
    <xf numFmtId="208" fontId="4" fillId="0" borderId="0" xfId="7" applyNumberFormat="1" applyFont="1" applyFill="1" applyBorder="1"/>
    <xf numFmtId="1" fontId="4" fillId="0" borderId="0" xfId="7" applyNumberFormat="1" applyFont="1" applyFill="1" applyBorder="1" applyAlignment="1">
      <alignment horizontal="center"/>
    </xf>
    <xf numFmtId="208" fontId="4" fillId="0" borderId="0" xfId="7" applyNumberFormat="1" applyFont="1" applyFill="1"/>
    <xf numFmtId="0" fontId="4" fillId="0" borderId="0" xfId="7" applyFont="1" applyFill="1" applyBorder="1" applyAlignment="1">
      <alignment horizontal="center" vertical="top" wrapText="1"/>
    </xf>
    <xf numFmtId="210" fontId="21" fillId="0" borderId="0" xfId="7" applyNumberFormat="1" applyFont="1" applyFill="1" applyBorder="1" applyAlignment="1">
      <alignment vertical="center"/>
    </xf>
    <xf numFmtId="0" fontId="10" fillId="0" borderId="0" xfId="7" applyFont="1" applyFill="1" applyAlignment="1">
      <alignment horizontal="justify" vertical="center"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210" fontId="4" fillId="0" borderId="14" xfId="7" applyNumberFormat="1" applyFont="1" applyFill="1" applyBorder="1"/>
    <xf numFmtId="210" fontId="4" fillId="0" borderId="0" xfId="7" applyNumberFormat="1" applyFont="1" applyFill="1" applyBorder="1"/>
    <xf numFmtId="210" fontId="21" fillId="0" borderId="14" xfId="7" applyNumberFormat="1" applyFont="1" applyFill="1" applyBorder="1" applyAlignment="1">
      <alignment vertical="center"/>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27" fillId="0" borderId="0" xfId="7" applyFont="1" applyFill="1" applyAlignment="1">
      <alignment horizontal="center" vertical="top" wrapText="1"/>
    </xf>
    <xf numFmtId="0" fontId="4" fillId="0" borderId="0" xfId="7" applyNumberFormat="1" applyFont="1" applyFill="1" applyAlignment="1">
      <alignment horizontal="justify" vertical="center" wrapText="1"/>
    </xf>
    <xf numFmtId="0" fontId="3" fillId="0" borderId="3" xfId="15" applyFont="1" applyBorder="1" applyAlignment="1">
      <alignment horizontal="center" vertical="center"/>
    </xf>
    <xf numFmtId="0" fontId="3" fillId="0" borderId="4" xfId="15" applyFont="1" applyBorder="1" applyAlignment="1">
      <alignment horizontal="center" vertical="center"/>
    </xf>
    <xf numFmtId="49" fontId="3" fillId="0" borderId="3" xfId="15" applyNumberFormat="1" applyFont="1" applyBorder="1" applyAlignment="1">
      <alignment horizontal="center" vertical="center"/>
    </xf>
    <xf numFmtId="49" fontId="3" fillId="0" borderId="4" xfId="15" applyNumberFormat="1" applyFont="1" applyBorder="1" applyAlignment="1">
      <alignment horizontal="center" vertical="center"/>
    </xf>
    <xf numFmtId="0" fontId="8" fillId="0" borderId="0" xfId="15" applyFont="1" applyAlignment="1">
      <alignment horizontal="center"/>
    </xf>
    <xf numFmtId="0" fontId="3" fillId="0" borderId="1" xfId="15" applyFont="1" applyBorder="1" applyAlignment="1">
      <alignment horizontal="center" vertical="center"/>
    </xf>
    <xf numFmtId="0" fontId="3" fillId="0" borderId="7" xfId="15" applyFont="1" applyBorder="1" applyAlignment="1">
      <alignment horizontal="center" vertical="center"/>
    </xf>
    <xf numFmtId="0" fontId="3" fillId="0" borderId="11" xfId="15" applyFont="1" applyBorder="1" applyAlignment="1">
      <alignment horizontal="center" vertical="center"/>
    </xf>
    <xf numFmtId="0" fontId="3" fillId="0" borderId="2" xfId="15" applyFont="1" applyBorder="1" applyAlignment="1">
      <alignment horizontal="center" vertical="center" wrapText="1"/>
    </xf>
    <xf numFmtId="0" fontId="11" fillId="0" borderId="8" xfId="15" applyBorder="1" applyAlignment="1">
      <alignment horizontal="center" vertical="center" wrapText="1"/>
    </xf>
    <xf numFmtId="0" fontId="11" fillId="0" borderId="9" xfId="15" applyBorder="1" applyAlignment="1">
      <alignment horizontal="center" vertical="center" wrapText="1"/>
    </xf>
    <xf numFmtId="164" fontId="3" fillId="0" borderId="2" xfId="15" applyNumberFormat="1" applyFont="1" applyBorder="1" applyAlignment="1">
      <alignment horizontal="center" vertical="center" wrapText="1"/>
    </xf>
    <xf numFmtId="164" fontId="3" fillId="0" borderId="8" xfId="15" applyNumberFormat="1" applyFont="1" applyBorder="1" applyAlignment="1">
      <alignment horizontal="center" vertical="center" wrapText="1"/>
    </xf>
    <xf numFmtId="164" fontId="3" fillId="0" borderId="9" xfId="15" applyNumberFormat="1" applyFont="1" applyBorder="1" applyAlignment="1">
      <alignment horizontal="center" vertical="center" wrapText="1"/>
    </xf>
    <xf numFmtId="0" fontId="3" fillId="0" borderId="2" xfId="15" applyFont="1" applyBorder="1" applyAlignment="1">
      <alignment horizontal="center" vertical="center"/>
    </xf>
    <xf numFmtId="0" fontId="3" fillId="0" borderId="9" xfId="15" applyFont="1" applyBorder="1" applyAlignment="1">
      <alignment horizontal="center" vertical="center"/>
    </xf>
    <xf numFmtId="172" fontId="3" fillId="0" borderId="13" xfId="15" applyNumberFormat="1" applyFont="1" applyBorder="1" applyAlignment="1">
      <alignment horizontal="center" vertical="center" wrapText="1"/>
    </xf>
    <xf numFmtId="0" fontId="11" fillId="0" borderId="14" xfId="15" applyBorder="1" applyAlignment="1">
      <alignment horizontal="center" vertical="center" wrapText="1"/>
    </xf>
    <xf numFmtId="0" fontId="11" fillId="0" borderId="15" xfId="15" applyBorder="1" applyAlignment="1">
      <alignment horizontal="center" vertical="center" wrapText="1"/>
    </xf>
    <xf numFmtId="173" fontId="3" fillId="0" borderId="3" xfId="15" applyNumberFormat="1" applyFont="1" applyBorder="1" applyAlignment="1">
      <alignment horizontal="center" vertical="center"/>
    </xf>
    <xf numFmtId="173" fontId="3" fillId="0" borderId="5" xfId="15" applyNumberFormat="1" applyFont="1" applyBorder="1" applyAlignment="1">
      <alignment horizontal="center" vertical="center"/>
    </xf>
    <xf numFmtId="0" fontId="8" fillId="0" borderId="0" xfId="15" applyFont="1" applyFill="1" applyAlignment="1">
      <alignment horizontal="center"/>
    </xf>
    <xf numFmtId="0" fontId="3" fillId="0" borderId="8" xfId="15" applyFont="1" applyBorder="1" applyAlignment="1">
      <alignment horizontal="center" vertical="center" wrapText="1"/>
    </xf>
    <xf numFmtId="0" fontId="3" fillId="0" borderId="9" xfId="1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3" fillId="0" borderId="0" xfId="1" applyNumberFormat="1" applyFont="1" applyBorder="1" applyAlignment="1">
      <alignment horizontal="center"/>
    </xf>
    <xf numFmtId="179" fontId="19" fillId="2" borderId="0" xfId="18" applyNumberFormat="1" applyFont="1" applyFill="1" applyAlignment="1">
      <alignment horizontal="center"/>
    </xf>
    <xf numFmtId="0" fontId="21" fillId="3" borderId="0" xfId="18" applyFont="1" applyFill="1" applyAlignment="1">
      <alignment horizontal="center" vertical="center" textRotation="255"/>
    </xf>
    <xf numFmtId="0" fontId="21" fillId="4" borderId="0" xfId="18" applyFont="1" applyFill="1" applyAlignment="1">
      <alignment horizontal="center" vertical="center" textRotation="255"/>
    </xf>
    <xf numFmtId="193" fontId="21" fillId="0" borderId="0" xfId="18" applyNumberFormat="1" applyFont="1" applyAlignment="1">
      <alignment horizontal="center"/>
    </xf>
    <xf numFmtId="0" fontId="24" fillId="4" borderId="0" xfId="18" applyFont="1" applyFill="1" applyAlignment="1">
      <alignment horizontal="center"/>
    </xf>
    <xf numFmtId="0" fontId="4" fillId="4" borderId="0" xfId="18" applyFill="1" applyAlignment="1">
      <alignment horizontal="center" wrapText="1"/>
    </xf>
    <xf numFmtId="0" fontId="27" fillId="0" borderId="0" xfId="0" applyFont="1" applyAlignment="1"/>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22" fillId="0" borderId="0" xfId="0" applyFont="1" applyAlignment="1"/>
    <xf numFmtId="0" fontId="4"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1" fillId="0" borderId="0" xfId="0" applyFont="1" applyAlignment="1">
      <alignment wrapText="1"/>
    </xf>
  </cellXfs>
  <cellStyles count="22">
    <cellStyle name="Euro" xfId="4"/>
    <cellStyle name="Standard" xfId="0" builtinId="0"/>
    <cellStyle name="Standard 10" xfId="15"/>
    <cellStyle name="Standard 10 2" xfId="18"/>
    <cellStyle name="Standard 11" xfId="20"/>
    <cellStyle name="Standard 2" xfId="1"/>
    <cellStyle name="Standard 2 2" xfId="5"/>
    <cellStyle name="Standard 2 2 2" xfId="6"/>
    <cellStyle name="Standard 2 2_MBV + Über test" xfId="7"/>
    <cellStyle name="Standard 2 3" xfId="12"/>
    <cellStyle name="Standard 3" xfId="8"/>
    <cellStyle name="Standard 4" xfId="2"/>
    <cellStyle name="Standard 4 2" xfId="3"/>
    <cellStyle name="Standard 5" xfId="9"/>
    <cellStyle name="Standard 5 2" xfId="21"/>
    <cellStyle name="Standard 6" xfId="10"/>
    <cellStyle name="Standard 7" xfId="11"/>
    <cellStyle name="Standard 8" xfId="13"/>
    <cellStyle name="Standard 9" xfId="14"/>
    <cellStyle name="Standard_2-3-Umsatz" xfId="16"/>
    <cellStyle name="Standard_Monatl.Grafiken(4)" xfId="17"/>
    <cellStyle name="Standard_UM_W010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Grafiken'!$B$2:$B$25</c:f>
              <c:numCache>
                <c:formatCode>#\ ##0.0</c:formatCode>
                <c:ptCount val="24"/>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pt idx="17">
                  <c:v>126.052199127688</c:v>
                </c:pt>
                <c:pt idx="18">
                  <c:v>117.84149345876099</c:v>
                </c:pt>
                <c:pt idx="19">
                  <c:v>113.885087861263</c:v>
                </c:pt>
                <c:pt idx="20">
                  <c:v>123.805232919435</c:v>
                </c:pt>
                <c:pt idx="21">
                  <c:v>120.005583396262</c:v>
                </c:pt>
                <c:pt idx="22">
                  <c:v>125.028920039403</c:v>
                </c:pt>
                <c:pt idx="23">
                  <c:v>99.0942221610335</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Grafiken'!$C$2:$C$25</c:f>
              <c:numCache>
                <c:formatCode>##0.0</c:formatCode>
                <c:ptCount val="24"/>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pt idx="17" formatCode="#\ ##0.0">
                  <c:v>128.99330538796625</c:v>
                </c:pt>
                <c:pt idx="18" formatCode="#\ ##0.0">
                  <c:v>118.74244681865697</c:v>
                </c:pt>
                <c:pt idx="19" formatCode="#\ ##0.0">
                  <c:v>123.35618883803238</c:v>
                </c:pt>
                <c:pt idx="20" formatCode="#\ ##0.0">
                  <c:v>130.70075861378641</c:v>
                </c:pt>
                <c:pt idx="21" formatCode="#\ ##0.0">
                  <c:v>121.35266829780986</c:v>
                </c:pt>
                <c:pt idx="22" formatCode="#\ ##0.0">
                  <c:v>134.38938058738154</c:v>
                </c:pt>
                <c:pt idx="23" formatCode="#\ ##0.0">
                  <c:v>111.34449342805422</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Grafiken'!$D$2:$D$25</c:f>
              <c:numCache>
                <c:formatCode>#\ ##0.0</c:formatCode>
                <c:ptCount val="24"/>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pt idx="17">
                  <c:v>114.55929875264992</c:v>
                </c:pt>
                <c:pt idx="18" formatCode="##0.0">
                  <c:v>115.2595933210001</c:v>
                </c:pt>
                <c:pt idx="19">
                  <c:v>115.70898870159671</c:v>
                </c:pt>
                <c:pt idx="20">
                  <c:v>115.69549096048338</c:v>
                </c:pt>
                <c:pt idx="21">
                  <c:v>115.31596623976752</c:v>
                </c:pt>
                <c:pt idx="22">
                  <c:v>115.44220981841568</c:v>
                </c:pt>
                <c:pt idx="23">
                  <c:v>115.46364740724273</c:v>
                </c:pt>
              </c:numCache>
            </c:numRef>
          </c:val>
          <c:smooth val="0"/>
        </c:ser>
        <c:dLbls>
          <c:showLegendKey val="0"/>
          <c:showVal val="0"/>
          <c:showCatName val="0"/>
          <c:showSerName val="0"/>
          <c:showPercent val="0"/>
          <c:showBubbleSize val="0"/>
        </c:dLbls>
        <c:marker val="1"/>
        <c:smooth val="0"/>
        <c:axId val="100683776"/>
        <c:axId val="101344384"/>
      </c:lineChart>
      <c:catAx>
        <c:axId val="100683776"/>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1344384"/>
        <c:crossesAt val="0"/>
        <c:auto val="1"/>
        <c:lblAlgn val="ctr"/>
        <c:lblOffset val="100"/>
        <c:tickLblSkip val="1"/>
        <c:tickMarkSkip val="1"/>
        <c:noMultiLvlLbl val="0"/>
      </c:catAx>
      <c:valAx>
        <c:axId val="101344384"/>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683776"/>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Dezember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pt idx="5" formatCode="#\ ###\ ">
                  <c:v>3020.8413268276454</c:v>
                </c:pt>
                <c:pt idx="6" formatCode="#\ ###\ ">
                  <c:v>2809.726216882741</c:v>
                </c:pt>
                <c:pt idx="7" formatCode="#\ ###\ ">
                  <c:v>2853.1209068701451</c:v>
                </c:pt>
                <c:pt idx="8" formatCode="#\ ###\ ">
                  <c:v>2824.3590090244656</c:v>
                </c:pt>
                <c:pt idx="9" formatCode="#\ ###\ ">
                  <c:v>2858.5011050903008</c:v>
                </c:pt>
                <c:pt idx="10" formatCode="#\ ###\ ">
                  <c:v>3541.9788439847039</c:v>
                </c:pt>
                <c:pt idx="11" formatCode="#\ ###\ ">
                  <c:v>2953.6065959304924</c:v>
                </c:pt>
              </c:numCache>
            </c:numRef>
          </c:val>
        </c:ser>
        <c:dLbls>
          <c:showLegendKey val="0"/>
          <c:showVal val="0"/>
          <c:showCatName val="0"/>
          <c:showSerName val="0"/>
          <c:showPercent val="0"/>
          <c:showBubbleSize val="0"/>
        </c:dLbls>
        <c:gapWidth val="100"/>
        <c:axId val="86399232"/>
        <c:axId val="86425600"/>
      </c:barChart>
      <c:catAx>
        <c:axId val="8639923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425600"/>
        <c:crosses val="autoZero"/>
        <c:auto val="1"/>
        <c:lblAlgn val="ctr"/>
        <c:lblOffset val="100"/>
        <c:tickLblSkip val="1"/>
        <c:tickMarkSkip val="1"/>
        <c:noMultiLvlLbl val="0"/>
      </c:catAx>
      <c:valAx>
        <c:axId val="86425600"/>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39923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Dezember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pt idx="4">
                  <c:v>2709.707253</c:v>
                </c:pt>
                <c:pt idx="5">
                  <c:v>2732.0033920000001</c:v>
                </c:pt>
                <c:pt idx="6">
                  <c:v>2514.8961530000001</c:v>
                </c:pt>
                <c:pt idx="7">
                  <c:v>2612.612533</c:v>
                </c:pt>
                <c:pt idx="8">
                  <c:v>2768.1662609999998</c:v>
                </c:pt>
                <c:pt idx="9">
                  <c:v>2570.17913</c:v>
                </c:pt>
                <c:pt idx="10">
                  <c:v>2846.289135</c:v>
                </c:pt>
                <c:pt idx="11">
                  <c:v>2358.2117910000002</c:v>
                </c:pt>
              </c:numCache>
            </c:numRef>
          </c:val>
        </c:ser>
        <c:dLbls>
          <c:showLegendKey val="0"/>
          <c:showVal val="0"/>
          <c:showCatName val="0"/>
          <c:showSerName val="0"/>
          <c:showPercent val="0"/>
          <c:showBubbleSize val="0"/>
        </c:dLbls>
        <c:gapWidth val="100"/>
        <c:axId val="84352000"/>
        <c:axId val="84353792"/>
      </c:barChart>
      <c:catAx>
        <c:axId val="8435200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4353792"/>
        <c:crosses val="autoZero"/>
        <c:auto val="1"/>
        <c:lblAlgn val="ctr"/>
        <c:lblOffset val="100"/>
        <c:tickLblSkip val="1"/>
        <c:tickMarkSkip val="1"/>
        <c:noMultiLvlLbl val="0"/>
      </c:catAx>
      <c:valAx>
        <c:axId val="84353792"/>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4352000"/>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Dezember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935877.34</c:v>
                </c:pt>
                <c:pt idx="1">
                  <c:v>902390.69499999995</c:v>
                </c:pt>
                <c:pt idx="2">
                  <c:v>108507.255</c:v>
                </c:pt>
                <c:pt idx="3">
                  <c:v>411436.50099999999</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Dezember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939005.01500000001</c:v>
                </c:pt>
                <c:pt idx="1">
                  <c:v>887007.78500000003</c:v>
                </c:pt>
                <c:pt idx="2">
                  <c:v>114404.387</c:v>
                </c:pt>
                <c:pt idx="3">
                  <c:v>398329.62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pt idx="5">
                  <c:v>126.052199127688</c:v>
                </c:pt>
                <c:pt idx="6">
                  <c:v>117.84149345876099</c:v>
                </c:pt>
                <c:pt idx="7">
                  <c:v>113.885087861263</c:v>
                </c:pt>
                <c:pt idx="8">
                  <c:v>123.805232919435</c:v>
                </c:pt>
                <c:pt idx="9">
                  <c:v>120.005583396262</c:v>
                </c:pt>
                <c:pt idx="10">
                  <c:v>125.028920039403</c:v>
                </c:pt>
                <c:pt idx="11">
                  <c:v>99.0942221610335</c:v>
                </c:pt>
              </c:numCache>
            </c:numRef>
          </c:val>
        </c:ser>
        <c:dLbls>
          <c:showLegendKey val="0"/>
          <c:showVal val="0"/>
          <c:showCatName val="0"/>
          <c:showSerName val="0"/>
          <c:showPercent val="0"/>
          <c:showBubbleSize val="0"/>
        </c:dLbls>
        <c:gapWidth val="100"/>
        <c:axId val="86211200"/>
        <c:axId val="86212992"/>
      </c:barChart>
      <c:catAx>
        <c:axId val="8621120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212992"/>
        <c:crosses val="autoZero"/>
        <c:auto val="1"/>
        <c:lblAlgn val="ctr"/>
        <c:lblOffset val="100"/>
        <c:tickLblSkip val="1"/>
        <c:tickMarkSkip val="1"/>
        <c:noMultiLvlLbl val="0"/>
      </c:catAx>
      <c:valAx>
        <c:axId val="8621299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211200"/>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Dezember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Grafiken'!$J$44:$J$55</c:f>
              <c:numCache>
                <c:formatCode>0.000</c:formatCode>
                <c:ptCount val="12"/>
                <c:pt idx="0">
                  <c:v>142.20400000000001</c:v>
                </c:pt>
                <c:pt idx="1">
                  <c:v>143.29900000000001</c:v>
                </c:pt>
                <c:pt idx="2">
                  <c:v>143.99299999999999</c:v>
                </c:pt>
                <c:pt idx="3">
                  <c:v>144.42099999999999</c:v>
                </c:pt>
                <c:pt idx="4">
                  <c:v>144.04499999999999</c:v>
                </c:pt>
                <c:pt idx="5">
                  <c:v>144.28399999999999</c:v>
                </c:pt>
                <c:pt idx="6">
                  <c:v>145.166</c:v>
                </c:pt>
                <c:pt idx="7">
                  <c:v>145.732</c:v>
                </c:pt>
                <c:pt idx="8">
                  <c:v>145.715</c:v>
                </c:pt>
                <c:pt idx="9">
                  <c:v>145.23699999999999</c:v>
                </c:pt>
                <c:pt idx="10">
                  <c:v>145.39599999999999</c:v>
                </c:pt>
                <c:pt idx="11">
                  <c:v>145.423</c:v>
                </c:pt>
              </c:numCache>
            </c:numRef>
          </c:yVal>
          <c:smooth val="0"/>
        </c:ser>
        <c:dLbls>
          <c:showLegendKey val="0"/>
          <c:showVal val="0"/>
          <c:showCatName val="0"/>
          <c:showSerName val="0"/>
          <c:showPercent val="0"/>
          <c:showBubbleSize val="0"/>
        </c:dLbls>
        <c:axId val="86247296"/>
        <c:axId val="86249472"/>
      </c:scatterChart>
      <c:valAx>
        <c:axId val="8624729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249472"/>
        <c:crosses val="autoZero"/>
        <c:crossBetween val="midCat"/>
        <c:majorUnit val="1"/>
      </c:valAx>
      <c:valAx>
        <c:axId val="86249472"/>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24729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2164.9999999999918</c:v>
                </c:pt>
                <c:pt idx="6">
                  <c:v>2889.00000000001</c:v>
                </c:pt>
                <c:pt idx="7">
                  <c:v>2746.9999999999854</c:v>
                </c:pt>
                <c:pt idx="8">
                  <c:v>2552.9999999999973</c:v>
                </c:pt>
                <c:pt idx="9">
                  <c:v>1741.9999999999902</c:v>
                </c:pt>
                <c:pt idx="10">
                  <c:v>1979.9999999999898</c:v>
                </c:pt>
                <c:pt idx="11">
                  <c:v>2668.0000000000064</c:v>
                </c:pt>
              </c:numCache>
            </c:numRef>
          </c:val>
        </c:ser>
        <c:dLbls>
          <c:showLegendKey val="0"/>
          <c:showVal val="0"/>
          <c:showCatName val="0"/>
          <c:showSerName val="0"/>
          <c:showPercent val="0"/>
          <c:showBubbleSize val="0"/>
        </c:dLbls>
        <c:gapWidth val="150"/>
        <c:axId val="86287488"/>
        <c:axId val="86289024"/>
      </c:barChart>
      <c:catAx>
        <c:axId val="86287488"/>
        <c:scaling>
          <c:orientation val="minMax"/>
        </c:scaling>
        <c:delete val="0"/>
        <c:axPos val="b"/>
        <c:majorTickMark val="none"/>
        <c:minorTickMark val="none"/>
        <c:tickLblPos val="low"/>
        <c:txPr>
          <a:bodyPr/>
          <a:lstStyle/>
          <a:p>
            <a:pPr>
              <a:defRPr sz="900"/>
            </a:pPr>
            <a:endParaRPr lang="de-DE"/>
          </a:p>
        </c:txPr>
        <c:crossAx val="86289024"/>
        <c:crosses val="autoZero"/>
        <c:auto val="1"/>
        <c:lblAlgn val="ctr"/>
        <c:lblOffset val="10"/>
        <c:noMultiLvlLbl val="0"/>
      </c:catAx>
      <c:valAx>
        <c:axId val="86289024"/>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86287488"/>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Dezember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pt idx="5">
                  <c:v>18.934901943389427</c:v>
                </c:pt>
                <c:pt idx="6">
                  <c:v>17.324278088533127</c:v>
                </c:pt>
                <c:pt idx="7">
                  <c:v>17.927514430598631</c:v>
                </c:pt>
                <c:pt idx="8">
                  <c:v>18.997126315067081</c:v>
                </c:pt>
                <c:pt idx="9">
                  <c:v>17.696448769941544</c:v>
                </c:pt>
                <c:pt idx="10">
                  <c:v>19.576117190294092</c:v>
                </c:pt>
                <c:pt idx="11">
                  <c:v>16.216222956478688</c:v>
                </c:pt>
              </c:numCache>
            </c:numRef>
          </c:val>
        </c:ser>
        <c:dLbls>
          <c:showLegendKey val="0"/>
          <c:showVal val="0"/>
          <c:showCatName val="0"/>
          <c:showSerName val="0"/>
          <c:showPercent val="0"/>
          <c:showBubbleSize val="0"/>
        </c:dLbls>
        <c:gapWidth val="100"/>
        <c:axId val="86384640"/>
        <c:axId val="86386176"/>
      </c:barChart>
      <c:catAx>
        <c:axId val="8638464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386176"/>
        <c:crosses val="autoZero"/>
        <c:auto val="1"/>
        <c:lblAlgn val="ctr"/>
        <c:lblOffset val="100"/>
        <c:tickLblSkip val="1"/>
        <c:tickMarkSkip val="1"/>
        <c:noMultiLvlLbl val="0"/>
      </c:catAx>
      <c:valAx>
        <c:axId val="8638617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86384640"/>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0.51193</cdr:x>
      <cdr:y>0.72789</cdr:y>
    </cdr:from>
    <cdr:to>
      <cdr:x>0.51193</cdr:x>
      <cdr:y>0.75389</cdr:y>
    </cdr:to>
    <cdr:sp macro="" textlink="">
      <cdr:nvSpPr>
        <cdr:cNvPr id="12" name="Line 11"/>
        <cdr:cNvSpPr>
          <a:spLocks xmlns:a="http://schemas.openxmlformats.org/drawingml/2006/main" noChangeShapeType="1"/>
        </cdr:cNvSpPr>
      </cdr:nvSpPr>
      <cdr:spPr bwMode="auto">
        <a:xfrm xmlns:a="http://schemas.openxmlformats.org/drawingml/2006/main" flipH="1">
          <a:off x="3054384" y="6644733"/>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62</xdr:row>
      <xdr:rowOff>34439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60</xdr:row>
      <xdr:rowOff>120015</xdr:rowOff>
    </xdr:from>
    <xdr:ext cx="1828800" cy="185715"/>
    <xdr:sp macro="" textlink="">
      <xdr:nvSpPr>
        <xdr:cNvPr id="3" name="Text Box 3"/>
        <xdr:cNvSpPr txBox="1">
          <a:spLocks noChangeArrowheads="1"/>
        </xdr:cNvSpPr>
      </xdr:nvSpPr>
      <xdr:spPr bwMode="auto">
        <a:xfrm>
          <a:off x="114300" y="1026223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163980</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60959</xdr:rowOff>
    </xdr:from>
    <xdr:to>
      <xdr:col>3</xdr:col>
      <xdr:colOff>474300</xdr:colOff>
      <xdr:row>60</xdr:row>
      <xdr:rowOff>79034</xdr:rowOff>
    </xdr:to>
    <xdr:sp macro="" textlink="">
      <xdr:nvSpPr>
        <xdr:cNvPr id="5" name="Text Box 5"/>
        <xdr:cNvSpPr txBox="1">
          <a:spLocks noChangeArrowheads="1"/>
        </xdr:cNvSpPr>
      </xdr:nvSpPr>
      <xdr:spPr bwMode="auto">
        <a:xfrm>
          <a:off x="3154680" y="1003553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45224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Dezember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74295</xdr:rowOff>
    </xdr:from>
    <xdr:to>
      <xdr:col>2</xdr:col>
      <xdr:colOff>994755</xdr:colOff>
      <xdr:row>60</xdr:row>
      <xdr:rowOff>50655</xdr:rowOff>
    </xdr:to>
    <xdr:sp macro="" textlink="">
      <xdr:nvSpPr>
        <xdr:cNvPr id="7" name="Rectangle 8"/>
        <xdr:cNvSpPr>
          <a:spLocks noChangeArrowheads="1"/>
        </xdr:cNvSpPr>
      </xdr:nvSpPr>
      <xdr:spPr bwMode="auto">
        <a:xfrm>
          <a:off x="2733675" y="1004887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048000" y="4055626"/>
          <a:ext cx="288000" cy="1516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83820</xdr:rowOff>
    </xdr:from>
    <xdr:to>
      <xdr:col>4</xdr:col>
      <xdr:colOff>756630</xdr:colOff>
      <xdr:row>60</xdr:row>
      <xdr:rowOff>60180</xdr:rowOff>
    </xdr:to>
    <xdr:sp macro="" textlink="">
      <xdr:nvSpPr>
        <xdr:cNvPr id="9" name="Rectangle 10"/>
        <xdr:cNvSpPr>
          <a:spLocks noChangeArrowheads="1"/>
        </xdr:cNvSpPr>
      </xdr:nvSpPr>
      <xdr:spPr bwMode="auto">
        <a:xfrm>
          <a:off x="45224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790575</xdr:colOff>
      <xdr:row>24</xdr:row>
      <xdr:rowOff>47624</xdr:rowOff>
    </xdr:from>
    <xdr:to>
      <xdr:col>1</xdr:col>
      <xdr:colOff>65115</xdr:colOff>
      <xdr:row>25</xdr:row>
      <xdr:rowOff>31604</xdr:rowOff>
    </xdr:to>
    <xdr:sp macro="" textlink="">
      <xdr:nvSpPr>
        <xdr:cNvPr id="12" name="Rectangle 13"/>
        <xdr:cNvSpPr>
          <a:spLocks noChangeArrowheads="1"/>
        </xdr:cNvSpPr>
      </xdr:nvSpPr>
      <xdr:spPr bwMode="auto">
        <a:xfrm>
          <a:off x="79057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788670</xdr:colOff>
      <xdr:row>26</xdr:row>
      <xdr:rowOff>76200</xdr:rowOff>
    </xdr:from>
    <xdr:to>
      <xdr:col>1</xdr:col>
      <xdr:colOff>63210</xdr:colOff>
      <xdr:row>27</xdr:row>
      <xdr:rowOff>60180</xdr:rowOff>
    </xdr:to>
    <xdr:sp macro="" textlink="">
      <xdr:nvSpPr>
        <xdr:cNvPr id="13" name="Rectangle 14"/>
        <xdr:cNvSpPr>
          <a:spLocks noChangeArrowheads="1"/>
        </xdr:cNvSpPr>
      </xdr:nvSpPr>
      <xdr:spPr bwMode="auto">
        <a:xfrm>
          <a:off x="78867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048000" y="4419600"/>
          <a:ext cx="288000" cy="1516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042036" y="4053840"/>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059181" y="4427219"/>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438525" y="4030980"/>
          <a:ext cx="18973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438525" y="4404360"/>
          <a:ext cx="184023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148590</xdr:colOff>
      <xdr:row>30</xdr:row>
      <xdr:rowOff>15240</xdr:rowOff>
    </xdr:from>
    <xdr:to>
      <xdr:col>2</xdr:col>
      <xdr:colOff>567690</xdr:colOff>
      <xdr:row>31</xdr:row>
      <xdr:rowOff>53340</xdr:rowOff>
    </xdr:to>
    <xdr:sp macro="" textlink="">
      <xdr:nvSpPr>
        <xdr:cNvPr id="19" name="Text Box 20"/>
        <xdr:cNvSpPr txBox="1">
          <a:spLocks noChangeArrowheads="1"/>
        </xdr:cNvSpPr>
      </xdr:nvSpPr>
      <xdr:spPr bwMode="auto">
        <a:xfrm>
          <a:off x="148590" y="4914900"/>
          <a:ext cx="244602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83820</xdr:rowOff>
    </xdr:from>
    <xdr:to>
      <xdr:col>5</xdr:col>
      <xdr:colOff>220980</xdr:colOff>
      <xdr:row>60</xdr:row>
      <xdr:rowOff>96180</xdr:rowOff>
    </xdr:to>
    <xdr:sp macro="" textlink="">
      <xdr:nvSpPr>
        <xdr:cNvPr id="20" name="Text Box 24"/>
        <xdr:cNvSpPr txBox="1">
          <a:spLocks noChangeArrowheads="1"/>
        </xdr:cNvSpPr>
      </xdr:nvSpPr>
      <xdr:spPr bwMode="auto">
        <a:xfrm>
          <a:off x="4943475" y="10058400"/>
          <a:ext cx="34480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24</xdr:row>
      <xdr:rowOff>72630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173355</xdr:colOff>
      <xdr:row>22</xdr:row>
      <xdr:rowOff>95250</xdr:rowOff>
    </xdr:from>
    <xdr:to>
      <xdr:col>2</xdr:col>
      <xdr:colOff>478155</xdr:colOff>
      <xdr:row>24</xdr:row>
      <xdr:rowOff>9525</xdr:rowOff>
    </xdr:to>
    <xdr:sp macro="" textlink="">
      <xdr:nvSpPr>
        <xdr:cNvPr id="3" name="Text Box 6"/>
        <xdr:cNvSpPr txBox="1">
          <a:spLocks noChangeArrowheads="1"/>
        </xdr:cNvSpPr>
      </xdr:nvSpPr>
      <xdr:spPr bwMode="auto">
        <a:xfrm>
          <a:off x="173355" y="411861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53365"/>
          <a:ext cx="4863465" cy="382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Dezember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112014</xdr:colOff>
      <xdr:row>26</xdr:row>
      <xdr:rowOff>1524</xdr:rowOff>
    </xdr:from>
    <xdr:to>
      <xdr:col>6</xdr:col>
      <xdr:colOff>695934</xdr:colOff>
      <xdr:row>55</xdr:row>
      <xdr:rowOff>97224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403860</xdr:colOff>
      <xdr:row>42</xdr:row>
      <xdr:rowOff>99060</xdr:rowOff>
    </xdr:from>
    <xdr:to>
      <xdr:col>6</xdr:col>
      <xdr:colOff>167640</xdr:colOff>
      <xdr:row>52</xdr:row>
      <xdr:rowOff>147240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106680</xdr:rowOff>
    </xdr:from>
    <xdr:ext cx="2766060" cy="232436"/>
    <xdr:sp macro="" textlink="">
      <xdr:nvSpPr>
        <xdr:cNvPr id="7" name="Textfeld 6"/>
        <xdr:cNvSpPr txBox="1"/>
      </xdr:nvSpPr>
      <xdr:spPr>
        <a:xfrm>
          <a:off x="1775460" y="765048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541020</xdr:colOff>
      <xdr:row>37</xdr:row>
      <xdr:rowOff>3810</xdr:rowOff>
    </xdr:from>
    <xdr:to>
      <xdr:col>0</xdr:col>
      <xdr:colOff>792480</xdr:colOff>
      <xdr:row>38</xdr:row>
      <xdr:rowOff>64770</xdr:rowOff>
    </xdr:to>
    <xdr:sp macro="" textlink="">
      <xdr:nvSpPr>
        <xdr:cNvPr id="8" name="Textfeld 7"/>
        <xdr:cNvSpPr txBox="1"/>
      </xdr:nvSpPr>
      <xdr:spPr>
        <a:xfrm>
          <a:off x="541020" y="702183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822960</xdr:colOff>
      <xdr:row>42</xdr:row>
      <xdr:rowOff>7620</xdr:rowOff>
    </xdr:from>
    <xdr:to>
      <xdr:col>2</xdr:col>
      <xdr:colOff>201600</xdr:colOff>
      <xdr:row>43</xdr:row>
      <xdr:rowOff>6645</xdr:rowOff>
    </xdr:to>
    <xdr:sp macro="" textlink="">
      <xdr:nvSpPr>
        <xdr:cNvPr id="9" name="Textfeld 8"/>
        <xdr:cNvSpPr txBox="1"/>
      </xdr:nvSpPr>
      <xdr:spPr>
        <a:xfrm>
          <a:off x="822960" y="790194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26</xdr:row>
      <xdr:rowOff>502920</xdr:rowOff>
    </xdr:from>
    <xdr:to>
      <xdr:col>2</xdr:col>
      <xdr:colOff>327660</xdr:colOff>
      <xdr:row>27</xdr:row>
      <xdr:rowOff>159045</xdr:rowOff>
    </xdr:to>
    <xdr:sp macro="" textlink="">
      <xdr:nvSpPr>
        <xdr:cNvPr id="10" name="Textfeld 9"/>
        <xdr:cNvSpPr txBox="1"/>
      </xdr:nvSpPr>
      <xdr:spPr>
        <a:xfrm>
          <a:off x="769620" y="522732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52</xdr:row>
      <xdr:rowOff>167640</xdr:rowOff>
    </xdr:from>
    <xdr:to>
      <xdr:col>3</xdr:col>
      <xdr:colOff>339604</xdr:colOff>
      <xdr:row>53</xdr:row>
      <xdr:rowOff>130611</xdr:rowOff>
    </xdr:to>
    <xdr:sp macro="" textlink="">
      <xdr:nvSpPr>
        <xdr:cNvPr id="11" name="Rectangle 4"/>
        <xdr:cNvSpPr>
          <a:spLocks noChangeArrowheads="1"/>
        </xdr:cNvSpPr>
      </xdr:nvSpPr>
      <xdr:spPr bwMode="auto">
        <a:xfrm>
          <a:off x="2796540" y="981456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167640</xdr:rowOff>
    </xdr:from>
    <xdr:to>
      <xdr:col>4</xdr:col>
      <xdr:colOff>781507</xdr:colOff>
      <xdr:row>53</xdr:row>
      <xdr:rowOff>130611</xdr:rowOff>
    </xdr:to>
    <xdr:sp macro="" textlink="">
      <xdr:nvSpPr>
        <xdr:cNvPr id="12" name="Rectangle 5"/>
        <xdr:cNvSpPr>
          <a:spLocks noChangeArrowheads="1"/>
        </xdr:cNvSpPr>
      </xdr:nvSpPr>
      <xdr:spPr bwMode="auto">
        <a:xfrm>
          <a:off x="4152900" y="981456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167640</xdr:rowOff>
    </xdr:from>
    <xdr:to>
      <xdr:col>4</xdr:col>
      <xdr:colOff>98946</xdr:colOff>
      <xdr:row>53</xdr:row>
      <xdr:rowOff>166573</xdr:rowOff>
    </xdr:to>
    <xdr:sp macro="" textlink="">
      <xdr:nvSpPr>
        <xdr:cNvPr id="13" name="Text Box 7"/>
        <xdr:cNvSpPr txBox="1">
          <a:spLocks noChangeArrowheads="1"/>
        </xdr:cNvSpPr>
      </xdr:nvSpPr>
      <xdr:spPr bwMode="auto">
        <a:xfrm>
          <a:off x="3322320" y="981456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52</xdr:row>
      <xdr:rowOff>167640</xdr:rowOff>
    </xdr:from>
    <xdr:to>
      <xdr:col>5</xdr:col>
      <xdr:colOff>540848</xdr:colOff>
      <xdr:row>53</xdr:row>
      <xdr:rowOff>166573</xdr:rowOff>
    </xdr:to>
    <xdr:sp macro="" textlink="">
      <xdr:nvSpPr>
        <xdr:cNvPr id="14" name="Text Box 14"/>
        <xdr:cNvSpPr txBox="1">
          <a:spLocks noChangeArrowheads="1"/>
        </xdr:cNvSpPr>
      </xdr:nvSpPr>
      <xdr:spPr bwMode="auto">
        <a:xfrm>
          <a:off x="4724400" y="981456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137160</xdr:rowOff>
    </xdr:from>
    <xdr:to>
      <xdr:col>2</xdr:col>
      <xdr:colOff>464820</xdr:colOff>
      <xdr:row>55</xdr:row>
      <xdr:rowOff>51435</xdr:rowOff>
    </xdr:to>
    <xdr:sp macro="" textlink="">
      <xdr:nvSpPr>
        <xdr:cNvPr id="15" name="Text Box 6"/>
        <xdr:cNvSpPr txBox="1">
          <a:spLocks noChangeArrowheads="1"/>
        </xdr:cNvSpPr>
      </xdr:nvSpPr>
      <xdr:spPr bwMode="auto">
        <a:xfrm>
          <a:off x="160020" y="995934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160020</xdr:colOff>
      <xdr:row>43</xdr:row>
      <xdr:rowOff>60960</xdr:rowOff>
    </xdr:from>
    <xdr:to>
      <xdr:col>6</xdr:col>
      <xdr:colOff>160020</xdr:colOff>
      <xdr:row>51</xdr:row>
      <xdr:rowOff>73680</xdr:rowOff>
    </xdr:to>
    <xdr:cxnSp macro="">
      <xdr:nvCxnSpPr>
        <xdr:cNvPr id="16" name="Gerade Verbindung 15"/>
        <xdr:cNvCxnSpPr/>
      </xdr:nvCxnSpPr>
      <xdr:spPr bwMode="auto">
        <a:xfrm>
          <a:off x="5646420" y="813054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131443</xdr:colOff>
      <xdr:row>28</xdr:row>
      <xdr:rowOff>13335</xdr:rowOff>
    </xdr:from>
    <xdr:to>
      <xdr:col>5</xdr:col>
      <xdr:colOff>840943</xdr:colOff>
      <xdr:row>54</xdr:row>
      <xdr:rowOff>136575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5</xdr:col>
      <xdr:colOff>846658</xdr:colOff>
      <xdr:row>26</xdr:row>
      <xdr:rowOff>130859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217170</xdr:colOff>
      <xdr:row>53</xdr:row>
      <xdr:rowOff>11430</xdr:rowOff>
    </xdr:from>
    <xdr:ext cx="1964055" cy="203835"/>
    <xdr:sp macro="" textlink="">
      <xdr:nvSpPr>
        <xdr:cNvPr id="4" name="Text Box 17"/>
        <xdr:cNvSpPr txBox="1">
          <a:spLocks noChangeArrowheads="1"/>
        </xdr:cNvSpPr>
      </xdr:nvSpPr>
      <xdr:spPr bwMode="auto">
        <a:xfrm>
          <a:off x="217170" y="977265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2</xdr:col>
      <xdr:colOff>546735</xdr:colOff>
      <xdr:row>52</xdr:row>
      <xdr:rowOff>1905</xdr:rowOff>
    </xdr:from>
    <xdr:to>
      <xdr:col>2</xdr:col>
      <xdr:colOff>834735</xdr:colOff>
      <xdr:row>52</xdr:row>
      <xdr:rowOff>145905</xdr:rowOff>
    </xdr:to>
    <xdr:sp macro="" textlink="">
      <xdr:nvSpPr>
        <xdr:cNvPr id="5" name="Rectangle 4"/>
        <xdr:cNvSpPr>
          <a:spLocks noChangeArrowheads="1"/>
        </xdr:cNvSpPr>
      </xdr:nvSpPr>
      <xdr:spPr bwMode="auto">
        <a:xfrm>
          <a:off x="2604135" y="9587865"/>
          <a:ext cx="288000" cy="14400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177165</xdr:colOff>
      <xdr:row>51</xdr:row>
      <xdr:rowOff>169545</xdr:rowOff>
    </xdr:from>
    <xdr:to>
      <xdr:col>4</xdr:col>
      <xdr:colOff>465165</xdr:colOff>
      <xdr:row>52</xdr:row>
      <xdr:rowOff>138285</xdr:rowOff>
    </xdr:to>
    <xdr:sp macro="" textlink="">
      <xdr:nvSpPr>
        <xdr:cNvPr id="6" name="Rectangle 5"/>
        <xdr:cNvSpPr>
          <a:spLocks noChangeArrowheads="1"/>
        </xdr:cNvSpPr>
      </xdr:nvSpPr>
      <xdr:spPr bwMode="auto">
        <a:xfrm>
          <a:off x="4291965" y="958024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17145</xdr:colOff>
      <xdr:row>51</xdr:row>
      <xdr:rowOff>163829</xdr:rowOff>
    </xdr:from>
    <xdr:to>
      <xdr:col>3</xdr:col>
      <xdr:colOff>645795</xdr:colOff>
      <xdr:row>52</xdr:row>
      <xdr:rowOff>162854</xdr:rowOff>
    </xdr:to>
    <xdr:sp macro="" textlink="">
      <xdr:nvSpPr>
        <xdr:cNvPr id="7" name="Text Box 7"/>
        <xdr:cNvSpPr txBox="1">
          <a:spLocks noChangeArrowheads="1"/>
        </xdr:cNvSpPr>
      </xdr:nvSpPr>
      <xdr:spPr bwMode="auto">
        <a:xfrm>
          <a:off x="3103245" y="9574529"/>
          <a:ext cx="6286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4</xdr:col>
      <xdr:colOff>798195</xdr:colOff>
      <xdr:row>51</xdr:row>
      <xdr:rowOff>163830</xdr:rowOff>
    </xdr:from>
    <xdr:to>
      <xdr:col>5</xdr:col>
      <xdr:colOff>398145</xdr:colOff>
      <xdr:row>52</xdr:row>
      <xdr:rowOff>162855</xdr:rowOff>
    </xdr:to>
    <xdr:sp macro="" textlink="">
      <xdr:nvSpPr>
        <xdr:cNvPr id="8" name="Text Box 14"/>
        <xdr:cNvSpPr txBox="1">
          <a:spLocks noChangeArrowheads="1"/>
        </xdr:cNvSpPr>
      </xdr:nvSpPr>
      <xdr:spPr bwMode="auto">
        <a:xfrm>
          <a:off x="4912995" y="9574530"/>
          <a:ext cx="6286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2</xdr:col>
      <xdr:colOff>491490</xdr:colOff>
      <xdr:row>23</xdr:row>
      <xdr:rowOff>108584</xdr:rowOff>
    </xdr:from>
    <xdr:to>
      <xdr:col>2</xdr:col>
      <xdr:colOff>779490</xdr:colOff>
      <xdr:row>24</xdr:row>
      <xdr:rowOff>77324</xdr:rowOff>
    </xdr:to>
    <xdr:sp macro="" textlink="">
      <xdr:nvSpPr>
        <xdr:cNvPr id="9" name="Rectangle 4"/>
        <xdr:cNvSpPr>
          <a:spLocks noChangeArrowheads="1"/>
        </xdr:cNvSpPr>
      </xdr:nvSpPr>
      <xdr:spPr bwMode="auto">
        <a:xfrm>
          <a:off x="2548890" y="4391024"/>
          <a:ext cx="288000" cy="14400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144780</xdr:colOff>
      <xdr:row>23</xdr:row>
      <xdr:rowOff>93345</xdr:rowOff>
    </xdr:from>
    <xdr:to>
      <xdr:col>4</xdr:col>
      <xdr:colOff>432780</xdr:colOff>
      <xdr:row>24</xdr:row>
      <xdr:rowOff>62085</xdr:rowOff>
    </xdr:to>
    <xdr:sp macro="" textlink="">
      <xdr:nvSpPr>
        <xdr:cNvPr id="10" name="Rectangle 5"/>
        <xdr:cNvSpPr>
          <a:spLocks noChangeArrowheads="1"/>
        </xdr:cNvSpPr>
      </xdr:nvSpPr>
      <xdr:spPr bwMode="auto">
        <a:xfrm>
          <a:off x="4259580" y="43757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2</xdr:col>
      <xdr:colOff>990600</xdr:colOff>
      <xdr:row>23</xdr:row>
      <xdr:rowOff>95249</xdr:rowOff>
    </xdr:from>
    <xdr:to>
      <xdr:col>3</xdr:col>
      <xdr:colOff>590550</xdr:colOff>
      <xdr:row>24</xdr:row>
      <xdr:rowOff>94274</xdr:rowOff>
    </xdr:to>
    <xdr:sp macro="" textlink="">
      <xdr:nvSpPr>
        <xdr:cNvPr id="11" name="Text Box 7"/>
        <xdr:cNvSpPr txBox="1">
          <a:spLocks noChangeArrowheads="1"/>
        </xdr:cNvSpPr>
      </xdr:nvSpPr>
      <xdr:spPr bwMode="auto">
        <a:xfrm>
          <a:off x="3048000" y="4377689"/>
          <a:ext cx="6286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4</xdr:col>
      <xdr:colOff>742950</xdr:colOff>
      <xdr:row>23</xdr:row>
      <xdr:rowOff>95250</xdr:rowOff>
    </xdr:from>
    <xdr:to>
      <xdr:col>5</xdr:col>
      <xdr:colOff>342900</xdr:colOff>
      <xdr:row>24</xdr:row>
      <xdr:rowOff>94275</xdr:rowOff>
    </xdr:to>
    <xdr:sp macro="" textlink="">
      <xdr:nvSpPr>
        <xdr:cNvPr id="12" name="Text Box 14"/>
        <xdr:cNvSpPr txBox="1">
          <a:spLocks noChangeArrowheads="1"/>
        </xdr:cNvSpPr>
      </xdr:nvSpPr>
      <xdr:spPr bwMode="auto">
        <a:xfrm>
          <a:off x="4857750" y="4377690"/>
          <a:ext cx="6286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1021080</xdr:colOff>
      <xdr:row>7</xdr:row>
      <xdr:rowOff>152400</xdr:rowOff>
    </xdr:from>
    <xdr:to>
      <xdr:col>1</xdr:col>
      <xdr:colOff>1325880</xdr:colOff>
      <xdr:row>7</xdr:row>
      <xdr:rowOff>152400</xdr:rowOff>
    </xdr:to>
    <xdr:sp macro="" textlink="">
      <xdr:nvSpPr>
        <xdr:cNvPr id="2" name="Line 2"/>
        <xdr:cNvSpPr>
          <a:spLocks noChangeShapeType="1"/>
        </xdr:cNvSpPr>
      </xdr:nvSpPr>
      <xdr:spPr bwMode="auto">
        <a:xfrm>
          <a:off x="1257300"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6"/>
  </cols>
  <sheetData>
    <row r="1" spans="1:1" ht="15.75" x14ac:dyDescent="0.25">
      <c r="A1" s="365" t="s">
        <v>338</v>
      </c>
    </row>
    <row r="4" spans="1:1" ht="25.5" x14ac:dyDescent="0.2">
      <c r="A4" s="372" t="s">
        <v>351</v>
      </c>
    </row>
    <row r="5" spans="1:1" ht="14.25" x14ac:dyDescent="0.2">
      <c r="A5" s="367"/>
    </row>
    <row r="6" spans="1:1" ht="14.25" x14ac:dyDescent="0.2">
      <c r="A6" s="367"/>
    </row>
    <row r="7" spans="1:1" ht="12.75" x14ac:dyDescent="0.2">
      <c r="A7" s="368" t="s">
        <v>339</v>
      </c>
    </row>
    <row r="10" spans="1:1" ht="12.75" x14ac:dyDescent="0.2">
      <c r="A10" s="368" t="s">
        <v>352</v>
      </c>
    </row>
    <row r="11" spans="1:1" x14ac:dyDescent="0.2">
      <c r="A11" s="366" t="s">
        <v>340</v>
      </c>
    </row>
    <row r="14" spans="1:1" x14ac:dyDescent="0.2">
      <c r="A14" s="366" t="s">
        <v>341</v>
      </c>
    </row>
    <row r="17" spans="1:1" x14ac:dyDescent="0.2">
      <c r="A17" s="366" t="s">
        <v>342</v>
      </c>
    </row>
    <row r="18" spans="1:1" x14ac:dyDescent="0.2">
      <c r="A18" s="366" t="s">
        <v>343</v>
      </c>
    </row>
    <row r="19" spans="1:1" x14ac:dyDescent="0.2">
      <c r="A19" s="366" t="s">
        <v>344</v>
      </c>
    </row>
    <row r="20" spans="1:1" x14ac:dyDescent="0.2">
      <c r="A20" s="366" t="s">
        <v>345</v>
      </c>
    </row>
    <row r="21" spans="1:1" x14ac:dyDescent="0.2">
      <c r="A21" s="366" t="s">
        <v>346</v>
      </c>
    </row>
    <row r="24" spans="1:1" ht="12.75" x14ac:dyDescent="0.2">
      <c r="A24" s="369" t="s">
        <v>347</v>
      </c>
    </row>
    <row r="25" spans="1:1" ht="38.25" x14ac:dyDescent="0.2">
      <c r="A25" s="370" t="s">
        <v>348</v>
      </c>
    </row>
    <row r="28" spans="1:1" ht="12.75" x14ac:dyDescent="0.2">
      <c r="A28" s="369" t="s">
        <v>349</v>
      </c>
    </row>
    <row r="29" spans="1:1" x14ac:dyDescent="0.2">
      <c r="A29" s="371" t="s">
        <v>350</v>
      </c>
    </row>
    <row r="30" spans="1:1" x14ac:dyDescent="0.2">
      <c r="A30" s="366" t="s">
        <v>238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23" customWidth="1"/>
    <col min="2" max="2" width="41.7109375" style="87" customWidth="1"/>
    <col min="3" max="3" width="8.42578125" style="87" customWidth="1"/>
    <col min="4" max="4" width="11.7109375" style="87" customWidth="1"/>
    <col min="5" max="5" width="11.85546875" style="87" customWidth="1"/>
    <col min="6" max="6" width="10.28515625" style="87" customWidth="1"/>
    <col min="7" max="7" width="9.7109375" style="87" customWidth="1"/>
    <col min="8" max="8" width="6.42578125" style="87" customWidth="1"/>
    <col min="9" max="9" width="9.42578125" style="87" customWidth="1"/>
    <col min="10" max="16384" width="11" style="87"/>
  </cols>
  <sheetData>
    <row r="1" spans="1:9" x14ac:dyDescent="0.2">
      <c r="A1" s="83"/>
      <c r="B1" s="84" t="s">
        <v>111</v>
      </c>
      <c r="C1" s="85"/>
      <c r="D1" s="85"/>
      <c r="E1" s="85"/>
      <c r="F1" s="85"/>
      <c r="G1" s="85"/>
      <c r="H1" s="85"/>
      <c r="I1" s="86"/>
    </row>
    <row r="2" spans="1:9" x14ac:dyDescent="0.2">
      <c r="A2" s="83"/>
      <c r="B2" s="88"/>
      <c r="C2" s="85"/>
      <c r="D2" s="85"/>
      <c r="E2" s="85"/>
      <c r="F2" s="86"/>
      <c r="G2" s="86"/>
      <c r="H2" s="86"/>
      <c r="I2" s="86"/>
    </row>
    <row r="3" spans="1:9" x14ac:dyDescent="0.2">
      <c r="A3" s="83"/>
      <c r="B3" s="305" t="s">
        <v>112</v>
      </c>
      <c r="C3" s="305"/>
      <c r="D3" s="305"/>
      <c r="E3" s="305"/>
      <c r="F3" s="305"/>
      <c r="G3" s="305"/>
      <c r="H3" s="305"/>
      <c r="I3" s="305"/>
    </row>
    <row r="4" spans="1:9" x14ac:dyDescent="0.2">
      <c r="A4" s="83"/>
      <c r="B4" s="322" t="s">
        <v>113</v>
      </c>
      <c r="C4" s="322"/>
      <c r="D4" s="322"/>
      <c r="E4" s="322"/>
      <c r="F4" s="322"/>
      <c r="G4" s="322"/>
      <c r="H4" s="322"/>
      <c r="I4" s="322"/>
    </row>
    <row r="5" spans="1:9" x14ac:dyDescent="0.2">
      <c r="A5" s="83"/>
      <c r="H5" s="86"/>
      <c r="I5" s="86"/>
    </row>
    <row r="6" spans="1:9" x14ac:dyDescent="0.2">
      <c r="A6" s="306" t="s">
        <v>3</v>
      </c>
      <c r="B6" s="309" t="s">
        <v>114</v>
      </c>
      <c r="C6" s="309" t="s">
        <v>115</v>
      </c>
      <c r="D6" s="309" t="s">
        <v>116</v>
      </c>
      <c r="E6" s="309" t="s">
        <v>117</v>
      </c>
      <c r="F6" s="309" t="s">
        <v>118</v>
      </c>
      <c r="G6" s="309" t="s">
        <v>119</v>
      </c>
      <c r="H6" s="317" t="s">
        <v>108</v>
      </c>
      <c r="I6" s="317" t="s">
        <v>120</v>
      </c>
    </row>
    <row r="7" spans="1:9" x14ac:dyDescent="0.2">
      <c r="A7" s="307"/>
      <c r="B7" s="323"/>
      <c r="C7" s="310"/>
      <c r="D7" s="310"/>
      <c r="E7" s="310"/>
      <c r="F7" s="310"/>
      <c r="G7" s="310"/>
      <c r="H7" s="318"/>
      <c r="I7" s="318"/>
    </row>
    <row r="8" spans="1:9" x14ac:dyDescent="0.2">
      <c r="A8" s="307"/>
      <c r="B8" s="323"/>
      <c r="C8" s="310"/>
      <c r="D8" s="310"/>
      <c r="E8" s="310"/>
      <c r="F8" s="310"/>
      <c r="G8" s="310"/>
      <c r="H8" s="318"/>
      <c r="I8" s="318"/>
    </row>
    <row r="9" spans="1:9" x14ac:dyDescent="0.2">
      <c r="A9" s="307"/>
      <c r="B9" s="323"/>
      <c r="C9" s="311"/>
      <c r="D9" s="311"/>
      <c r="E9" s="311"/>
      <c r="F9" s="311"/>
      <c r="G9" s="311"/>
      <c r="H9" s="319"/>
      <c r="I9" s="319"/>
    </row>
    <row r="10" spans="1:9" x14ac:dyDescent="0.2">
      <c r="A10" s="308"/>
      <c r="B10" s="324"/>
      <c r="C10" s="89" t="s">
        <v>17</v>
      </c>
      <c r="D10" s="90" t="s">
        <v>121</v>
      </c>
      <c r="E10" s="320" t="s">
        <v>122</v>
      </c>
      <c r="F10" s="321"/>
      <c r="G10" s="91" t="s">
        <v>20</v>
      </c>
      <c r="H10" s="92"/>
      <c r="I10" s="93" t="s">
        <v>122</v>
      </c>
    </row>
    <row r="11" spans="1:9" x14ac:dyDescent="0.2">
      <c r="A11" s="94"/>
      <c r="B11" s="95"/>
      <c r="C11" s="96"/>
      <c r="D11" s="97"/>
      <c r="E11" s="97"/>
      <c r="F11" s="98"/>
      <c r="G11" s="99"/>
      <c r="H11" s="100"/>
      <c r="I11" s="101"/>
    </row>
    <row r="12" spans="1:9" x14ac:dyDescent="0.2">
      <c r="A12" s="102" t="s">
        <v>109</v>
      </c>
      <c r="B12" s="103" t="s">
        <v>110</v>
      </c>
      <c r="C12" s="104">
        <v>171</v>
      </c>
      <c r="D12" s="104">
        <v>114</v>
      </c>
      <c r="E12" s="104">
        <v>2954</v>
      </c>
      <c r="F12" s="104">
        <v>16216</v>
      </c>
      <c r="G12" s="105">
        <v>18.2</v>
      </c>
      <c r="H12" s="105">
        <v>36</v>
      </c>
      <c r="I12" s="104">
        <v>142</v>
      </c>
    </row>
    <row r="13" spans="1:9" x14ac:dyDescent="0.2">
      <c r="A13" s="102"/>
      <c r="B13" s="106" t="s">
        <v>123</v>
      </c>
      <c r="C13" s="107"/>
      <c r="D13" s="108"/>
      <c r="E13" s="108"/>
      <c r="F13" s="109"/>
      <c r="G13" s="110"/>
      <c r="H13" s="110"/>
      <c r="I13" s="108"/>
    </row>
    <row r="14" spans="1:9" x14ac:dyDescent="0.2">
      <c r="A14" s="102" t="s">
        <v>21</v>
      </c>
      <c r="B14" s="106" t="s">
        <v>124</v>
      </c>
      <c r="C14" s="108">
        <v>163</v>
      </c>
      <c r="D14" s="108">
        <v>113</v>
      </c>
      <c r="E14" s="108">
        <v>2859</v>
      </c>
      <c r="F14" s="108">
        <v>13522</v>
      </c>
      <c r="G14" s="110">
        <v>21.1</v>
      </c>
      <c r="H14" s="110">
        <v>34</v>
      </c>
      <c r="I14" s="108">
        <v>119</v>
      </c>
    </row>
    <row r="15" spans="1:9" x14ac:dyDescent="0.2">
      <c r="A15" s="102" t="s">
        <v>21</v>
      </c>
      <c r="B15" s="106" t="s">
        <v>125</v>
      </c>
      <c r="C15" s="108">
        <v>188</v>
      </c>
      <c r="D15" s="108">
        <v>110</v>
      </c>
      <c r="E15" s="108">
        <v>3324</v>
      </c>
      <c r="F15" s="108">
        <v>19094</v>
      </c>
      <c r="G15" s="110">
        <v>17.399999999999999</v>
      </c>
      <c r="H15" s="110">
        <v>44.1</v>
      </c>
      <c r="I15" s="108">
        <v>174</v>
      </c>
    </row>
    <row r="16" spans="1:9" x14ac:dyDescent="0.2">
      <c r="A16" s="102" t="s">
        <v>21</v>
      </c>
      <c r="B16" s="106" t="s">
        <v>126</v>
      </c>
      <c r="C16" s="108">
        <v>177</v>
      </c>
      <c r="D16" s="108">
        <v>117</v>
      </c>
      <c r="E16" s="108">
        <v>3776</v>
      </c>
      <c r="F16" s="108">
        <v>18015</v>
      </c>
      <c r="G16" s="110">
        <v>21</v>
      </c>
      <c r="H16" s="110">
        <v>45.1</v>
      </c>
      <c r="I16" s="108">
        <v>154</v>
      </c>
    </row>
    <row r="17" spans="1:9" x14ac:dyDescent="0.2">
      <c r="A17" s="102" t="s">
        <v>21</v>
      </c>
      <c r="B17" s="106" t="s">
        <v>127</v>
      </c>
      <c r="C17" s="108">
        <v>165</v>
      </c>
      <c r="D17" s="108">
        <v>126</v>
      </c>
      <c r="E17" s="108">
        <v>2258</v>
      </c>
      <c r="F17" s="108">
        <v>17943</v>
      </c>
      <c r="G17" s="110">
        <v>12.6</v>
      </c>
      <c r="H17" s="110">
        <v>20.5</v>
      </c>
      <c r="I17" s="108">
        <v>143</v>
      </c>
    </row>
    <row r="18" spans="1:9" x14ac:dyDescent="0.2">
      <c r="A18" s="102"/>
      <c r="B18" s="95"/>
      <c r="C18" s="111"/>
      <c r="D18" s="111"/>
      <c r="E18" s="111"/>
      <c r="F18" s="111"/>
      <c r="G18" s="112"/>
      <c r="H18" s="112"/>
      <c r="I18" s="111"/>
    </row>
    <row r="19" spans="1:9" x14ac:dyDescent="0.2">
      <c r="A19" s="102" t="s">
        <v>128</v>
      </c>
      <c r="B19" s="103" t="s">
        <v>129</v>
      </c>
      <c r="C19" s="104">
        <v>102</v>
      </c>
      <c r="D19" s="104">
        <v>145</v>
      </c>
      <c r="E19" s="104">
        <v>2490</v>
      </c>
      <c r="F19" s="113" t="s">
        <v>21</v>
      </c>
      <c r="G19" s="113" t="s">
        <v>21</v>
      </c>
      <c r="H19" s="113" t="s">
        <v>21</v>
      </c>
      <c r="I19" s="113" t="s">
        <v>21</v>
      </c>
    </row>
    <row r="20" spans="1:9" x14ac:dyDescent="0.2">
      <c r="A20" s="102"/>
      <c r="B20" s="95"/>
      <c r="C20" s="107"/>
      <c r="D20" s="114"/>
      <c r="E20" s="114"/>
      <c r="F20" s="114"/>
      <c r="G20" s="115"/>
      <c r="H20" s="115"/>
      <c r="I20" s="114"/>
    </row>
    <row r="21" spans="1:9" x14ac:dyDescent="0.2">
      <c r="A21" s="102">
        <v>5</v>
      </c>
      <c r="B21" s="106" t="s">
        <v>130</v>
      </c>
      <c r="C21" s="116" t="s">
        <v>131</v>
      </c>
      <c r="D21" s="116" t="s">
        <v>131</v>
      </c>
      <c r="E21" s="116" t="s">
        <v>131</v>
      </c>
      <c r="F21" s="116" t="s">
        <v>131</v>
      </c>
      <c r="G21" s="116" t="s">
        <v>131</v>
      </c>
      <c r="H21" s="116" t="s">
        <v>131</v>
      </c>
      <c r="I21" s="116" t="s">
        <v>131</v>
      </c>
    </row>
    <row r="22" spans="1:9" x14ac:dyDescent="0.2">
      <c r="A22" s="102">
        <v>6</v>
      </c>
      <c r="B22" s="106" t="s">
        <v>132</v>
      </c>
      <c r="C22" s="116" t="s">
        <v>131</v>
      </c>
      <c r="D22" s="116" t="s">
        <v>131</v>
      </c>
      <c r="E22" s="116" t="s">
        <v>131</v>
      </c>
      <c r="F22" s="116" t="s">
        <v>131</v>
      </c>
      <c r="G22" s="116" t="s">
        <v>131</v>
      </c>
      <c r="H22" s="116" t="s">
        <v>131</v>
      </c>
      <c r="I22" s="116" t="s">
        <v>131</v>
      </c>
    </row>
    <row r="23" spans="1:9" x14ac:dyDescent="0.2">
      <c r="A23" s="102">
        <v>7</v>
      </c>
      <c r="B23" s="106" t="s">
        <v>133</v>
      </c>
      <c r="C23" s="116" t="s">
        <v>131</v>
      </c>
      <c r="D23" s="116" t="s">
        <v>131</v>
      </c>
      <c r="E23" s="116" t="s">
        <v>131</v>
      </c>
      <c r="F23" s="116" t="s">
        <v>131</v>
      </c>
      <c r="G23" s="116" t="s">
        <v>131</v>
      </c>
      <c r="H23" s="116" t="s">
        <v>131</v>
      </c>
      <c r="I23" s="116" t="s">
        <v>131</v>
      </c>
    </row>
    <row r="24" spans="1:9" x14ac:dyDescent="0.2">
      <c r="A24" s="102">
        <v>8</v>
      </c>
      <c r="B24" s="106" t="s">
        <v>134</v>
      </c>
      <c r="C24" s="116"/>
      <c r="D24" s="116"/>
      <c r="E24" s="116"/>
      <c r="F24" s="116"/>
      <c r="G24" s="116"/>
      <c r="H24" s="116"/>
      <c r="I24" s="116"/>
    </row>
    <row r="25" spans="1:9" x14ac:dyDescent="0.2">
      <c r="A25" s="102"/>
      <c r="B25" s="106" t="s">
        <v>135</v>
      </c>
      <c r="C25" s="108">
        <v>102</v>
      </c>
      <c r="D25" s="108">
        <v>145</v>
      </c>
      <c r="E25" s="108">
        <v>2490</v>
      </c>
      <c r="F25" s="116" t="s">
        <v>21</v>
      </c>
      <c r="G25" s="116" t="s">
        <v>21</v>
      </c>
      <c r="H25" s="116" t="s">
        <v>21</v>
      </c>
      <c r="I25" s="116" t="s">
        <v>21</v>
      </c>
    </row>
    <row r="26" spans="1:9" x14ac:dyDescent="0.2">
      <c r="A26" s="102">
        <v>9</v>
      </c>
      <c r="B26" s="106" t="s">
        <v>136</v>
      </c>
      <c r="C26" s="108"/>
      <c r="D26" s="108"/>
      <c r="E26" s="108"/>
      <c r="F26" s="108"/>
      <c r="G26" s="117"/>
      <c r="H26" s="117"/>
      <c r="I26" s="108"/>
    </row>
    <row r="27" spans="1:9" x14ac:dyDescent="0.2">
      <c r="A27" s="102"/>
      <c r="B27" s="106" t="s">
        <v>137</v>
      </c>
      <c r="C27" s="116"/>
      <c r="D27" s="116"/>
      <c r="E27" s="116"/>
      <c r="F27" s="116"/>
      <c r="G27" s="116"/>
      <c r="H27" s="116"/>
      <c r="I27" s="116"/>
    </row>
    <row r="28" spans="1:9" x14ac:dyDescent="0.2">
      <c r="A28" s="102"/>
      <c r="B28" s="106" t="s">
        <v>138</v>
      </c>
      <c r="C28" s="116" t="s">
        <v>131</v>
      </c>
      <c r="D28" s="116" t="s">
        <v>131</v>
      </c>
      <c r="E28" s="116" t="s">
        <v>131</v>
      </c>
      <c r="F28" s="116" t="s">
        <v>131</v>
      </c>
      <c r="G28" s="116" t="s">
        <v>131</v>
      </c>
      <c r="H28" s="116" t="s">
        <v>131</v>
      </c>
      <c r="I28" s="116" t="s">
        <v>131</v>
      </c>
    </row>
    <row r="29" spans="1:9" x14ac:dyDescent="0.2">
      <c r="A29" s="102"/>
      <c r="B29" s="106"/>
      <c r="C29" s="104"/>
      <c r="D29" s="104"/>
      <c r="E29" s="104"/>
      <c r="F29" s="118"/>
      <c r="G29" s="119"/>
      <c r="H29" s="119"/>
      <c r="I29" s="118"/>
    </row>
    <row r="30" spans="1:9" x14ac:dyDescent="0.2">
      <c r="A30" s="102" t="s">
        <v>139</v>
      </c>
      <c r="B30" s="103" t="s">
        <v>140</v>
      </c>
      <c r="C30" s="104">
        <v>172</v>
      </c>
      <c r="D30" s="104">
        <v>114</v>
      </c>
      <c r="E30" s="104">
        <v>2955</v>
      </c>
      <c r="F30" s="113" t="s">
        <v>21</v>
      </c>
      <c r="G30" s="113" t="s">
        <v>21</v>
      </c>
      <c r="H30" s="113" t="s">
        <v>21</v>
      </c>
      <c r="I30" s="113" t="s">
        <v>21</v>
      </c>
    </row>
    <row r="31" spans="1:9" x14ac:dyDescent="0.2">
      <c r="A31" s="102"/>
      <c r="B31" s="106"/>
      <c r="C31" s="118"/>
      <c r="D31" s="118"/>
      <c r="E31" s="118"/>
      <c r="F31" s="120"/>
      <c r="G31" s="121"/>
      <c r="H31" s="121"/>
      <c r="I31" s="118"/>
    </row>
    <row r="32" spans="1:9" x14ac:dyDescent="0.2">
      <c r="A32" s="102">
        <v>10</v>
      </c>
      <c r="B32" s="106" t="s">
        <v>141</v>
      </c>
      <c r="C32" s="108">
        <v>176</v>
      </c>
      <c r="D32" s="108">
        <v>127</v>
      </c>
      <c r="E32" s="108">
        <v>1958</v>
      </c>
      <c r="F32" s="108">
        <v>17653</v>
      </c>
      <c r="G32" s="110">
        <v>11.1</v>
      </c>
      <c r="H32" s="110">
        <v>18.399999999999999</v>
      </c>
      <c r="I32" s="108">
        <v>138</v>
      </c>
    </row>
    <row r="33" spans="1:9" x14ac:dyDescent="0.2">
      <c r="A33" s="102">
        <v>11</v>
      </c>
      <c r="B33" s="106" t="s">
        <v>50</v>
      </c>
      <c r="C33" s="108">
        <v>131</v>
      </c>
      <c r="D33" s="108">
        <v>135</v>
      </c>
      <c r="E33" s="108">
        <v>3370</v>
      </c>
      <c r="F33" s="108">
        <v>45651</v>
      </c>
      <c r="G33" s="110">
        <v>7.4</v>
      </c>
      <c r="H33" s="116" t="s">
        <v>21</v>
      </c>
      <c r="I33" s="108">
        <v>339</v>
      </c>
    </row>
    <row r="34" spans="1:9" x14ac:dyDescent="0.2">
      <c r="A34" s="102">
        <v>12</v>
      </c>
      <c r="B34" s="106" t="s">
        <v>51</v>
      </c>
      <c r="C34" s="116" t="s">
        <v>21</v>
      </c>
      <c r="D34" s="116" t="s">
        <v>21</v>
      </c>
      <c r="E34" s="116" t="s">
        <v>21</v>
      </c>
      <c r="F34" s="116" t="s">
        <v>21</v>
      </c>
      <c r="G34" s="116" t="s">
        <v>21</v>
      </c>
      <c r="H34" s="116" t="s">
        <v>21</v>
      </c>
      <c r="I34" s="116" t="s">
        <v>21</v>
      </c>
    </row>
    <row r="35" spans="1:9" x14ac:dyDescent="0.2">
      <c r="A35" s="102">
        <v>13</v>
      </c>
      <c r="B35" s="106" t="s">
        <v>53</v>
      </c>
      <c r="C35" s="108">
        <v>109</v>
      </c>
      <c r="D35" s="108">
        <v>110</v>
      </c>
      <c r="E35" s="108">
        <v>2306</v>
      </c>
      <c r="F35" s="108">
        <v>9868</v>
      </c>
      <c r="G35" s="110">
        <v>23.4</v>
      </c>
      <c r="H35" s="110">
        <v>46.5</v>
      </c>
      <c r="I35" s="108">
        <v>89</v>
      </c>
    </row>
    <row r="36" spans="1:9" x14ac:dyDescent="0.2">
      <c r="A36" s="102">
        <v>14</v>
      </c>
      <c r="B36" s="106" t="s">
        <v>142</v>
      </c>
      <c r="C36" s="116" t="s">
        <v>21</v>
      </c>
      <c r="D36" s="116" t="s">
        <v>21</v>
      </c>
      <c r="E36" s="116" t="s">
        <v>21</v>
      </c>
      <c r="F36" s="116" t="s">
        <v>21</v>
      </c>
      <c r="G36" s="116" t="s">
        <v>21</v>
      </c>
      <c r="H36" s="116" t="s">
        <v>21</v>
      </c>
      <c r="I36" s="116" t="s">
        <v>21</v>
      </c>
    </row>
    <row r="37" spans="1:9" x14ac:dyDescent="0.2">
      <c r="A37" s="102">
        <v>15</v>
      </c>
      <c r="B37" s="106" t="s">
        <v>143</v>
      </c>
      <c r="C37" s="108"/>
      <c r="D37" s="108"/>
      <c r="E37" s="108"/>
      <c r="F37" s="108"/>
      <c r="G37" s="110"/>
      <c r="H37" s="110"/>
      <c r="I37" s="108"/>
    </row>
    <row r="38" spans="1:9" x14ac:dyDescent="0.2">
      <c r="A38" s="102"/>
      <c r="B38" s="106" t="s">
        <v>144</v>
      </c>
      <c r="C38" s="108">
        <v>126</v>
      </c>
      <c r="D38" s="108">
        <v>105</v>
      </c>
      <c r="E38" s="108">
        <v>2019</v>
      </c>
      <c r="F38" s="116" t="s">
        <v>21</v>
      </c>
      <c r="G38" s="116" t="s">
        <v>21</v>
      </c>
      <c r="H38" s="116" t="s">
        <v>21</v>
      </c>
      <c r="I38" s="116" t="s">
        <v>21</v>
      </c>
    </row>
    <row r="39" spans="1:9" x14ac:dyDescent="0.2">
      <c r="A39" s="102">
        <v>16</v>
      </c>
      <c r="B39" s="106" t="s">
        <v>145</v>
      </c>
      <c r="C39" s="108"/>
      <c r="D39" s="108"/>
      <c r="E39" s="108"/>
      <c r="F39" s="108"/>
      <c r="G39" s="110"/>
      <c r="H39" s="110"/>
      <c r="I39" s="108"/>
    </row>
    <row r="40" spans="1:9" x14ac:dyDescent="0.2">
      <c r="A40" s="102"/>
      <c r="B40" s="106" t="s">
        <v>146</v>
      </c>
      <c r="C40" s="108">
        <v>191</v>
      </c>
      <c r="D40" s="108">
        <v>114</v>
      </c>
      <c r="E40" s="108">
        <v>2881</v>
      </c>
      <c r="F40" s="108">
        <v>16980</v>
      </c>
      <c r="G40" s="110">
        <v>17</v>
      </c>
      <c r="H40" s="110">
        <v>35.299999999999997</v>
      </c>
      <c r="I40" s="108">
        <v>150</v>
      </c>
    </row>
    <row r="41" spans="1:9" x14ac:dyDescent="0.2">
      <c r="A41" s="102">
        <v>17</v>
      </c>
      <c r="B41" s="106" t="s">
        <v>147</v>
      </c>
      <c r="C41" s="108"/>
      <c r="D41" s="108"/>
      <c r="E41" s="108"/>
      <c r="F41" s="108"/>
      <c r="G41" s="110"/>
      <c r="H41" s="110"/>
      <c r="I41" s="108"/>
    </row>
    <row r="42" spans="1:9" x14ac:dyDescent="0.2">
      <c r="A42" s="102"/>
      <c r="B42" s="106" t="s">
        <v>148</v>
      </c>
      <c r="C42" s="108">
        <v>174</v>
      </c>
      <c r="D42" s="108">
        <v>122</v>
      </c>
      <c r="E42" s="108">
        <v>2802</v>
      </c>
      <c r="F42" s="108">
        <v>24583</v>
      </c>
      <c r="G42" s="110">
        <v>11.4</v>
      </c>
      <c r="H42" s="110">
        <v>25.2</v>
      </c>
      <c r="I42" s="108">
        <v>202</v>
      </c>
    </row>
    <row r="43" spans="1:9" x14ac:dyDescent="0.2">
      <c r="A43" s="102">
        <v>18</v>
      </c>
      <c r="B43" s="106" t="s">
        <v>149</v>
      </c>
      <c r="C43" s="122"/>
      <c r="D43" s="122"/>
      <c r="E43" s="122"/>
      <c r="F43" s="120"/>
      <c r="G43" s="110"/>
      <c r="H43" s="110"/>
      <c r="I43" s="122"/>
    </row>
    <row r="44" spans="1:9" x14ac:dyDescent="0.2">
      <c r="A44" s="102"/>
      <c r="B44" s="106" t="s">
        <v>150</v>
      </c>
      <c r="C44" s="116"/>
      <c r="D44" s="116"/>
      <c r="E44" s="116"/>
      <c r="F44" s="116"/>
      <c r="G44" s="116"/>
      <c r="H44" s="116"/>
      <c r="I44" s="116"/>
    </row>
    <row r="45" spans="1:9" x14ac:dyDescent="0.2">
      <c r="A45" s="102"/>
      <c r="B45" s="106" t="s">
        <v>151</v>
      </c>
      <c r="C45" s="108">
        <v>146</v>
      </c>
      <c r="D45" s="108">
        <v>121</v>
      </c>
      <c r="E45" s="108">
        <v>2651</v>
      </c>
      <c r="F45" s="108">
        <v>19313</v>
      </c>
      <c r="G45" s="110">
        <v>13.7</v>
      </c>
      <c r="H45" s="110">
        <v>15.8</v>
      </c>
      <c r="I45" s="108">
        <v>160</v>
      </c>
    </row>
    <row r="46" spans="1:9" x14ac:dyDescent="0.2">
      <c r="A46" s="102">
        <v>19</v>
      </c>
      <c r="B46" s="106" t="s">
        <v>152</v>
      </c>
      <c r="C46" s="116" t="s">
        <v>131</v>
      </c>
      <c r="D46" s="116" t="s">
        <v>131</v>
      </c>
      <c r="E46" s="116" t="s">
        <v>131</v>
      </c>
      <c r="F46" s="116" t="s">
        <v>131</v>
      </c>
      <c r="G46" s="116" t="s">
        <v>131</v>
      </c>
      <c r="H46" s="116" t="s">
        <v>131</v>
      </c>
      <c r="I46" s="116" t="s">
        <v>131</v>
      </c>
    </row>
    <row r="47" spans="1:9" x14ac:dyDescent="0.2">
      <c r="A47" s="102">
        <v>20</v>
      </c>
      <c r="B47" s="106" t="s">
        <v>153</v>
      </c>
      <c r="C47" s="108">
        <v>147</v>
      </c>
      <c r="D47" s="108">
        <v>118</v>
      </c>
      <c r="E47" s="108">
        <v>3458</v>
      </c>
      <c r="F47" s="108">
        <v>17991</v>
      </c>
      <c r="G47" s="110">
        <v>19.2</v>
      </c>
      <c r="H47" s="110">
        <v>53.8</v>
      </c>
      <c r="I47" s="108">
        <v>152</v>
      </c>
    </row>
    <row r="48" spans="1:9" x14ac:dyDescent="0.2">
      <c r="A48" s="102">
        <v>21</v>
      </c>
      <c r="B48" s="106" t="s">
        <v>154</v>
      </c>
      <c r="C48" s="108"/>
      <c r="D48" s="108"/>
      <c r="E48" s="108"/>
      <c r="F48" s="108"/>
      <c r="G48" s="110"/>
      <c r="H48" s="110"/>
      <c r="I48" s="108"/>
    </row>
    <row r="49" spans="1:9" x14ac:dyDescent="0.2">
      <c r="A49" s="102"/>
      <c r="B49" s="106" t="s">
        <v>155</v>
      </c>
      <c r="C49" s="108">
        <v>242</v>
      </c>
      <c r="D49" s="108">
        <v>119</v>
      </c>
      <c r="E49" s="108">
        <v>3839</v>
      </c>
      <c r="F49" s="108">
        <v>12499</v>
      </c>
      <c r="G49" s="110">
        <v>30.7</v>
      </c>
      <c r="H49" s="110">
        <v>70.900000000000006</v>
      </c>
      <c r="I49" s="108">
        <v>105</v>
      </c>
    </row>
    <row r="50" spans="1:9" x14ac:dyDescent="0.2">
      <c r="A50" s="102">
        <v>22</v>
      </c>
      <c r="B50" s="106" t="s">
        <v>156</v>
      </c>
      <c r="C50" s="108"/>
      <c r="D50" s="108"/>
      <c r="E50" s="108"/>
      <c r="F50" s="108"/>
      <c r="G50" s="110"/>
      <c r="H50" s="110"/>
      <c r="I50" s="108"/>
    </row>
    <row r="51" spans="1:9" x14ac:dyDescent="0.2">
      <c r="A51" s="102"/>
      <c r="B51" s="106" t="s">
        <v>157</v>
      </c>
      <c r="C51" s="108">
        <v>159</v>
      </c>
      <c r="D51" s="108">
        <v>118</v>
      </c>
      <c r="E51" s="108">
        <v>2645</v>
      </c>
      <c r="F51" s="108">
        <v>11852</v>
      </c>
      <c r="G51" s="110">
        <v>22.3</v>
      </c>
      <c r="H51" s="110">
        <v>37.700000000000003</v>
      </c>
      <c r="I51" s="108">
        <v>101</v>
      </c>
    </row>
    <row r="52" spans="1:9" x14ac:dyDescent="0.2">
      <c r="A52" s="102">
        <v>23</v>
      </c>
      <c r="B52" s="106" t="s">
        <v>158</v>
      </c>
      <c r="C52" s="108"/>
      <c r="D52" s="108"/>
      <c r="E52" s="108"/>
      <c r="F52" s="108"/>
      <c r="G52" s="110"/>
      <c r="H52" s="110"/>
      <c r="I52" s="108"/>
    </row>
    <row r="53" spans="1:9" x14ac:dyDescent="0.2">
      <c r="A53" s="102"/>
      <c r="B53" s="106" t="s">
        <v>159</v>
      </c>
      <c r="C53" s="108"/>
      <c r="D53" s="108"/>
      <c r="E53" s="108"/>
      <c r="F53" s="108"/>
      <c r="G53" s="110"/>
      <c r="H53" s="110"/>
      <c r="I53" s="108"/>
    </row>
    <row r="54" spans="1:9" x14ac:dyDescent="0.2">
      <c r="A54" s="102"/>
      <c r="B54" s="106" t="s">
        <v>160</v>
      </c>
      <c r="C54" s="108">
        <v>128</v>
      </c>
      <c r="D54" s="108">
        <v>116</v>
      </c>
      <c r="E54" s="108">
        <v>2908</v>
      </c>
      <c r="F54" s="108">
        <v>10911</v>
      </c>
      <c r="G54" s="110">
        <v>26.7</v>
      </c>
      <c r="H54" s="110">
        <v>31</v>
      </c>
      <c r="I54" s="108">
        <v>94</v>
      </c>
    </row>
    <row r="55" spans="1:9" x14ac:dyDescent="0.2">
      <c r="A55" s="102">
        <v>24</v>
      </c>
      <c r="B55" s="106" t="s">
        <v>161</v>
      </c>
      <c r="C55" s="108">
        <v>275</v>
      </c>
      <c r="D55" s="108">
        <v>102</v>
      </c>
      <c r="E55" s="108">
        <v>3107</v>
      </c>
      <c r="F55" s="108">
        <v>17856</v>
      </c>
      <c r="G55" s="110">
        <v>17.399999999999999</v>
      </c>
      <c r="H55" s="110">
        <v>42.5</v>
      </c>
      <c r="I55" s="108">
        <v>175</v>
      </c>
    </row>
    <row r="56" spans="1:9" x14ac:dyDescent="0.2">
      <c r="A56" s="102">
        <v>25</v>
      </c>
      <c r="B56" s="106" t="s">
        <v>162</v>
      </c>
      <c r="C56" s="108">
        <v>151</v>
      </c>
      <c r="D56" s="108">
        <v>115</v>
      </c>
      <c r="E56" s="108">
        <v>2677</v>
      </c>
      <c r="F56" s="108">
        <v>12917</v>
      </c>
      <c r="G56" s="110">
        <v>20.7</v>
      </c>
      <c r="H56" s="110">
        <v>27</v>
      </c>
      <c r="I56" s="108">
        <v>112</v>
      </c>
    </row>
    <row r="57" spans="1:9" x14ac:dyDescent="0.2">
      <c r="A57" s="102">
        <v>26</v>
      </c>
      <c r="B57" s="106" t="s">
        <v>163</v>
      </c>
      <c r="C57" s="108"/>
      <c r="D57" s="108"/>
      <c r="E57" s="108"/>
      <c r="F57" s="108"/>
      <c r="G57" s="110"/>
      <c r="H57" s="110"/>
      <c r="I57" s="108"/>
    </row>
    <row r="58" spans="1:9" x14ac:dyDescent="0.2">
      <c r="A58" s="102"/>
      <c r="B58" s="106" t="s">
        <v>164</v>
      </c>
      <c r="C58" s="108">
        <v>167</v>
      </c>
      <c r="D58" s="108">
        <v>112</v>
      </c>
      <c r="E58" s="108">
        <v>3915</v>
      </c>
      <c r="F58" s="108">
        <v>19334</v>
      </c>
      <c r="G58" s="110">
        <v>20.2</v>
      </c>
      <c r="H58" s="110">
        <v>54.9</v>
      </c>
      <c r="I58" s="108">
        <v>172</v>
      </c>
    </row>
    <row r="59" spans="1:9" x14ac:dyDescent="0.2">
      <c r="A59" s="102">
        <v>27</v>
      </c>
      <c r="B59" s="106" t="s">
        <v>165</v>
      </c>
      <c r="C59" s="108">
        <v>192</v>
      </c>
      <c r="D59" s="108">
        <v>101</v>
      </c>
      <c r="E59" s="108">
        <v>3010</v>
      </c>
      <c r="F59" s="108">
        <v>13948</v>
      </c>
      <c r="G59" s="110">
        <v>21.6</v>
      </c>
      <c r="H59" s="110">
        <v>30.8</v>
      </c>
      <c r="I59" s="108">
        <v>139</v>
      </c>
    </row>
    <row r="60" spans="1:9" x14ac:dyDescent="0.2">
      <c r="A60" s="102">
        <v>28</v>
      </c>
      <c r="B60" s="106" t="s">
        <v>92</v>
      </c>
      <c r="C60" s="108">
        <v>162</v>
      </c>
      <c r="D60" s="108">
        <v>110</v>
      </c>
      <c r="E60" s="108">
        <v>3043</v>
      </c>
      <c r="F60" s="108">
        <v>15736</v>
      </c>
      <c r="G60" s="110">
        <v>19.3</v>
      </c>
      <c r="H60" s="110">
        <v>44.9</v>
      </c>
      <c r="I60" s="108">
        <v>143</v>
      </c>
    </row>
    <row r="61" spans="1:9" x14ac:dyDescent="0.2">
      <c r="A61" s="102">
        <v>29</v>
      </c>
      <c r="B61" s="106" t="s">
        <v>166</v>
      </c>
      <c r="C61" s="108"/>
      <c r="D61" s="108"/>
      <c r="E61" s="108"/>
      <c r="F61" s="108"/>
      <c r="G61" s="110"/>
      <c r="H61" s="110"/>
      <c r="I61" s="108"/>
    </row>
    <row r="62" spans="1:9" x14ac:dyDescent="0.2">
      <c r="A62" s="102"/>
      <c r="B62" s="106" t="s">
        <v>167</v>
      </c>
      <c r="C62" s="108">
        <v>330</v>
      </c>
      <c r="D62" s="108">
        <v>100</v>
      </c>
      <c r="E62" s="108">
        <v>3400</v>
      </c>
      <c r="F62" s="108">
        <v>18864</v>
      </c>
      <c r="G62" s="110">
        <v>18</v>
      </c>
      <c r="H62" s="110">
        <v>26.8</v>
      </c>
      <c r="I62" s="108">
        <v>188</v>
      </c>
    </row>
    <row r="63" spans="1:9" x14ac:dyDescent="0.2">
      <c r="A63" s="102">
        <v>30</v>
      </c>
      <c r="B63" s="106" t="s">
        <v>96</v>
      </c>
      <c r="C63" s="116" t="s">
        <v>21</v>
      </c>
      <c r="D63" s="116" t="s">
        <v>21</v>
      </c>
      <c r="E63" s="116" t="s">
        <v>21</v>
      </c>
      <c r="F63" s="116" t="s">
        <v>21</v>
      </c>
      <c r="G63" s="116" t="s">
        <v>21</v>
      </c>
      <c r="H63" s="116" t="s">
        <v>21</v>
      </c>
      <c r="I63" s="116" t="s">
        <v>21</v>
      </c>
    </row>
    <row r="64" spans="1:9" x14ac:dyDescent="0.2">
      <c r="A64" s="102">
        <v>31</v>
      </c>
      <c r="B64" s="106" t="s">
        <v>97</v>
      </c>
      <c r="C64" s="108">
        <v>136</v>
      </c>
      <c r="D64" s="108">
        <v>125</v>
      </c>
      <c r="E64" s="108">
        <v>2438</v>
      </c>
      <c r="F64" s="108">
        <v>13537</v>
      </c>
      <c r="G64" s="110">
        <v>18</v>
      </c>
      <c r="H64" s="110">
        <v>11.4</v>
      </c>
      <c r="I64" s="108">
        <v>108</v>
      </c>
    </row>
    <row r="65" spans="1:9" x14ac:dyDescent="0.2">
      <c r="A65" s="102">
        <v>32</v>
      </c>
      <c r="B65" s="106" t="s">
        <v>168</v>
      </c>
      <c r="C65" s="108">
        <v>146</v>
      </c>
      <c r="D65" s="108">
        <v>122</v>
      </c>
      <c r="E65" s="108">
        <v>4240</v>
      </c>
      <c r="F65" s="108">
        <v>15964</v>
      </c>
      <c r="G65" s="110">
        <v>26.6</v>
      </c>
      <c r="H65" s="110">
        <v>59</v>
      </c>
      <c r="I65" s="108">
        <v>130</v>
      </c>
    </row>
    <row r="66" spans="1:9" x14ac:dyDescent="0.2">
      <c r="A66" s="102">
        <v>33</v>
      </c>
      <c r="B66" s="106" t="s">
        <v>169</v>
      </c>
      <c r="C66" s="108"/>
      <c r="D66" s="108"/>
      <c r="E66" s="108"/>
      <c r="F66" s="108"/>
      <c r="G66" s="110"/>
      <c r="H66" s="110"/>
      <c r="I66" s="108"/>
    </row>
    <row r="67" spans="1:9" x14ac:dyDescent="0.2">
      <c r="A67" s="102"/>
      <c r="B67" s="106" t="s">
        <v>170</v>
      </c>
      <c r="C67" s="108">
        <v>195</v>
      </c>
      <c r="D67" s="108">
        <v>130</v>
      </c>
      <c r="E67" s="108">
        <v>2993</v>
      </c>
      <c r="F67" s="108">
        <v>30061</v>
      </c>
      <c r="G67" s="110">
        <v>10</v>
      </c>
      <c r="H67" s="116" t="s">
        <v>21</v>
      </c>
      <c r="I67" s="108">
        <v>232</v>
      </c>
    </row>
    <row r="68" spans="1:9" x14ac:dyDescent="0.2">
      <c r="A68" s="83"/>
      <c r="B68" s="83"/>
      <c r="C68" s="123"/>
      <c r="D68" s="123"/>
      <c r="E68" s="123"/>
      <c r="F68" s="123"/>
      <c r="G68" s="123"/>
      <c r="H68" s="123"/>
      <c r="I68" s="123"/>
    </row>
    <row r="69" spans="1:9" x14ac:dyDescent="0.2">
      <c r="A69" s="83"/>
      <c r="B69" s="83"/>
      <c r="C69" s="123"/>
      <c r="D69" s="123"/>
      <c r="E69" s="123"/>
      <c r="F69" s="123"/>
      <c r="G69" s="123"/>
      <c r="H69" s="123"/>
      <c r="I69" s="123"/>
    </row>
    <row r="70" spans="1:9" x14ac:dyDescent="0.2">
      <c r="A70" s="83"/>
      <c r="B70" s="83"/>
      <c r="C70" s="123"/>
      <c r="D70" s="123"/>
      <c r="E70" s="123"/>
      <c r="F70" s="123"/>
      <c r="G70" s="123"/>
      <c r="H70" s="123"/>
      <c r="I70" s="123"/>
    </row>
    <row r="71" spans="1:9" x14ac:dyDescent="0.2">
      <c r="A71" s="83"/>
      <c r="B71" s="83"/>
      <c r="C71" s="123"/>
      <c r="D71" s="123"/>
      <c r="E71" s="123"/>
      <c r="F71" s="123"/>
      <c r="G71" s="123"/>
      <c r="H71" s="123"/>
      <c r="I71" s="123"/>
    </row>
    <row r="72" spans="1:9" x14ac:dyDescent="0.2">
      <c r="A72" s="83"/>
      <c r="B72" s="83"/>
      <c r="C72" s="123"/>
      <c r="D72" s="123"/>
      <c r="E72" s="123"/>
      <c r="F72" s="123"/>
      <c r="G72" s="123"/>
      <c r="H72" s="123"/>
      <c r="I72" s="123"/>
    </row>
    <row r="73" spans="1:9" x14ac:dyDescent="0.2">
      <c r="A73" s="83"/>
      <c r="B73" s="86"/>
    </row>
    <row r="74" spans="1:9" x14ac:dyDescent="0.2">
      <c r="A74" s="83"/>
      <c r="B74" s="86"/>
    </row>
    <row r="75" spans="1:9" x14ac:dyDescent="0.2">
      <c r="A75" s="83"/>
      <c r="B75" s="86"/>
    </row>
    <row r="76" spans="1:9" x14ac:dyDescent="0.2">
      <c r="A76" s="83"/>
      <c r="B76" s="86"/>
    </row>
    <row r="77" spans="1:9" x14ac:dyDescent="0.2">
      <c r="A77" s="83"/>
      <c r="B77" s="86"/>
    </row>
    <row r="78" spans="1:9" x14ac:dyDescent="0.2">
      <c r="A78" s="83"/>
      <c r="B78" s="86"/>
    </row>
    <row r="79" spans="1:9" x14ac:dyDescent="0.2">
      <c r="A79" s="83"/>
      <c r="B79" s="86"/>
    </row>
    <row r="80" spans="1:9" x14ac:dyDescent="0.2">
      <c r="A80" s="83"/>
      <c r="B80" s="86"/>
    </row>
    <row r="81" spans="1:2" x14ac:dyDescent="0.2">
      <c r="A81" s="83"/>
      <c r="B81" s="86"/>
    </row>
    <row r="82" spans="1:2" x14ac:dyDescent="0.2">
      <c r="A82" s="83"/>
      <c r="B82" s="86"/>
    </row>
    <row r="83" spans="1:2" x14ac:dyDescent="0.2">
      <c r="A83" s="83"/>
      <c r="B83" s="86"/>
    </row>
    <row r="84" spans="1:2" x14ac:dyDescent="0.2">
      <c r="A84" s="83"/>
      <c r="B84" s="86"/>
    </row>
    <row r="85" spans="1:2" x14ac:dyDescent="0.2">
      <c r="A85" s="83"/>
      <c r="B85" s="86"/>
    </row>
    <row r="86" spans="1:2" x14ac:dyDescent="0.2">
      <c r="A86" s="83"/>
      <c r="B86" s="86"/>
    </row>
    <row r="87" spans="1:2" x14ac:dyDescent="0.2">
      <c r="A87" s="83"/>
      <c r="B87" s="86"/>
    </row>
    <row r="88" spans="1:2" x14ac:dyDescent="0.2">
      <c r="A88" s="83"/>
      <c r="B88" s="86"/>
    </row>
    <row r="89" spans="1:2" x14ac:dyDescent="0.2">
      <c r="A89" s="83"/>
      <c r="B89" s="86"/>
    </row>
    <row r="90" spans="1:2" x14ac:dyDescent="0.2">
      <c r="A90" s="83"/>
      <c r="B90" s="86"/>
    </row>
    <row r="91" spans="1:2" x14ac:dyDescent="0.2">
      <c r="A91" s="83"/>
      <c r="B91" s="86"/>
    </row>
    <row r="92" spans="1:2" x14ac:dyDescent="0.2">
      <c r="A92" s="83"/>
      <c r="B92" s="86"/>
    </row>
    <row r="93" spans="1:2" x14ac:dyDescent="0.2">
      <c r="A93" s="83"/>
      <c r="B93" s="86"/>
    </row>
    <row r="94" spans="1:2" x14ac:dyDescent="0.2">
      <c r="A94" s="83"/>
      <c r="B94" s="86"/>
    </row>
    <row r="95" spans="1:2" x14ac:dyDescent="0.2">
      <c r="A95" s="83"/>
      <c r="B95" s="86"/>
    </row>
    <row r="96" spans="1:2" x14ac:dyDescent="0.2">
      <c r="A96" s="83"/>
      <c r="B96" s="86"/>
    </row>
    <row r="97" spans="1:2" x14ac:dyDescent="0.2">
      <c r="A97" s="83"/>
      <c r="B97" s="86"/>
    </row>
    <row r="98" spans="1:2" x14ac:dyDescent="0.2">
      <c r="A98" s="83"/>
      <c r="B98" s="86"/>
    </row>
    <row r="99" spans="1:2" x14ac:dyDescent="0.2">
      <c r="A99" s="83"/>
      <c r="B99" s="86"/>
    </row>
    <row r="100" spans="1:2" x14ac:dyDescent="0.2">
      <c r="A100" s="83"/>
      <c r="B100" s="86"/>
    </row>
    <row r="101" spans="1:2" x14ac:dyDescent="0.2">
      <c r="A101" s="83"/>
      <c r="B101" s="86"/>
    </row>
    <row r="102" spans="1:2" x14ac:dyDescent="0.2">
      <c r="A102" s="83"/>
      <c r="B102" s="86"/>
    </row>
    <row r="103" spans="1:2" x14ac:dyDescent="0.2">
      <c r="A103" s="83"/>
      <c r="B103" s="86"/>
    </row>
    <row r="104" spans="1:2" x14ac:dyDescent="0.2">
      <c r="A104" s="83"/>
      <c r="B104" s="86"/>
    </row>
    <row r="105" spans="1:2" x14ac:dyDescent="0.2">
      <c r="A105" s="83"/>
      <c r="B105" s="86"/>
    </row>
    <row r="106" spans="1:2" x14ac:dyDescent="0.2">
      <c r="A106" s="83"/>
      <c r="B106" s="86"/>
    </row>
    <row r="107" spans="1:2" x14ac:dyDescent="0.2">
      <c r="A107" s="83"/>
      <c r="B107" s="86"/>
    </row>
    <row r="108" spans="1:2" x14ac:dyDescent="0.2">
      <c r="A108" s="83"/>
      <c r="B108" s="86"/>
    </row>
    <row r="109" spans="1:2" x14ac:dyDescent="0.2">
      <c r="A109" s="83"/>
      <c r="B109" s="86"/>
    </row>
    <row r="110" spans="1:2" x14ac:dyDescent="0.2">
      <c r="A110" s="83"/>
      <c r="B110" s="86"/>
    </row>
    <row r="111" spans="1:2" x14ac:dyDescent="0.2">
      <c r="A111" s="83"/>
      <c r="B111" s="86"/>
    </row>
    <row r="112" spans="1:2" x14ac:dyDescent="0.2">
      <c r="A112" s="83"/>
      <c r="B112" s="86"/>
    </row>
    <row r="113" spans="1:2" x14ac:dyDescent="0.2">
      <c r="A113" s="83"/>
      <c r="B113" s="86"/>
    </row>
    <row r="114" spans="1:2" x14ac:dyDescent="0.2">
      <c r="A114" s="83"/>
      <c r="B114" s="86"/>
    </row>
    <row r="115" spans="1:2" x14ac:dyDescent="0.2">
      <c r="A115" s="83"/>
      <c r="B115" s="86"/>
    </row>
    <row r="116" spans="1:2" x14ac:dyDescent="0.2">
      <c r="A116" s="83"/>
      <c r="B116" s="86"/>
    </row>
    <row r="117" spans="1:2" x14ac:dyDescent="0.2">
      <c r="A117" s="83"/>
      <c r="B117" s="86"/>
    </row>
    <row r="118" spans="1:2" x14ac:dyDescent="0.2">
      <c r="A118" s="83"/>
      <c r="B118" s="86"/>
    </row>
    <row r="119" spans="1:2" x14ac:dyDescent="0.2">
      <c r="A119" s="83"/>
      <c r="B119" s="86"/>
    </row>
    <row r="120" spans="1:2" x14ac:dyDescent="0.2">
      <c r="A120" s="83"/>
      <c r="B120" s="86"/>
    </row>
    <row r="121" spans="1:2" x14ac:dyDescent="0.2">
      <c r="A121" s="83"/>
      <c r="B121" s="86"/>
    </row>
    <row r="122" spans="1:2" x14ac:dyDescent="0.2">
      <c r="A122" s="83"/>
      <c r="B122" s="86"/>
    </row>
    <row r="123" spans="1:2" x14ac:dyDescent="0.2">
      <c r="A123" s="83"/>
      <c r="B123" s="86"/>
    </row>
    <row r="124" spans="1:2" x14ac:dyDescent="0.2">
      <c r="A124" s="83"/>
      <c r="B124" s="86"/>
    </row>
    <row r="125" spans="1:2" x14ac:dyDescent="0.2">
      <c r="A125" s="83"/>
      <c r="B125" s="86"/>
    </row>
    <row r="126" spans="1:2" x14ac:dyDescent="0.2">
      <c r="A126" s="83"/>
      <c r="B126" s="86"/>
    </row>
    <row r="127" spans="1:2" x14ac:dyDescent="0.2">
      <c r="A127" s="83"/>
      <c r="B127" s="86"/>
    </row>
    <row r="128" spans="1:2" x14ac:dyDescent="0.2">
      <c r="A128" s="83"/>
      <c r="B128" s="86"/>
    </row>
    <row r="129" spans="1:2" x14ac:dyDescent="0.2">
      <c r="A129" s="83"/>
      <c r="B129" s="86"/>
    </row>
    <row r="130" spans="1:2" x14ac:dyDescent="0.2">
      <c r="A130" s="83"/>
      <c r="B130" s="86"/>
    </row>
    <row r="131" spans="1:2" x14ac:dyDescent="0.2">
      <c r="A131" s="83"/>
      <c r="B131" s="86"/>
    </row>
    <row r="132" spans="1:2" x14ac:dyDescent="0.2">
      <c r="A132" s="83"/>
      <c r="B132" s="86"/>
    </row>
    <row r="133" spans="1:2" x14ac:dyDescent="0.2">
      <c r="A133" s="83"/>
      <c r="B133" s="86"/>
    </row>
    <row r="134" spans="1:2" x14ac:dyDescent="0.2">
      <c r="A134" s="83"/>
      <c r="B134" s="86"/>
    </row>
    <row r="135" spans="1:2" x14ac:dyDescent="0.2">
      <c r="A135" s="83"/>
      <c r="B135" s="86"/>
    </row>
    <row r="136" spans="1:2" x14ac:dyDescent="0.2">
      <c r="A136" s="83"/>
      <c r="B136" s="86"/>
    </row>
    <row r="137" spans="1:2" x14ac:dyDescent="0.2">
      <c r="A137" s="83"/>
      <c r="B137" s="86"/>
    </row>
    <row r="138" spans="1:2" x14ac:dyDescent="0.2">
      <c r="A138" s="83"/>
      <c r="B138" s="86"/>
    </row>
    <row r="139" spans="1:2" x14ac:dyDescent="0.2">
      <c r="A139" s="83"/>
      <c r="B139" s="86"/>
    </row>
    <row r="140" spans="1:2" x14ac:dyDescent="0.2">
      <c r="A140" s="83"/>
      <c r="B140" s="86"/>
    </row>
    <row r="141" spans="1:2" x14ac:dyDescent="0.2">
      <c r="A141" s="83"/>
      <c r="B141" s="86"/>
    </row>
    <row r="142" spans="1:2" x14ac:dyDescent="0.2">
      <c r="A142" s="83"/>
      <c r="B142" s="86"/>
    </row>
    <row r="143" spans="1:2" x14ac:dyDescent="0.2">
      <c r="A143" s="83"/>
      <c r="B143" s="86"/>
    </row>
    <row r="144" spans="1:2" x14ac:dyDescent="0.2">
      <c r="A144" s="83"/>
      <c r="B144" s="86"/>
    </row>
    <row r="145" spans="1:2" x14ac:dyDescent="0.2">
      <c r="A145" s="83"/>
      <c r="B145" s="86"/>
    </row>
    <row r="146" spans="1:2" x14ac:dyDescent="0.2">
      <c r="A146" s="83"/>
      <c r="B146" s="86"/>
    </row>
    <row r="147" spans="1:2" x14ac:dyDescent="0.2">
      <c r="A147" s="83"/>
      <c r="B147" s="86"/>
    </row>
    <row r="148" spans="1:2" x14ac:dyDescent="0.2">
      <c r="A148" s="83"/>
      <c r="B148" s="86"/>
    </row>
    <row r="149" spans="1:2" x14ac:dyDescent="0.2">
      <c r="A149" s="83"/>
      <c r="B149" s="86"/>
    </row>
    <row r="150" spans="1:2" x14ac:dyDescent="0.2">
      <c r="A150" s="83"/>
      <c r="B150" s="86"/>
    </row>
    <row r="151" spans="1:2" x14ac:dyDescent="0.2">
      <c r="A151" s="83"/>
      <c r="B151" s="86"/>
    </row>
    <row r="152" spans="1:2" x14ac:dyDescent="0.2">
      <c r="A152" s="83"/>
      <c r="B152" s="86"/>
    </row>
    <row r="153" spans="1:2" x14ac:dyDescent="0.2">
      <c r="A153" s="83"/>
      <c r="B153" s="86"/>
    </row>
    <row r="154" spans="1:2" x14ac:dyDescent="0.2">
      <c r="A154" s="83"/>
      <c r="B154" s="86"/>
    </row>
    <row r="155" spans="1:2" x14ac:dyDescent="0.2">
      <c r="A155" s="83"/>
      <c r="B155" s="86"/>
    </row>
    <row r="156" spans="1:2" x14ac:dyDescent="0.2">
      <c r="A156" s="83"/>
      <c r="B156" s="86"/>
    </row>
    <row r="157" spans="1:2" x14ac:dyDescent="0.2">
      <c r="A157" s="83"/>
      <c r="B157" s="86"/>
    </row>
    <row r="158" spans="1:2" x14ac:dyDescent="0.2">
      <c r="A158" s="83"/>
      <c r="B158" s="86"/>
    </row>
    <row r="159" spans="1:2" x14ac:dyDescent="0.2">
      <c r="A159" s="83"/>
      <c r="B159" s="86"/>
    </row>
    <row r="160" spans="1:2" x14ac:dyDescent="0.2">
      <c r="A160" s="83"/>
      <c r="B160" s="86"/>
    </row>
    <row r="161" spans="1:2" x14ac:dyDescent="0.2">
      <c r="A161" s="83"/>
      <c r="B161" s="86"/>
    </row>
    <row r="162" spans="1:2" x14ac:dyDescent="0.2">
      <c r="A162" s="83"/>
      <c r="B162" s="86"/>
    </row>
    <row r="163" spans="1:2" x14ac:dyDescent="0.2">
      <c r="A163" s="83"/>
      <c r="B163" s="86"/>
    </row>
    <row r="164" spans="1:2" x14ac:dyDescent="0.2">
      <c r="A164" s="83"/>
      <c r="B164" s="86"/>
    </row>
    <row r="165" spans="1:2" x14ac:dyDescent="0.2">
      <c r="A165" s="83"/>
      <c r="B165" s="86"/>
    </row>
    <row r="166" spans="1:2" x14ac:dyDescent="0.2">
      <c r="A166" s="83"/>
      <c r="B166" s="86"/>
    </row>
    <row r="167" spans="1:2" x14ac:dyDescent="0.2">
      <c r="A167" s="83"/>
      <c r="B167" s="86"/>
    </row>
    <row r="168" spans="1:2" x14ac:dyDescent="0.2">
      <c r="A168" s="83"/>
      <c r="B168" s="86"/>
    </row>
    <row r="169" spans="1:2" x14ac:dyDescent="0.2">
      <c r="A169" s="83"/>
      <c r="B169" s="86"/>
    </row>
    <row r="170" spans="1:2" x14ac:dyDescent="0.2">
      <c r="A170" s="83"/>
      <c r="B170" s="86"/>
    </row>
    <row r="171" spans="1:2" x14ac:dyDescent="0.2">
      <c r="A171" s="83"/>
      <c r="B171" s="86"/>
    </row>
    <row r="172" spans="1:2" x14ac:dyDescent="0.2">
      <c r="A172" s="83"/>
      <c r="B172" s="86"/>
    </row>
    <row r="173" spans="1:2" x14ac:dyDescent="0.2">
      <c r="A173" s="83"/>
      <c r="B173" s="86"/>
    </row>
    <row r="174" spans="1:2" x14ac:dyDescent="0.2">
      <c r="A174" s="83"/>
      <c r="B174" s="86"/>
    </row>
    <row r="175" spans="1:2" x14ac:dyDescent="0.2">
      <c r="A175" s="83"/>
      <c r="B175" s="86"/>
    </row>
    <row r="176" spans="1:2" x14ac:dyDescent="0.2">
      <c r="A176" s="83"/>
      <c r="B176" s="86"/>
    </row>
    <row r="177" spans="1:2" x14ac:dyDescent="0.2">
      <c r="A177" s="83"/>
      <c r="B177" s="86"/>
    </row>
    <row r="178" spans="1:2" x14ac:dyDescent="0.2">
      <c r="A178" s="83"/>
      <c r="B178" s="86"/>
    </row>
    <row r="179" spans="1:2" x14ac:dyDescent="0.2">
      <c r="A179" s="83"/>
      <c r="B179" s="86"/>
    </row>
    <row r="180" spans="1:2" x14ac:dyDescent="0.2">
      <c r="A180" s="83"/>
      <c r="B180" s="86"/>
    </row>
    <row r="181" spans="1:2" x14ac:dyDescent="0.2">
      <c r="A181" s="83"/>
      <c r="B181" s="86"/>
    </row>
    <row r="182" spans="1:2" x14ac:dyDescent="0.2">
      <c r="A182" s="83"/>
      <c r="B182" s="86"/>
    </row>
    <row r="183" spans="1:2" x14ac:dyDescent="0.2">
      <c r="A183" s="83"/>
      <c r="B183" s="86"/>
    </row>
    <row r="184" spans="1:2" x14ac:dyDescent="0.2">
      <c r="A184" s="83"/>
      <c r="B184" s="86"/>
    </row>
    <row r="185" spans="1:2" x14ac:dyDescent="0.2">
      <c r="A185" s="83"/>
      <c r="B185" s="86"/>
    </row>
    <row r="186" spans="1:2" x14ac:dyDescent="0.2">
      <c r="A186" s="83"/>
      <c r="B186" s="86"/>
    </row>
    <row r="187" spans="1:2" x14ac:dyDescent="0.2">
      <c r="A187" s="83"/>
      <c r="B187" s="86"/>
    </row>
    <row r="188" spans="1:2" x14ac:dyDescent="0.2">
      <c r="A188" s="83"/>
      <c r="B188" s="86"/>
    </row>
    <row r="189" spans="1:2" x14ac:dyDescent="0.2">
      <c r="A189" s="83"/>
      <c r="B189" s="86"/>
    </row>
    <row r="190" spans="1:2" x14ac:dyDescent="0.2">
      <c r="A190" s="83"/>
      <c r="B190" s="86"/>
    </row>
    <row r="191" spans="1:2" x14ac:dyDescent="0.2">
      <c r="A191" s="83"/>
      <c r="B191" s="86"/>
    </row>
    <row r="192" spans="1:2" x14ac:dyDescent="0.2">
      <c r="A192" s="83"/>
      <c r="B192" s="86"/>
    </row>
    <row r="193" spans="1:2" x14ac:dyDescent="0.2">
      <c r="A193" s="83"/>
      <c r="B193" s="86"/>
    </row>
    <row r="194" spans="1:2" x14ac:dyDescent="0.2">
      <c r="A194" s="83"/>
      <c r="B194" s="86"/>
    </row>
    <row r="195" spans="1:2" x14ac:dyDescent="0.2">
      <c r="A195" s="83"/>
      <c r="B195" s="86"/>
    </row>
    <row r="196" spans="1:2" x14ac:dyDescent="0.2">
      <c r="A196" s="83"/>
      <c r="B196" s="86"/>
    </row>
    <row r="197" spans="1:2" x14ac:dyDescent="0.2">
      <c r="A197" s="83"/>
      <c r="B197" s="86"/>
    </row>
    <row r="198" spans="1:2" x14ac:dyDescent="0.2">
      <c r="A198" s="83"/>
      <c r="B198" s="86"/>
    </row>
    <row r="199" spans="1:2" x14ac:dyDescent="0.2">
      <c r="A199" s="83"/>
      <c r="B199" s="86"/>
    </row>
    <row r="200" spans="1:2" x14ac:dyDescent="0.2">
      <c r="A200" s="83"/>
      <c r="B200" s="86"/>
    </row>
    <row r="201" spans="1:2" x14ac:dyDescent="0.2">
      <c r="A201" s="83"/>
      <c r="B201" s="86"/>
    </row>
    <row r="202" spans="1:2" x14ac:dyDescent="0.2">
      <c r="A202" s="83"/>
      <c r="B202" s="86"/>
    </row>
    <row r="203" spans="1:2" x14ac:dyDescent="0.2">
      <c r="A203" s="83"/>
      <c r="B203" s="86"/>
    </row>
    <row r="204" spans="1:2" x14ac:dyDescent="0.2">
      <c r="A204" s="83"/>
      <c r="B204" s="86"/>
    </row>
    <row r="205" spans="1:2" x14ac:dyDescent="0.2">
      <c r="A205" s="83"/>
      <c r="B205" s="86"/>
    </row>
    <row r="206" spans="1:2" x14ac:dyDescent="0.2">
      <c r="A206" s="83"/>
      <c r="B206" s="86"/>
    </row>
    <row r="207" spans="1:2" x14ac:dyDescent="0.2">
      <c r="A207" s="83"/>
      <c r="B207" s="86"/>
    </row>
    <row r="208" spans="1:2" x14ac:dyDescent="0.2">
      <c r="A208" s="83"/>
      <c r="B208" s="86"/>
    </row>
    <row r="209" spans="1:2" x14ac:dyDescent="0.2">
      <c r="A209" s="83"/>
      <c r="B209" s="86"/>
    </row>
    <row r="210" spans="1:2" x14ac:dyDescent="0.2">
      <c r="A210" s="83"/>
      <c r="B210" s="86"/>
    </row>
    <row r="211" spans="1:2" x14ac:dyDescent="0.2">
      <c r="A211" s="83"/>
      <c r="B211" s="86"/>
    </row>
    <row r="212" spans="1:2" x14ac:dyDescent="0.2">
      <c r="A212" s="83"/>
      <c r="B212" s="86"/>
    </row>
    <row r="213" spans="1:2" x14ac:dyDescent="0.2">
      <c r="A213" s="83"/>
      <c r="B213" s="86"/>
    </row>
    <row r="214" spans="1:2" x14ac:dyDescent="0.2">
      <c r="A214" s="83"/>
      <c r="B214" s="86"/>
    </row>
    <row r="215" spans="1:2" x14ac:dyDescent="0.2">
      <c r="A215" s="83"/>
      <c r="B215" s="86"/>
    </row>
    <row r="216" spans="1:2" x14ac:dyDescent="0.2">
      <c r="A216" s="83"/>
      <c r="B216" s="86"/>
    </row>
    <row r="217" spans="1:2" x14ac:dyDescent="0.2">
      <c r="A217" s="83"/>
      <c r="B217" s="86"/>
    </row>
    <row r="218" spans="1:2" x14ac:dyDescent="0.2">
      <c r="A218" s="83"/>
      <c r="B218" s="86"/>
    </row>
    <row r="219" spans="1:2" x14ac:dyDescent="0.2">
      <c r="A219" s="83"/>
      <c r="B219" s="86"/>
    </row>
    <row r="220" spans="1:2" x14ac:dyDescent="0.2">
      <c r="A220" s="83"/>
      <c r="B220" s="86"/>
    </row>
    <row r="221" spans="1:2" x14ac:dyDescent="0.2">
      <c r="A221" s="83"/>
      <c r="B221" s="86"/>
    </row>
    <row r="222" spans="1:2" x14ac:dyDescent="0.2">
      <c r="A222" s="83"/>
      <c r="B222" s="86"/>
    </row>
    <row r="223" spans="1:2" x14ac:dyDescent="0.2">
      <c r="A223" s="83"/>
      <c r="B223" s="86"/>
    </row>
    <row r="224" spans="1:2" x14ac:dyDescent="0.2">
      <c r="A224" s="83"/>
      <c r="B224" s="86"/>
    </row>
    <row r="225" spans="1:2" x14ac:dyDescent="0.2">
      <c r="A225" s="83"/>
      <c r="B225" s="86"/>
    </row>
    <row r="226" spans="1:2" x14ac:dyDescent="0.2">
      <c r="A226" s="83"/>
      <c r="B226" s="86"/>
    </row>
    <row r="227" spans="1:2" x14ac:dyDescent="0.2">
      <c r="A227" s="83"/>
      <c r="B227" s="86"/>
    </row>
    <row r="228" spans="1:2" x14ac:dyDescent="0.2">
      <c r="A228" s="83"/>
      <c r="B228" s="86"/>
    </row>
    <row r="229" spans="1:2" x14ac:dyDescent="0.2">
      <c r="A229" s="83"/>
      <c r="B229" s="86"/>
    </row>
    <row r="230" spans="1:2" x14ac:dyDescent="0.2">
      <c r="A230" s="83"/>
      <c r="B230" s="86"/>
    </row>
    <row r="231" spans="1:2" x14ac:dyDescent="0.2">
      <c r="A231" s="83"/>
      <c r="B231" s="86"/>
    </row>
    <row r="232" spans="1:2" x14ac:dyDescent="0.2">
      <c r="A232" s="83"/>
      <c r="B232" s="86"/>
    </row>
    <row r="233" spans="1:2" x14ac:dyDescent="0.2">
      <c r="A233" s="83"/>
      <c r="B233" s="86"/>
    </row>
    <row r="234" spans="1:2" x14ac:dyDescent="0.2">
      <c r="A234" s="83"/>
      <c r="B234" s="86"/>
    </row>
    <row r="235" spans="1:2" x14ac:dyDescent="0.2">
      <c r="A235" s="83"/>
      <c r="B235" s="86"/>
    </row>
    <row r="236" spans="1:2" x14ac:dyDescent="0.2">
      <c r="A236" s="83"/>
      <c r="B236" s="86"/>
    </row>
    <row r="237" spans="1:2" x14ac:dyDescent="0.2">
      <c r="A237" s="83"/>
      <c r="B237" s="86"/>
    </row>
    <row r="238" spans="1:2" x14ac:dyDescent="0.2">
      <c r="A238" s="83"/>
      <c r="B238" s="86"/>
    </row>
    <row r="239" spans="1:2" x14ac:dyDescent="0.2">
      <c r="A239" s="83"/>
      <c r="B239" s="86"/>
    </row>
    <row r="240" spans="1:2" x14ac:dyDescent="0.2">
      <c r="A240" s="83"/>
      <c r="B240" s="86"/>
    </row>
    <row r="241" spans="1:2" x14ac:dyDescent="0.2">
      <c r="A241" s="83"/>
      <c r="B241" s="86"/>
    </row>
    <row r="242" spans="1:2" x14ac:dyDescent="0.2">
      <c r="A242" s="83"/>
      <c r="B242" s="86"/>
    </row>
    <row r="243" spans="1:2" x14ac:dyDescent="0.2">
      <c r="A243" s="83"/>
      <c r="B243" s="86"/>
    </row>
    <row r="244" spans="1:2" x14ac:dyDescent="0.2">
      <c r="A244" s="83"/>
      <c r="B244" s="86"/>
    </row>
    <row r="245" spans="1:2" x14ac:dyDescent="0.2">
      <c r="A245" s="83"/>
      <c r="B245" s="86"/>
    </row>
    <row r="246" spans="1:2" x14ac:dyDescent="0.2">
      <c r="A246" s="83"/>
      <c r="B246" s="86"/>
    </row>
    <row r="247" spans="1:2" x14ac:dyDescent="0.2">
      <c r="A247" s="83"/>
      <c r="B247" s="86"/>
    </row>
    <row r="248" spans="1:2" x14ac:dyDescent="0.2">
      <c r="A248" s="83"/>
      <c r="B248" s="86"/>
    </row>
    <row r="249" spans="1:2" x14ac:dyDescent="0.2">
      <c r="A249" s="83"/>
      <c r="B249" s="86"/>
    </row>
    <row r="250" spans="1:2" x14ac:dyDescent="0.2">
      <c r="A250" s="83"/>
      <c r="B250" s="86"/>
    </row>
    <row r="251" spans="1:2" x14ac:dyDescent="0.2">
      <c r="A251" s="83"/>
      <c r="B251" s="86"/>
    </row>
    <row r="252" spans="1:2" x14ac:dyDescent="0.2">
      <c r="A252" s="83"/>
      <c r="B252" s="86"/>
    </row>
    <row r="253" spans="1:2" x14ac:dyDescent="0.2">
      <c r="A253" s="83"/>
      <c r="B253" s="86"/>
    </row>
    <row r="254" spans="1:2" x14ac:dyDescent="0.2">
      <c r="A254" s="83"/>
      <c r="B254" s="86"/>
    </row>
    <row r="255" spans="1:2" x14ac:dyDescent="0.2">
      <c r="A255" s="83"/>
      <c r="B255" s="86"/>
    </row>
    <row r="256" spans="1:2" x14ac:dyDescent="0.2">
      <c r="A256" s="83"/>
      <c r="B256" s="86"/>
    </row>
    <row r="257" spans="1:2" x14ac:dyDescent="0.2">
      <c r="A257" s="83"/>
      <c r="B257" s="86"/>
    </row>
    <row r="258" spans="1:2" x14ac:dyDescent="0.2">
      <c r="A258" s="83"/>
      <c r="B258" s="86"/>
    </row>
    <row r="259" spans="1:2" x14ac:dyDescent="0.2">
      <c r="A259" s="83"/>
      <c r="B259" s="86"/>
    </row>
    <row r="260" spans="1:2" x14ac:dyDescent="0.2">
      <c r="A260" s="83"/>
      <c r="B260" s="86"/>
    </row>
    <row r="261" spans="1:2" x14ac:dyDescent="0.2">
      <c r="A261" s="83"/>
      <c r="B261" s="86"/>
    </row>
    <row r="262" spans="1:2" x14ac:dyDescent="0.2">
      <c r="A262" s="83"/>
      <c r="B262" s="86"/>
    </row>
    <row r="263" spans="1:2" x14ac:dyDescent="0.2">
      <c r="A263" s="83"/>
      <c r="B263" s="86"/>
    </row>
    <row r="264" spans="1:2" x14ac:dyDescent="0.2">
      <c r="A264" s="83"/>
      <c r="B264" s="86"/>
    </row>
    <row r="265" spans="1:2" x14ac:dyDescent="0.2">
      <c r="A265" s="83"/>
      <c r="B265" s="86"/>
    </row>
    <row r="266" spans="1:2" x14ac:dyDescent="0.2">
      <c r="A266" s="83"/>
      <c r="B266" s="86"/>
    </row>
    <row r="267" spans="1:2" x14ac:dyDescent="0.2">
      <c r="A267" s="83"/>
      <c r="B267" s="86"/>
    </row>
    <row r="268" spans="1:2" x14ac:dyDescent="0.2">
      <c r="A268" s="83"/>
      <c r="B268" s="86"/>
    </row>
    <row r="269" spans="1:2" x14ac:dyDescent="0.2">
      <c r="A269" s="83"/>
      <c r="B269" s="86"/>
    </row>
    <row r="270" spans="1:2" x14ac:dyDescent="0.2">
      <c r="A270" s="83"/>
      <c r="B270" s="86"/>
    </row>
    <row r="271" spans="1:2" x14ac:dyDescent="0.2">
      <c r="A271" s="83"/>
      <c r="B271" s="86"/>
    </row>
    <row r="272" spans="1:2" x14ac:dyDescent="0.2">
      <c r="A272" s="83"/>
      <c r="B272" s="86"/>
    </row>
    <row r="273" spans="1:2" x14ac:dyDescent="0.2">
      <c r="A273" s="83"/>
      <c r="B273" s="86"/>
    </row>
    <row r="274" spans="1:2" x14ac:dyDescent="0.2">
      <c r="A274" s="83"/>
      <c r="B274" s="86"/>
    </row>
    <row r="275" spans="1:2" x14ac:dyDescent="0.2">
      <c r="A275" s="83"/>
      <c r="B275" s="86"/>
    </row>
    <row r="276" spans="1:2" x14ac:dyDescent="0.2">
      <c r="A276" s="83"/>
      <c r="B276" s="86"/>
    </row>
    <row r="277" spans="1:2" x14ac:dyDescent="0.2">
      <c r="A277" s="83"/>
      <c r="B277" s="86"/>
    </row>
    <row r="278" spans="1:2" x14ac:dyDescent="0.2">
      <c r="A278" s="83"/>
      <c r="B278" s="86"/>
    </row>
    <row r="279" spans="1:2" x14ac:dyDescent="0.2">
      <c r="A279" s="83"/>
      <c r="B279" s="86"/>
    </row>
    <row r="280" spans="1:2" x14ac:dyDescent="0.2">
      <c r="A280" s="83"/>
      <c r="B280" s="86"/>
    </row>
    <row r="281" spans="1:2" x14ac:dyDescent="0.2">
      <c r="A281" s="83"/>
      <c r="B281" s="86"/>
    </row>
    <row r="282" spans="1:2" x14ac:dyDescent="0.2">
      <c r="A282" s="83"/>
      <c r="B282" s="86"/>
    </row>
    <row r="283" spans="1:2" x14ac:dyDescent="0.2">
      <c r="A283" s="83"/>
      <c r="B283" s="86"/>
    </row>
    <row r="284" spans="1:2" x14ac:dyDescent="0.2">
      <c r="A284" s="83"/>
      <c r="B284" s="86"/>
    </row>
    <row r="285" spans="1:2" x14ac:dyDescent="0.2">
      <c r="A285" s="83"/>
      <c r="B285" s="86"/>
    </row>
    <row r="286" spans="1:2" x14ac:dyDescent="0.2">
      <c r="A286" s="83"/>
      <c r="B286" s="86"/>
    </row>
    <row r="287" spans="1:2" x14ac:dyDescent="0.2">
      <c r="A287" s="83"/>
      <c r="B287" s="86"/>
    </row>
    <row r="288" spans="1:2" x14ac:dyDescent="0.2">
      <c r="A288" s="83"/>
      <c r="B288" s="86"/>
    </row>
    <row r="289" spans="1:2" x14ac:dyDescent="0.2">
      <c r="A289" s="83"/>
      <c r="B289" s="86"/>
    </row>
    <row r="290" spans="1:2" x14ac:dyDescent="0.2">
      <c r="A290" s="83"/>
      <c r="B290" s="86"/>
    </row>
    <row r="291" spans="1:2" x14ac:dyDescent="0.2">
      <c r="A291" s="83"/>
      <c r="B291" s="86"/>
    </row>
    <row r="292" spans="1:2" x14ac:dyDescent="0.2">
      <c r="A292" s="83"/>
      <c r="B292" s="86"/>
    </row>
    <row r="293" spans="1:2" x14ac:dyDescent="0.2">
      <c r="A293" s="83"/>
      <c r="B293" s="86"/>
    </row>
    <row r="294" spans="1:2" x14ac:dyDescent="0.2">
      <c r="A294" s="83"/>
      <c r="B294" s="86"/>
    </row>
    <row r="295" spans="1:2" x14ac:dyDescent="0.2">
      <c r="A295" s="83"/>
      <c r="B295" s="86"/>
    </row>
    <row r="296" spans="1:2" x14ac:dyDescent="0.2">
      <c r="A296" s="83"/>
      <c r="B296" s="86"/>
    </row>
    <row r="297" spans="1:2" x14ac:dyDescent="0.2">
      <c r="A297" s="83"/>
      <c r="B297" s="86"/>
    </row>
    <row r="298" spans="1:2" x14ac:dyDescent="0.2">
      <c r="A298" s="83"/>
      <c r="B298" s="86"/>
    </row>
    <row r="299" spans="1:2" x14ac:dyDescent="0.2">
      <c r="A299" s="83"/>
      <c r="B299" s="86"/>
    </row>
    <row r="300" spans="1:2" x14ac:dyDescent="0.2">
      <c r="A300" s="83"/>
      <c r="B300" s="86"/>
    </row>
    <row r="301" spans="1:2" x14ac:dyDescent="0.2">
      <c r="A301" s="83"/>
      <c r="B301" s="86"/>
    </row>
    <row r="302" spans="1:2" x14ac:dyDescent="0.2">
      <c r="A302" s="83"/>
      <c r="B302" s="86"/>
    </row>
    <row r="303" spans="1:2" x14ac:dyDescent="0.2">
      <c r="A303" s="83"/>
      <c r="B303" s="86"/>
    </row>
    <row r="304" spans="1:2" x14ac:dyDescent="0.2">
      <c r="A304" s="83"/>
      <c r="B304" s="86"/>
    </row>
    <row r="305" spans="1:2" x14ac:dyDescent="0.2">
      <c r="A305" s="83"/>
      <c r="B305" s="86"/>
    </row>
    <row r="306" spans="1:2" x14ac:dyDescent="0.2">
      <c r="A306" s="83"/>
      <c r="B306" s="86"/>
    </row>
    <row r="307" spans="1:2" x14ac:dyDescent="0.2">
      <c r="A307" s="83"/>
      <c r="B307" s="86"/>
    </row>
    <row r="308" spans="1:2" x14ac:dyDescent="0.2">
      <c r="A308" s="83"/>
      <c r="B308" s="86"/>
    </row>
    <row r="309" spans="1:2" x14ac:dyDescent="0.2">
      <c r="A309" s="83"/>
      <c r="B309" s="86"/>
    </row>
    <row r="310" spans="1:2" x14ac:dyDescent="0.2">
      <c r="A310" s="83"/>
      <c r="B310" s="86"/>
    </row>
    <row r="311" spans="1:2" x14ac:dyDescent="0.2">
      <c r="A311" s="83"/>
      <c r="B311" s="86"/>
    </row>
    <row r="312" spans="1:2" x14ac:dyDescent="0.2">
      <c r="A312" s="83"/>
      <c r="B312" s="86"/>
    </row>
    <row r="313" spans="1:2" x14ac:dyDescent="0.2">
      <c r="A313" s="83"/>
      <c r="B313" s="86"/>
    </row>
    <row r="314" spans="1:2" x14ac:dyDescent="0.2">
      <c r="A314" s="83"/>
      <c r="B314" s="86"/>
    </row>
    <row r="315" spans="1:2" x14ac:dyDescent="0.2">
      <c r="A315" s="83"/>
      <c r="B315" s="86"/>
    </row>
    <row r="316" spans="1:2" x14ac:dyDescent="0.2">
      <c r="A316" s="83"/>
      <c r="B316" s="86"/>
    </row>
    <row r="317" spans="1:2" x14ac:dyDescent="0.2">
      <c r="A317" s="83"/>
      <c r="B317" s="86"/>
    </row>
    <row r="318" spans="1:2" x14ac:dyDescent="0.2">
      <c r="A318" s="83"/>
      <c r="B318" s="86"/>
    </row>
    <row r="319" spans="1:2" x14ac:dyDescent="0.2">
      <c r="A319" s="83"/>
      <c r="B319" s="86"/>
    </row>
    <row r="320" spans="1:2" x14ac:dyDescent="0.2">
      <c r="A320" s="83"/>
      <c r="B320" s="86"/>
    </row>
    <row r="321" spans="1:2" x14ac:dyDescent="0.2">
      <c r="A321" s="83"/>
      <c r="B321" s="86"/>
    </row>
    <row r="322" spans="1:2" x14ac:dyDescent="0.2">
      <c r="A322" s="83"/>
      <c r="B322" s="86"/>
    </row>
    <row r="323" spans="1:2" x14ac:dyDescent="0.2">
      <c r="A323" s="83"/>
      <c r="B323" s="86"/>
    </row>
    <row r="324" spans="1:2" x14ac:dyDescent="0.2">
      <c r="A324" s="83"/>
      <c r="B324" s="86"/>
    </row>
    <row r="325" spans="1:2" x14ac:dyDescent="0.2">
      <c r="A325" s="83"/>
      <c r="B325" s="86"/>
    </row>
    <row r="326" spans="1:2" x14ac:dyDescent="0.2">
      <c r="A326" s="83"/>
      <c r="B326" s="86"/>
    </row>
    <row r="327" spans="1:2" x14ac:dyDescent="0.2">
      <c r="A327" s="83"/>
      <c r="B327" s="86"/>
    </row>
    <row r="328" spans="1:2" x14ac:dyDescent="0.2">
      <c r="A328" s="83"/>
      <c r="B328" s="86"/>
    </row>
    <row r="329" spans="1:2" x14ac:dyDescent="0.2">
      <c r="A329" s="83"/>
      <c r="B329" s="86"/>
    </row>
    <row r="330" spans="1:2" x14ac:dyDescent="0.2">
      <c r="A330" s="83"/>
      <c r="B330" s="86"/>
    </row>
    <row r="331" spans="1:2" x14ac:dyDescent="0.2">
      <c r="A331" s="83"/>
      <c r="B331" s="86"/>
    </row>
    <row r="332" spans="1:2" x14ac:dyDescent="0.2">
      <c r="A332" s="83"/>
      <c r="B332" s="86"/>
    </row>
    <row r="333" spans="1:2" x14ac:dyDescent="0.2">
      <c r="A333" s="83"/>
      <c r="B333" s="86"/>
    </row>
    <row r="334" spans="1:2" x14ac:dyDescent="0.2">
      <c r="A334" s="83"/>
      <c r="B334" s="86"/>
    </row>
    <row r="335" spans="1:2" x14ac:dyDescent="0.2">
      <c r="A335" s="83"/>
      <c r="B335" s="86"/>
    </row>
    <row r="336" spans="1:2" x14ac:dyDescent="0.2">
      <c r="A336" s="83"/>
      <c r="B336" s="86"/>
    </row>
    <row r="337" spans="1:2" x14ac:dyDescent="0.2">
      <c r="A337" s="83"/>
      <c r="B337" s="86"/>
    </row>
    <row r="338" spans="1:2" x14ac:dyDescent="0.2">
      <c r="A338" s="83"/>
      <c r="B338" s="86"/>
    </row>
    <row r="339" spans="1:2" x14ac:dyDescent="0.2">
      <c r="A339" s="83"/>
      <c r="B339" s="86"/>
    </row>
    <row r="340" spans="1:2" x14ac:dyDescent="0.2">
      <c r="A340" s="83"/>
      <c r="B340" s="86"/>
    </row>
    <row r="341" spans="1:2" x14ac:dyDescent="0.2">
      <c r="A341" s="83"/>
      <c r="B341" s="86"/>
    </row>
    <row r="342" spans="1:2" x14ac:dyDescent="0.2">
      <c r="A342" s="83"/>
      <c r="B342" s="86"/>
    </row>
    <row r="343" spans="1:2" x14ac:dyDescent="0.2">
      <c r="A343" s="83"/>
      <c r="B343" s="86"/>
    </row>
    <row r="344" spans="1:2" x14ac:dyDescent="0.2">
      <c r="A344" s="83"/>
      <c r="B344" s="86"/>
    </row>
    <row r="345" spans="1:2" x14ac:dyDescent="0.2">
      <c r="A345" s="83"/>
      <c r="B345" s="86"/>
    </row>
    <row r="346" spans="1:2" x14ac:dyDescent="0.2">
      <c r="A346" s="83"/>
      <c r="B346" s="86"/>
    </row>
    <row r="347" spans="1:2" x14ac:dyDescent="0.2">
      <c r="A347" s="83"/>
      <c r="B347" s="86"/>
    </row>
    <row r="348" spans="1:2" x14ac:dyDescent="0.2">
      <c r="A348" s="83"/>
      <c r="B348" s="86"/>
    </row>
    <row r="349" spans="1:2" x14ac:dyDescent="0.2">
      <c r="A349" s="83"/>
      <c r="B349" s="86"/>
    </row>
    <row r="350" spans="1:2" x14ac:dyDescent="0.2">
      <c r="A350" s="83"/>
      <c r="B350" s="86"/>
    </row>
    <row r="351" spans="1:2" x14ac:dyDescent="0.2">
      <c r="A351" s="83"/>
      <c r="B351" s="86"/>
    </row>
    <row r="352" spans="1:2" x14ac:dyDescent="0.2">
      <c r="A352" s="83"/>
      <c r="B352" s="86"/>
    </row>
    <row r="353" spans="1:2" x14ac:dyDescent="0.2">
      <c r="A353" s="83"/>
      <c r="B353" s="86"/>
    </row>
    <row r="354" spans="1:2" x14ac:dyDescent="0.2">
      <c r="A354" s="83"/>
      <c r="B354" s="86"/>
    </row>
    <row r="355" spans="1:2" x14ac:dyDescent="0.2">
      <c r="A355" s="83"/>
      <c r="B355" s="86"/>
    </row>
    <row r="356" spans="1:2" x14ac:dyDescent="0.2">
      <c r="A356" s="83"/>
      <c r="B356" s="86"/>
    </row>
    <row r="357" spans="1:2" x14ac:dyDescent="0.2">
      <c r="A357" s="83"/>
      <c r="B357" s="86"/>
    </row>
    <row r="358" spans="1:2" x14ac:dyDescent="0.2">
      <c r="A358" s="83"/>
      <c r="B358" s="86"/>
    </row>
    <row r="359" spans="1:2" x14ac:dyDescent="0.2">
      <c r="A359" s="83"/>
      <c r="B359" s="86"/>
    </row>
    <row r="360" spans="1:2" x14ac:dyDescent="0.2">
      <c r="A360" s="83"/>
      <c r="B360" s="86"/>
    </row>
    <row r="361" spans="1:2" x14ac:dyDescent="0.2">
      <c r="A361" s="83"/>
      <c r="B361" s="86"/>
    </row>
    <row r="362" spans="1:2" x14ac:dyDescent="0.2">
      <c r="A362" s="83"/>
      <c r="B362" s="86"/>
    </row>
    <row r="363" spans="1:2" x14ac:dyDescent="0.2">
      <c r="A363" s="83"/>
      <c r="B363" s="86"/>
    </row>
    <row r="364" spans="1:2" x14ac:dyDescent="0.2">
      <c r="A364" s="83"/>
      <c r="B364" s="86"/>
    </row>
    <row r="365" spans="1:2" x14ac:dyDescent="0.2">
      <c r="A365" s="83"/>
      <c r="B365" s="86"/>
    </row>
    <row r="366" spans="1:2" x14ac:dyDescent="0.2">
      <c r="A366" s="83"/>
      <c r="B366" s="86"/>
    </row>
    <row r="367" spans="1:2" x14ac:dyDescent="0.2">
      <c r="A367" s="83"/>
      <c r="B367" s="86"/>
    </row>
    <row r="368" spans="1:2" x14ac:dyDescent="0.2">
      <c r="A368" s="83"/>
      <c r="B368" s="86"/>
    </row>
    <row r="369" spans="1:2" x14ac:dyDescent="0.2">
      <c r="A369" s="83"/>
      <c r="B369" s="86"/>
    </row>
    <row r="370" spans="1:2" x14ac:dyDescent="0.2">
      <c r="A370" s="83"/>
      <c r="B370" s="86"/>
    </row>
    <row r="371" spans="1:2" x14ac:dyDescent="0.2">
      <c r="A371" s="83"/>
      <c r="B371" s="86"/>
    </row>
    <row r="372" spans="1:2" x14ac:dyDescent="0.2">
      <c r="A372" s="83"/>
      <c r="B372" s="86"/>
    </row>
    <row r="373" spans="1:2" x14ac:dyDescent="0.2">
      <c r="A373" s="83"/>
      <c r="B373" s="86"/>
    </row>
    <row r="374" spans="1:2" x14ac:dyDescent="0.2">
      <c r="A374" s="83"/>
      <c r="B374" s="86"/>
    </row>
    <row r="375" spans="1:2" x14ac:dyDescent="0.2">
      <c r="A375" s="83"/>
      <c r="B375" s="86"/>
    </row>
    <row r="376" spans="1:2" x14ac:dyDescent="0.2">
      <c r="A376" s="83"/>
      <c r="B376" s="86"/>
    </row>
    <row r="377" spans="1:2" x14ac:dyDescent="0.2">
      <c r="A377" s="83"/>
      <c r="B377" s="86"/>
    </row>
    <row r="378" spans="1:2" x14ac:dyDescent="0.2">
      <c r="A378" s="83"/>
      <c r="B378" s="86"/>
    </row>
    <row r="379" spans="1:2" x14ac:dyDescent="0.2">
      <c r="A379" s="83"/>
      <c r="B379" s="86"/>
    </row>
    <row r="380" spans="1:2" x14ac:dyDescent="0.2">
      <c r="A380" s="83"/>
      <c r="B380" s="86"/>
    </row>
    <row r="381" spans="1:2" x14ac:dyDescent="0.2">
      <c r="A381" s="83"/>
      <c r="B381" s="86"/>
    </row>
    <row r="382" spans="1:2" x14ac:dyDescent="0.2">
      <c r="A382" s="83"/>
      <c r="B382" s="86"/>
    </row>
    <row r="383" spans="1:2" x14ac:dyDescent="0.2">
      <c r="A383" s="83"/>
      <c r="B383" s="86"/>
    </row>
    <row r="384" spans="1:2" x14ac:dyDescent="0.2">
      <c r="A384" s="83"/>
      <c r="B384" s="86"/>
    </row>
    <row r="385" spans="1:2" x14ac:dyDescent="0.2">
      <c r="A385" s="83"/>
      <c r="B385" s="86"/>
    </row>
    <row r="386" spans="1:2" x14ac:dyDescent="0.2">
      <c r="A386" s="83"/>
      <c r="B386" s="86"/>
    </row>
    <row r="387" spans="1:2" x14ac:dyDescent="0.2">
      <c r="A387" s="83"/>
      <c r="B387" s="86"/>
    </row>
    <row r="388" spans="1:2" x14ac:dyDescent="0.2">
      <c r="A388" s="83"/>
      <c r="B388" s="86"/>
    </row>
    <row r="389" spans="1:2" x14ac:dyDescent="0.2">
      <c r="A389" s="83"/>
      <c r="B389" s="86"/>
    </row>
    <row r="390" spans="1:2" x14ac:dyDescent="0.2">
      <c r="A390" s="83"/>
      <c r="B390" s="86"/>
    </row>
    <row r="391" spans="1:2" x14ac:dyDescent="0.2">
      <c r="A391" s="83"/>
      <c r="B391" s="86"/>
    </row>
    <row r="392" spans="1:2" x14ac:dyDescent="0.2">
      <c r="A392" s="83"/>
      <c r="B392" s="86"/>
    </row>
    <row r="393" spans="1:2" x14ac:dyDescent="0.2">
      <c r="A393" s="83"/>
      <c r="B393" s="86"/>
    </row>
    <row r="394" spans="1:2" x14ac:dyDescent="0.2">
      <c r="A394" s="83"/>
      <c r="B394" s="86"/>
    </row>
    <row r="395" spans="1:2" x14ac:dyDescent="0.2">
      <c r="A395" s="83"/>
      <c r="B395" s="86"/>
    </row>
    <row r="396" spans="1:2" x14ac:dyDescent="0.2">
      <c r="A396" s="83"/>
      <c r="B396" s="86"/>
    </row>
    <row r="397" spans="1:2" x14ac:dyDescent="0.2">
      <c r="A397" s="83"/>
      <c r="B397" s="86"/>
    </row>
    <row r="398" spans="1:2" x14ac:dyDescent="0.2">
      <c r="A398" s="83"/>
      <c r="B398" s="86"/>
    </row>
    <row r="399" spans="1:2" x14ac:dyDescent="0.2">
      <c r="A399" s="83"/>
      <c r="B399" s="86"/>
    </row>
    <row r="400" spans="1:2" x14ac:dyDescent="0.2">
      <c r="A400" s="83"/>
      <c r="B400" s="86"/>
    </row>
    <row r="401" spans="1:2" x14ac:dyDescent="0.2">
      <c r="A401" s="83"/>
      <c r="B401" s="86"/>
    </row>
    <row r="402" spans="1:2" x14ac:dyDescent="0.2">
      <c r="A402" s="83"/>
      <c r="B402" s="86"/>
    </row>
    <row r="403" spans="1:2" x14ac:dyDescent="0.2">
      <c r="A403" s="83"/>
      <c r="B403" s="86"/>
    </row>
    <row r="404" spans="1:2" x14ac:dyDescent="0.2">
      <c r="A404" s="83"/>
      <c r="B404" s="86"/>
    </row>
    <row r="405" spans="1:2" x14ac:dyDescent="0.2">
      <c r="A405" s="83"/>
      <c r="B405" s="86"/>
    </row>
    <row r="406" spans="1:2" x14ac:dyDescent="0.2">
      <c r="A406" s="83"/>
      <c r="B406" s="86"/>
    </row>
    <row r="407" spans="1:2" x14ac:dyDescent="0.2">
      <c r="A407" s="83"/>
      <c r="B407" s="86"/>
    </row>
    <row r="408" spans="1:2" x14ac:dyDescent="0.2">
      <c r="A408" s="83"/>
      <c r="B408" s="86"/>
    </row>
    <row r="409" spans="1:2" x14ac:dyDescent="0.2">
      <c r="A409" s="83"/>
      <c r="B409" s="86"/>
    </row>
    <row r="410" spans="1:2" x14ac:dyDescent="0.2">
      <c r="A410" s="83"/>
      <c r="B410" s="86"/>
    </row>
    <row r="411" spans="1:2" x14ac:dyDescent="0.2">
      <c r="A411" s="83"/>
      <c r="B411" s="86"/>
    </row>
    <row r="412" spans="1:2" x14ac:dyDescent="0.2">
      <c r="A412" s="83"/>
      <c r="B412" s="86"/>
    </row>
    <row r="413" spans="1:2" x14ac:dyDescent="0.2">
      <c r="A413" s="83"/>
      <c r="B413" s="86"/>
    </row>
    <row r="414" spans="1:2" x14ac:dyDescent="0.2">
      <c r="A414" s="83"/>
      <c r="B414" s="86"/>
    </row>
    <row r="415" spans="1:2" x14ac:dyDescent="0.2">
      <c r="A415" s="83"/>
      <c r="B415" s="86"/>
    </row>
    <row r="416" spans="1:2" x14ac:dyDescent="0.2">
      <c r="A416" s="83"/>
      <c r="B416" s="86"/>
    </row>
    <row r="417" spans="1:2" x14ac:dyDescent="0.2">
      <c r="A417" s="83"/>
      <c r="B417" s="86"/>
    </row>
    <row r="418" spans="1:2" x14ac:dyDescent="0.2">
      <c r="A418" s="83"/>
      <c r="B418" s="86"/>
    </row>
    <row r="419" spans="1:2" x14ac:dyDescent="0.2">
      <c r="A419" s="83"/>
      <c r="B419" s="86"/>
    </row>
    <row r="420" spans="1:2" x14ac:dyDescent="0.2">
      <c r="A420" s="83"/>
      <c r="B420" s="86"/>
    </row>
    <row r="421" spans="1:2" x14ac:dyDescent="0.2">
      <c r="A421" s="83"/>
      <c r="B421" s="86"/>
    </row>
    <row r="422" spans="1:2" x14ac:dyDescent="0.2">
      <c r="A422" s="83"/>
      <c r="B422" s="86"/>
    </row>
    <row r="423" spans="1:2" x14ac:dyDescent="0.2">
      <c r="A423" s="83"/>
      <c r="B423" s="86"/>
    </row>
    <row r="424" spans="1:2" x14ac:dyDescent="0.2">
      <c r="A424" s="83"/>
      <c r="B424" s="86"/>
    </row>
    <row r="425" spans="1:2" x14ac:dyDescent="0.2">
      <c r="A425" s="83"/>
      <c r="B425" s="86"/>
    </row>
    <row r="426" spans="1:2" x14ac:dyDescent="0.2">
      <c r="A426" s="83"/>
      <c r="B426" s="86"/>
    </row>
    <row r="427" spans="1:2" x14ac:dyDescent="0.2">
      <c r="A427" s="83"/>
      <c r="B427" s="86"/>
    </row>
    <row r="428" spans="1:2" x14ac:dyDescent="0.2">
      <c r="A428" s="83"/>
      <c r="B428" s="86"/>
    </row>
    <row r="429" spans="1:2" x14ac:dyDescent="0.2">
      <c r="A429" s="83"/>
      <c r="B429" s="86"/>
    </row>
    <row r="430" spans="1:2" x14ac:dyDescent="0.2">
      <c r="A430" s="83"/>
      <c r="B430" s="86"/>
    </row>
    <row r="431" spans="1:2" x14ac:dyDescent="0.2">
      <c r="A431" s="83"/>
      <c r="B431" s="86"/>
    </row>
    <row r="432" spans="1:2" x14ac:dyDescent="0.2">
      <c r="A432" s="83"/>
      <c r="B432" s="86"/>
    </row>
    <row r="433" spans="1:2" x14ac:dyDescent="0.2">
      <c r="A433" s="83"/>
      <c r="B433" s="86"/>
    </row>
    <row r="434" spans="1:2" x14ac:dyDescent="0.2">
      <c r="A434" s="83"/>
      <c r="B434" s="86"/>
    </row>
    <row r="435" spans="1:2" x14ac:dyDescent="0.2">
      <c r="A435" s="83"/>
      <c r="B435" s="86"/>
    </row>
    <row r="436" spans="1:2" x14ac:dyDescent="0.2">
      <c r="A436" s="83"/>
      <c r="B436" s="86"/>
    </row>
    <row r="437" spans="1:2" x14ac:dyDescent="0.2">
      <c r="A437" s="83"/>
      <c r="B437" s="86"/>
    </row>
    <row r="438" spans="1:2" x14ac:dyDescent="0.2">
      <c r="A438" s="83"/>
      <c r="B438" s="86"/>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62" customFormat="1" x14ac:dyDescent="0.2">
      <c r="A1" s="328" t="s">
        <v>103</v>
      </c>
      <c r="B1" s="328"/>
      <c r="C1" s="328"/>
      <c r="D1" s="328"/>
      <c r="E1" s="328"/>
      <c r="F1" s="328"/>
      <c r="G1" s="328"/>
      <c r="H1" s="328"/>
      <c r="I1" s="328"/>
      <c r="J1" s="328"/>
      <c r="K1" s="328"/>
      <c r="L1" s="328"/>
      <c r="M1" s="61"/>
    </row>
    <row r="2" spans="1:15" s="64" customFormat="1" ht="10.9" customHeight="1" x14ac:dyDescent="0.2">
      <c r="A2" s="328"/>
      <c r="B2" s="328"/>
      <c r="C2" s="328"/>
      <c r="D2" s="328"/>
      <c r="E2" s="328"/>
      <c r="F2" s="328"/>
      <c r="G2" s="328"/>
      <c r="H2" s="328"/>
      <c r="I2" s="328"/>
      <c r="J2" s="328"/>
      <c r="K2" s="328"/>
      <c r="L2" s="328"/>
      <c r="M2" s="63"/>
      <c r="N2" s="63"/>
      <c r="O2" s="63"/>
    </row>
    <row r="3" spans="1:15" s="64" customFormat="1" ht="10.9" customHeight="1" x14ac:dyDescent="0.2">
      <c r="A3" s="329" t="s">
        <v>104</v>
      </c>
      <c r="B3" s="329"/>
      <c r="C3" s="329"/>
      <c r="D3" s="329"/>
      <c r="E3" s="329"/>
      <c r="F3" s="329"/>
      <c r="G3" s="329"/>
      <c r="H3" s="329"/>
      <c r="I3" s="329"/>
      <c r="J3" s="329"/>
      <c r="K3" s="329"/>
      <c r="L3" s="329"/>
      <c r="M3" s="63"/>
      <c r="N3" s="63"/>
      <c r="O3" s="63"/>
    </row>
    <row r="4" spans="1:15" s="64" customFormat="1" ht="10.9" customHeight="1" x14ac:dyDescent="0.2">
      <c r="A4" s="329" t="s">
        <v>2</v>
      </c>
      <c r="B4" s="329"/>
      <c r="C4" s="329"/>
      <c r="D4" s="329"/>
      <c r="E4" s="329"/>
      <c r="F4" s="329"/>
      <c r="G4" s="329"/>
      <c r="H4" s="329"/>
      <c r="I4" s="329"/>
      <c r="J4" s="329"/>
      <c r="K4" s="329"/>
      <c r="L4" s="329"/>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30" t="s">
        <v>3</v>
      </c>
      <c r="C6" s="333" t="s">
        <v>105</v>
      </c>
      <c r="D6" s="336" t="s">
        <v>5</v>
      </c>
      <c r="E6" s="336" t="s">
        <v>6</v>
      </c>
      <c r="F6" s="333" t="s">
        <v>106</v>
      </c>
      <c r="G6" s="339" t="s">
        <v>107</v>
      </c>
      <c r="H6" s="333" t="s">
        <v>9</v>
      </c>
      <c r="I6" s="325" t="s">
        <v>10</v>
      </c>
      <c r="J6" s="326"/>
      <c r="K6" s="327"/>
      <c r="L6" s="342" t="s">
        <v>108</v>
      </c>
    </row>
    <row r="7" spans="1:15" ht="15" customHeight="1" x14ac:dyDescent="0.2">
      <c r="B7" s="331"/>
      <c r="C7" s="334"/>
      <c r="D7" s="334"/>
      <c r="E7" s="334"/>
      <c r="F7" s="337"/>
      <c r="G7" s="340"/>
      <c r="H7" s="337"/>
      <c r="I7" s="336" t="s">
        <v>12</v>
      </c>
      <c r="J7" s="345" t="s">
        <v>13</v>
      </c>
      <c r="K7" s="346"/>
      <c r="L7" s="343"/>
    </row>
    <row r="8" spans="1:15" ht="22.5" customHeight="1" x14ac:dyDescent="0.2">
      <c r="B8" s="331"/>
      <c r="C8" s="334"/>
      <c r="D8" s="334"/>
      <c r="E8" s="335"/>
      <c r="F8" s="338"/>
      <c r="G8" s="341"/>
      <c r="H8" s="338"/>
      <c r="I8" s="335"/>
      <c r="J8" s="9" t="s">
        <v>14</v>
      </c>
      <c r="K8" s="10" t="s">
        <v>15</v>
      </c>
      <c r="L8" s="344"/>
    </row>
    <row r="9" spans="1:15" ht="13.5" customHeight="1" x14ac:dyDescent="0.2">
      <c r="B9" s="332"/>
      <c r="C9" s="335"/>
      <c r="D9" s="335"/>
      <c r="E9" s="68" t="s">
        <v>16</v>
      </c>
      <c r="F9" s="68" t="s">
        <v>17</v>
      </c>
      <c r="G9" s="69" t="s">
        <v>18</v>
      </c>
      <c r="H9" s="325" t="s">
        <v>19</v>
      </c>
      <c r="I9" s="326"/>
      <c r="J9" s="326"/>
      <c r="K9" s="327"/>
      <c r="L9" s="70" t="s">
        <v>20</v>
      </c>
    </row>
    <row r="10" spans="1:15" x14ac:dyDescent="0.2">
      <c r="B10" s="14"/>
      <c r="C10" s="15"/>
      <c r="D10" s="15"/>
    </row>
    <row r="11" spans="1:15" x14ac:dyDescent="0.2">
      <c r="B11" s="71" t="s">
        <v>109</v>
      </c>
      <c r="C11" s="72" t="s">
        <v>110</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x14ac:dyDescent="0.2">
      <c r="B23" s="23"/>
      <c r="C23" s="24"/>
      <c r="D23" s="77"/>
      <c r="E23" s="74"/>
      <c r="F23" s="74"/>
      <c r="G23" s="74"/>
      <c r="H23" s="76"/>
      <c r="I23" s="76"/>
      <c r="J23" s="76"/>
      <c r="K23" s="74"/>
      <c r="L23" s="75"/>
    </row>
    <row r="24" spans="2:12" x14ac:dyDescent="0.2">
      <c r="B24" s="23"/>
      <c r="C24" s="24"/>
      <c r="D24" s="77">
        <v>2016</v>
      </c>
      <c r="E24" s="74"/>
      <c r="F24" s="74"/>
      <c r="G24" s="74"/>
      <c r="H24" s="76"/>
      <c r="I24" s="76"/>
      <c r="J24" s="76"/>
      <c r="K24" s="74"/>
      <c r="L24" s="75"/>
    </row>
    <row r="25" spans="2:12" x14ac:dyDescent="0.2">
      <c r="B25" s="23"/>
      <c r="C25" s="24"/>
      <c r="D25" s="78" t="s">
        <v>24</v>
      </c>
      <c r="E25" s="74">
        <v>843.66666666666697</v>
      </c>
      <c r="F25" s="74">
        <v>142138.08333333299</v>
      </c>
      <c r="G25" s="74">
        <v>232112.30100000001</v>
      </c>
      <c r="H25" s="74">
        <v>4841420.9380000001</v>
      </c>
      <c r="I25" s="74">
        <v>29907285.879000001</v>
      </c>
      <c r="J25" s="74">
        <v>10156130.960000001</v>
      </c>
      <c r="K25" s="74">
        <v>5615135.1009999998</v>
      </c>
      <c r="L25" s="75">
        <v>33.9587182905532</v>
      </c>
    </row>
    <row r="26" spans="2:12" x14ac:dyDescent="0.2">
      <c r="B26" s="23"/>
      <c r="C26" s="24"/>
      <c r="D26" s="77"/>
    </row>
    <row r="27" spans="2:12" x14ac:dyDescent="0.2">
      <c r="B27" s="23"/>
      <c r="C27" s="24"/>
      <c r="D27" s="79" t="s">
        <v>25</v>
      </c>
      <c r="E27" s="74">
        <v>830</v>
      </c>
      <c r="F27" s="74">
        <v>140001</v>
      </c>
      <c r="G27" s="74">
        <v>19238.422999999999</v>
      </c>
      <c r="H27" s="74">
        <v>379176.72499999998</v>
      </c>
      <c r="I27" s="74">
        <v>2203386.3509999998</v>
      </c>
      <c r="J27" s="74">
        <v>745043.576</v>
      </c>
      <c r="K27" s="74">
        <v>423376.33799999999</v>
      </c>
      <c r="L27" s="75">
        <v>33.813569538627</v>
      </c>
    </row>
    <row r="28" spans="2:12" x14ac:dyDescent="0.2">
      <c r="B28" s="23"/>
      <c r="C28" s="24"/>
      <c r="D28" s="79" t="s">
        <v>26</v>
      </c>
      <c r="E28" s="74">
        <v>843</v>
      </c>
      <c r="F28" s="74">
        <v>141092</v>
      </c>
      <c r="G28" s="74">
        <v>19833.499</v>
      </c>
      <c r="H28" s="74">
        <v>377390.06300000002</v>
      </c>
      <c r="I28" s="74">
        <v>2447556.4640000002</v>
      </c>
      <c r="J28" s="74">
        <v>849846.97600000002</v>
      </c>
      <c r="K28" s="74">
        <v>464100.50599999999</v>
      </c>
      <c r="L28" s="75">
        <v>34.722262325712002</v>
      </c>
    </row>
    <row r="29" spans="2:12" x14ac:dyDescent="0.2">
      <c r="B29" s="23"/>
      <c r="C29" s="24"/>
      <c r="D29" s="79" t="s">
        <v>27</v>
      </c>
      <c r="E29" s="74">
        <v>846</v>
      </c>
      <c r="F29" s="74">
        <v>141377</v>
      </c>
      <c r="G29" s="74">
        <v>19730.274000000001</v>
      </c>
      <c r="H29" s="74">
        <v>394041.62</v>
      </c>
      <c r="I29" s="74">
        <v>2588243.6290000002</v>
      </c>
      <c r="J29" s="74">
        <v>842036.02899999998</v>
      </c>
      <c r="K29" s="74">
        <v>472043.489</v>
      </c>
      <c r="L29" s="75">
        <v>32.533105445152003</v>
      </c>
    </row>
    <row r="30" spans="2:12" x14ac:dyDescent="0.2">
      <c r="B30" s="23"/>
      <c r="C30" s="24"/>
      <c r="D30" s="79" t="s">
        <v>28</v>
      </c>
      <c r="E30" s="74">
        <v>844</v>
      </c>
      <c r="F30" s="74">
        <v>141205</v>
      </c>
      <c r="G30" s="74">
        <v>19970.022000000001</v>
      </c>
      <c r="H30" s="76">
        <v>395505.89</v>
      </c>
      <c r="I30" s="76">
        <v>2558666.0750000002</v>
      </c>
      <c r="J30" s="76">
        <v>845060.95400000003</v>
      </c>
      <c r="K30" s="74">
        <v>480573.45899999997</v>
      </c>
      <c r="L30" s="75">
        <v>33.027402921266301</v>
      </c>
    </row>
    <row r="31" spans="2:12" x14ac:dyDescent="0.2">
      <c r="B31" s="23"/>
      <c r="C31" s="24"/>
      <c r="D31" s="80" t="s">
        <v>29</v>
      </c>
      <c r="E31" s="74">
        <v>847</v>
      </c>
      <c r="F31" s="74">
        <v>141773</v>
      </c>
      <c r="G31" s="74">
        <v>18693.512999999999</v>
      </c>
      <c r="H31" s="74">
        <v>405515.00199999998</v>
      </c>
      <c r="I31" s="74">
        <v>2434268.977</v>
      </c>
      <c r="J31" s="74">
        <v>824858.35800000001</v>
      </c>
      <c r="K31" s="74">
        <v>454932.217</v>
      </c>
      <c r="L31" s="75">
        <v>33.885259426694802</v>
      </c>
    </row>
    <row r="32" spans="2:12" x14ac:dyDescent="0.2">
      <c r="B32" s="23"/>
      <c r="C32" s="24"/>
      <c r="D32" s="79" t="s">
        <v>30</v>
      </c>
      <c r="E32" s="74">
        <v>847</v>
      </c>
      <c r="F32" s="74">
        <v>142119</v>
      </c>
      <c r="G32" s="74">
        <v>20201.190999999999</v>
      </c>
      <c r="H32" s="74">
        <v>418067.30499999999</v>
      </c>
      <c r="I32" s="74">
        <v>2694133.7919999999</v>
      </c>
      <c r="J32" s="74">
        <v>915956.96299999999</v>
      </c>
      <c r="K32" s="74">
        <v>516422.46</v>
      </c>
      <c r="L32" s="75">
        <v>33.998198816994801</v>
      </c>
    </row>
    <row r="33" spans="2:12" x14ac:dyDescent="0.2">
      <c r="B33" s="23"/>
      <c r="C33" s="24"/>
      <c r="D33" s="79" t="s">
        <v>31</v>
      </c>
      <c r="E33" s="74">
        <v>846</v>
      </c>
      <c r="F33" s="74">
        <v>142277</v>
      </c>
      <c r="G33" s="74">
        <v>18366.688999999998</v>
      </c>
      <c r="H33" s="74">
        <v>391785.57699999999</v>
      </c>
      <c r="I33" s="74">
        <v>2378523.0150000001</v>
      </c>
      <c r="J33" s="74">
        <v>800501</v>
      </c>
      <c r="K33" s="74">
        <v>419216.59</v>
      </c>
      <c r="L33" s="75">
        <v>33.655381720155397</v>
      </c>
    </row>
    <row r="34" spans="2:12" x14ac:dyDescent="0.2">
      <c r="B34" s="23"/>
      <c r="C34" s="24"/>
      <c r="D34" s="79" t="s">
        <v>32</v>
      </c>
      <c r="E34" s="74">
        <v>844</v>
      </c>
      <c r="F34" s="74">
        <v>142985</v>
      </c>
      <c r="G34" s="74">
        <v>19967.195</v>
      </c>
      <c r="H34" s="74">
        <v>391595.68400000001</v>
      </c>
      <c r="I34" s="74">
        <v>2503853.8909999998</v>
      </c>
      <c r="J34" s="74">
        <v>842269.29299999995</v>
      </c>
      <c r="K34" s="74">
        <v>450831.86099999998</v>
      </c>
      <c r="L34" s="75">
        <v>33.638915434622703</v>
      </c>
    </row>
    <row r="35" spans="2:12" x14ac:dyDescent="0.2">
      <c r="B35" s="23"/>
      <c r="C35" s="24"/>
      <c r="D35" s="79" t="s">
        <v>33</v>
      </c>
      <c r="E35" s="74">
        <v>843</v>
      </c>
      <c r="F35" s="74">
        <v>143162</v>
      </c>
      <c r="G35" s="74">
        <v>20107.522000000001</v>
      </c>
      <c r="H35" s="74">
        <v>388069.71299999999</v>
      </c>
      <c r="I35" s="74">
        <v>2708887.949</v>
      </c>
      <c r="J35" s="74">
        <v>960903.08200000005</v>
      </c>
      <c r="K35" s="74">
        <v>526134.804</v>
      </c>
      <c r="L35" s="75">
        <v>35.472234366678897</v>
      </c>
    </row>
    <row r="36" spans="2:12" x14ac:dyDescent="0.2">
      <c r="B36" s="23"/>
      <c r="C36" s="24"/>
      <c r="D36" s="79" t="s">
        <v>34</v>
      </c>
      <c r="E36" s="74">
        <v>845</v>
      </c>
      <c r="F36" s="74">
        <v>143495</v>
      </c>
      <c r="G36" s="74">
        <v>18476.59</v>
      </c>
      <c r="H36" s="74">
        <v>394351.13199999998</v>
      </c>
      <c r="I36" s="74">
        <v>2384507.432</v>
      </c>
      <c r="J36" s="74">
        <v>815483.83400000003</v>
      </c>
      <c r="K36" s="74">
        <v>466627.62099999998</v>
      </c>
      <c r="L36" s="75">
        <v>34.199257383568501</v>
      </c>
    </row>
    <row r="37" spans="2:12" x14ac:dyDescent="0.2">
      <c r="B37" s="23"/>
      <c r="C37" s="24"/>
      <c r="D37" s="79" t="s">
        <v>35</v>
      </c>
      <c r="E37" s="74">
        <v>845</v>
      </c>
      <c r="F37" s="74">
        <v>143416</v>
      </c>
      <c r="G37" s="74">
        <v>20675.333999999999</v>
      </c>
      <c r="H37" s="74">
        <v>491798.99900000001</v>
      </c>
      <c r="I37" s="74">
        <v>2666511.497</v>
      </c>
      <c r="J37" s="74">
        <v>850591.67200000002</v>
      </c>
      <c r="K37" s="74">
        <v>491833.11</v>
      </c>
      <c r="L37" s="75">
        <v>31.899043861501099</v>
      </c>
    </row>
    <row r="38" spans="2:12" x14ac:dyDescent="0.2">
      <c r="B38" s="23"/>
      <c r="C38" s="24"/>
      <c r="D38" s="79" t="s">
        <v>36</v>
      </c>
      <c r="E38" s="74">
        <v>844</v>
      </c>
      <c r="F38" s="74">
        <v>142755</v>
      </c>
      <c r="G38" s="74">
        <v>16852.048999999999</v>
      </c>
      <c r="H38" s="76">
        <v>414123.228</v>
      </c>
      <c r="I38" s="76">
        <v>2338746.807</v>
      </c>
      <c r="J38" s="76">
        <v>863579.223</v>
      </c>
      <c r="K38" s="74">
        <v>449042.64600000001</v>
      </c>
      <c r="L38" s="75">
        <v>36.924870208919501</v>
      </c>
    </row>
    <row r="39" spans="2:12" x14ac:dyDescent="0.2">
      <c r="B39" s="23"/>
      <c r="C39" s="24"/>
      <c r="D39" s="24"/>
    </row>
    <row r="40" spans="2:12" x14ac:dyDescent="0.2">
      <c r="B40" s="23"/>
      <c r="C40" s="24"/>
      <c r="D40" s="77">
        <v>2017</v>
      </c>
    </row>
    <row r="41" spans="2:12" x14ac:dyDescent="0.2">
      <c r="B41" s="23"/>
      <c r="C41" s="24"/>
      <c r="D41" s="78" t="s">
        <v>24</v>
      </c>
      <c r="E41" s="74">
        <v>850.58333333333303</v>
      </c>
      <c r="F41" s="74">
        <v>144576.25</v>
      </c>
      <c r="G41" s="74">
        <v>233952.48199999999</v>
      </c>
      <c r="H41" s="74">
        <v>5071161.6270000003</v>
      </c>
      <c r="I41" s="74">
        <v>31228147.300999999</v>
      </c>
      <c r="J41" s="74">
        <v>10812739.162</v>
      </c>
      <c r="K41" s="74">
        <v>6105993.8099999996</v>
      </c>
      <c r="L41" s="75">
        <v>34.624978093573098</v>
      </c>
    </row>
    <row r="42" spans="2:12" x14ac:dyDescent="0.2">
      <c r="B42" s="23"/>
      <c r="C42" s="24"/>
      <c r="D42" s="77"/>
    </row>
    <row r="43" spans="2:12" x14ac:dyDescent="0.2">
      <c r="B43" s="23"/>
      <c r="C43" s="24"/>
      <c r="D43" s="79" t="s">
        <v>25</v>
      </c>
      <c r="E43" s="74">
        <v>835</v>
      </c>
      <c r="F43" s="74">
        <v>142204</v>
      </c>
      <c r="G43" s="74">
        <v>20330.440999999999</v>
      </c>
      <c r="H43" s="74">
        <v>397608.935</v>
      </c>
      <c r="I43" s="74">
        <v>2364702.3089999999</v>
      </c>
      <c r="J43" s="74">
        <v>821137.4</v>
      </c>
      <c r="K43" s="74">
        <v>477907.43599999999</v>
      </c>
      <c r="L43" s="75">
        <v>34.724768393669301</v>
      </c>
    </row>
    <row r="44" spans="2:12" x14ac:dyDescent="0.2">
      <c r="B44" s="23"/>
      <c r="C44" s="24"/>
      <c r="D44" s="79" t="s">
        <v>26</v>
      </c>
      <c r="E44" s="74">
        <v>845</v>
      </c>
      <c r="F44" s="74">
        <v>143299</v>
      </c>
      <c r="G44" s="74">
        <v>19179.670999999998</v>
      </c>
      <c r="H44" s="74">
        <v>390774.92700000003</v>
      </c>
      <c r="I44" s="74">
        <v>2404424.3480000002</v>
      </c>
      <c r="J44" s="74">
        <v>837832.24300000002</v>
      </c>
      <c r="K44" s="74">
        <v>481300.01699999999</v>
      </c>
      <c r="L44" s="75">
        <v>34.845439978051701</v>
      </c>
    </row>
    <row r="45" spans="2:12" x14ac:dyDescent="0.2">
      <c r="B45" s="23"/>
      <c r="C45" s="24"/>
      <c r="D45" s="79" t="s">
        <v>27</v>
      </c>
      <c r="E45" s="74">
        <v>853</v>
      </c>
      <c r="F45" s="74">
        <v>143993</v>
      </c>
      <c r="G45" s="74">
        <v>21541.598000000002</v>
      </c>
      <c r="H45" s="74">
        <v>411739.48599999998</v>
      </c>
      <c r="I45" s="74">
        <v>2990167.0750000002</v>
      </c>
      <c r="J45" s="74">
        <v>1081608.007</v>
      </c>
      <c r="K45" s="74">
        <v>599374.45600000001</v>
      </c>
      <c r="L45" s="75">
        <v>36.172159610847203</v>
      </c>
    </row>
    <row r="46" spans="2:12" x14ac:dyDescent="0.2">
      <c r="B46" s="23"/>
      <c r="C46" s="24"/>
      <c r="D46" s="79" t="s">
        <v>28</v>
      </c>
      <c r="E46" s="74">
        <v>856</v>
      </c>
      <c r="F46" s="74">
        <v>144421</v>
      </c>
      <c r="G46" s="74">
        <v>18183.057000000001</v>
      </c>
      <c r="H46" s="74">
        <v>411242.74400000001</v>
      </c>
      <c r="I46" s="74">
        <v>2356787.9210000001</v>
      </c>
      <c r="J46" s="74">
        <v>788313.56299999997</v>
      </c>
      <c r="K46" s="74">
        <v>430536.967</v>
      </c>
      <c r="L46" s="75">
        <v>33.448642365135399</v>
      </c>
    </row>
    <row r="47" spans="2:12" x14ac:dyDescent="0.2">
      <c r="B47" s="23"/>
      <c r="C47" s="24"/>
      <c r="D47" s="80" t="s">
        <v>29</v>
      </c>
      <c r="E47" s="74">
        <v>856</v>
      </c>
      <c r="F47" s="74">
        <v>144045</v>
      </c>
      <c r="G47" s="74">
        <v>19995.773000000001</v>
      </c>
      <c r="H47" s="74">
        <v>429045.24699999997</v>
      </c>
      <c r="I47" s="74">
        <v>2709707.253</v>
      </c>
      <c r="J47" s="74">
        <v>917859.31400000001</v>
      </c>
      <c r="K47" s="74">
        <v>531952.42700000003</v>
      </c>
      <c r="L47" s="75">
        <v>33.873006502226801</v>
      </c>
    </row>
    <row r="48" spans="2:12" x14ac:dyDescent="0.2">
      <c r="B48" s="23"/>
      <c r="C48" s="24"/>
      <c r="D48" s="79" t="s">
        <v>30</v>
      </c>
      <c r="E48" s="74">
        <v>856</v>
      </c>
      <c r="F48" s="74">
        <v>144284</v>
      </c>
      <c r="G48" s="74">
        <v>19670.535</v>
      </c>
      <c r="H48" s="74">
        <v>435859.07</v>
      </c>
      <c r="I48" s="74">
        <v>2732003.392</v>
      </c>
      <c r="J48" s="74">
        <v>965895.201</v>
      </c>
      <c r="K48" s="74">
        <v>526989.58700000006</v>
      </c>
      <c r="L48" s="75">
        <v>35.354831689755102</v>
      </c>
    </row>
    <row r="49" spans="2:12" x14ac:dyDescent="0.2">
      <c r="B49" s="23"/>
      <c r="C49" s="24"/>
      <c r="D49" s="79" t="s">
        <v>31</v>
      </c>
      <c r="E49" s="74">
        <v>855</v>
      </c>
      <c r="F49" s="74">
        <v>145166</v>
      </c>
      <c r="G49" s="74">
        <v>18641.534</v>
      </c>
      <c r="H49" s="74">
        <v>407876.71600000001</v>
      </c>
      <c r="I49" s="74">
        <v>2514896.1529999999</v>
      </c>
      <c r="J49" s="74">
        <v>886241.81099999999</v>
      </c>
      <c r="K49" s="74">
        <v>518875.50900000002</v>
      </c>
      <c r="L49" s="75">
        <v>35.239698066371801</v>
      </c>
    </row>
    <row r="50" spans="2:12" x14ac:dyDescent="0.2">
      <c r="B50" s="23"/>
      <c r="C50" s="24"/>
      <c r="D50" s="79" t="s">
        <v>32</v>
      </c>
      <c r="E50" s="74">
        <v>852</v>
      </c>
      <c r="F50" s="74">
        <v>145732</v>
      </c>
      <c r="G50" s="74">
        <v>20312.48</v>
      </c>
      <c r="H50" s="74">
        <v>415791.016</v>
      </c>
      <c r="I50" s="74">
        <v>2612612.5329999998</v>
      </c>
      <c r="J50" s="74">
        <v>869179.09100000001</v>
      </c>
      <c r="K50" s="74">
        <v>465226.4</v>
      </c>
      <c r="L50" s="75">
        <v>33.268580014118797</v>
      </c>
    </row>
    <row r="51" spans="2:12" x14ac:dyDescent="0.2">
      <c r="B51" s="23"/>
      <c r="C51" s="24"/>
      <c r="D51" s="79" t="s">
        <v>33</v>
      </c>
      <c r="E51" s="74">
        <v>852</v>
      </c>
      <c r="F51" s="74">
        <v>145715</v>
      </c>
      <c r="G51" s="74">
        <v>19797.095000000001</v>
      </c>
      <c r="H51" s="74">
        <v>411551.473</v>
      </c>
      <c r="I51" s="74">
        <v>2768166.2609999999</v>
      </c>
      <c r="J51" s="74">
        <v>974932.71299999999</v>
      </c>
      <c r="K51" s="74">
        <v>563440.77399999998</v>
      </c>
      <c r="L51" s="75">
        <v>35.219442081047703</v>
      </c>
    </row>
    <row r="52" spans="2:12" x14ac:dyDescent="0.2">
      <c r="B52" s="23"/>
      <c r="C52" s="24"/>
      <c r="D52" s="79" t="s">
        <v>34</v>
      </c>
      <c r="E52" s="74">
        <v>850</v>
      </c>
      <c r="F52" s="74">
        <v>145237</v>
      </c>
      <c r="G52" s="74">
        <v>18810.456999999999</v>
      </c>
      <c r="H52" s="74">
        <v>415160.125</v>
      </c>
      <c r="I52" s="74">
        <v>2570179.13</v>
      </c>
      <c r="J52" s="74">
        <v>874196.29399999999</v>
      </c>
      <c r="K52" s="74">
        <v>504165.29700000002</v>
      </c>
      <c r="L52" s="75">
        <v>34.013049277230699</v>
      </c>
    </row>
    <row r="53" spans="2:12" x14ac:dyDescent="0.2">
      <c r="B53" s="23"/>
      <c r="C53" s="24"/>
      <c r="D53" s="79" t="s">
        <v>35</v>
      </c>
      <c r="E53" s="74">
        <v>849</v>
      </c>
      <c r="F53" s="74">
        <v>145396</v>
      </c>
      <c r="G53" s="74">
        <v>20864.493999999999</v>
      </c>
      <c r="H53" s="74">
        <v>514989.55599999998</v>
      </c>
      <c r="I53" s="74">
        <v>2846289.1349999998</v>
      </c>
      <c r="J53" s="74">
        <v>946517.69</v>
      </c>
      <c r="K53" s="74">
        <v>547658.22100000002</v>
      </c>
      <c r="L53" s="75">
        <v>33.2544462317951</v>
      </c>
    </row>
    <row r="54" spans="2:12" x14ac:dyDescent="0.2">
      <c r="B54" s="23"/>
      <c r="C54" s="24"/>
      <c r="D54" s="79" t="s">
        <v>36</v>
      </c>
      <c r="E54" s="74">
        <v>848</v>
      </c>
      <c r="F54" s="74">
        <v>145423</v>
      </c>
      <c r="G54" s="74">
        <v>16625.347000000002</v>
      </c>
      <c r="H54" s="74">
        <v>429522.33199999999</v>
      </c>
      <c r="I54" s="74">
        <v>2358211.7910000002</v>
      </c>
      <c r="J54" s="74">
        <v>849025.83499999996</v>
      </c>
      <c r="K54" s="74">
        <v>458566.71899999998</v>
      </c>
      <c r="L54" s="75">
        <v>36.002950974983101</v>
      </c>
    </row>
    <row r="58" spans="2:12" x14ac:dyDescent="0.2">
      <c r="B58" s="81"/>
      <c r="C58" s="82"/>
      <c r="D58" s="82"/>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1" t="s">
        <v>0</v>
      </c>
      <c r="B1" s="351"/>
      <c r="C1" s="351"/>
      <c r="D1" s="351"/>
      <c r="E1" s="351"/>
      <c r="F1" s="351"/>
      <c r="G1" s="351"/>
      <c r="H1" s="351"/>
      <c r="I1" s="351"/>
      <c r="J1" s="351"/>
      <c r="K1" s="351"/>
      <c r="L1" s="351"/>
    </row>
    <row r="2" spans="1:12" s="1" customFormat="1" ht="11.1" customHeight="1" x14ac:dyDescent="0.2">
      <c r="A2" s="2"/>
      <c r="B2" s="2"/>
      <c r="C2" s="2"/>
      <c r="D2" s="2"/>
      <c r="E2" s="3"/>
      <c r="F2" s="3"/>
      <c r="G2" s="3"/>
      <c r="H2" s="3"/>
      <c r="I2" s="3"/>
      <c r="L2" s="4"/>
    </row>
    <row r="3" spans="1:12" s="1" customFormat="1" ht="10.5" customHeight="1" x14ac:dyDescent="0.2">
      <c r="A3" s="351" t="s">
        <v>1</v>
      </c>
      <c r="B3" s="351"/>
      <c r="C3" s="351"/>
      <c r="D3" s="351"/>
      <c r="E3" s="351"/>
      <c r="F3" s="351"/>
      <c r="G3" s="351"/>
      <c r="H3" s="351"/>
      <c r="I3" s="351"/>
      <c r="J3" s="351"/>
      <c r="K3" s="351"/>
      <c r="L3" s="351"/>
    </row>
    <row r="4" spans="1:12" s="1" customFormat="1" ht="11.1" customHeight="1" x14ac:dyDescent="0.2">
      <c r="A4" s="351" t="s">
        <v>2</v>
      </c>
      <c r="B4" s="351"/>
      <c r="C4" s="351"/>
      <c r="D4" s="351"/>
      <c r="E4" s="351"/>
      <c r="F4" s="351"/>
      <c r="G4" s="351"/>
      <c r="H4" s="351"/>
      <c r="I4" s="351"/>
      <c r="J4" s="351"/>
      <c r="K4" s="351"/>
      <c r="L4" s="351"/>
    </row>
    <row r="5" spans="1:12" s="8" customFormat="1" ht="18" customHeight="1" x14ac:dyDescent="0.2">
      <c r="A5" s="5"/>
      <c r="B5" s="5"/>
      <c r="C5" s="5"/>
      <c r="D5" s="5"/>
      <c r="E5" s="6"/>
      <c r="F5" s="6"/>
      <c r="G5" s="6"/>
      <c r="H5" s="6"/>
      <c r="I5" s="6"/>
      <c r="J5" s="1"/>
      <c r="K5" s="7"/>
      <c r="L5" s="4"/>
    </row>
    <row r="6" spans="1:12" ht="15" customHeight="1" x14ac:dyDescent="0.2">
      <c r="B6" s="330" t="s">
        <v>3</v>
      </c>
      <c r="C6" s="333" t="s">
        <v>4</v>
      </c>
      <c r="D6" s="336" t="s">
        <v>5</v>
      </c>
      <c r="E6" s="336" t="s">
        <v>6</v>
      </c>
      <c r="F6" s="333" t="s">
        <v>7</v>
      </c>
      <c r="G6" s="333" t="s">
        <v>8</v>
      </c>
      <c r="H6" s="333" t="s">
        <v>9</v>
      </c>
      <c r="I6" s="345" t="s">
        <v>10</v>
      </c>
      <c r="J6" s="350"/>
      <c r="K6" s="346"/>
      <c r="L6" s="347" t="s">
        <v>11</v>
      </c>
    </row>
    <row r="7" spans="1:12" ht="15" customHeight="1" x14ac:dyDescent="0.2">
      <c r="B7" s="331"/>
      <c r="C7" s="337"/>
      <c r="D7" s="334"/>
      <c r="E7" s="334"/>
      <c r="F7" s="337"/>
      <c r="G7" s="337"/>
      <c r="H7" s="337"/>
      <c r="I7" s="333" t="s">
        <v>12</v>
      </c>
      <c r="J7" s="345" t="s">
        <v>13</v>
      </c>
      <c r="K7" s="346"/>
      <c r="L7" s="348"/>
    </row>
    <row r="8" spans="1:12" ht="21" customHeight="1" x14ac:dyDescent="0.2">
      <c r="B8" s="331"/>
      <c r="C8" s="337"/>
      <c r="D8" s="334"/>
      <c r="E8" s="335"/>
      <c r="F8" s="338"/>
      <c r="G8" s="338"/>
      <c r="H8" s="338"/>
      <c r="I8" s="338"/>
      <c r="J8" s="9" t="s">
        <v>14</v>
      </c>
      <c r="K8" s="10" t="s">
        <v>15</v>
      </c>
      <c r="L8" s="349"/>
    </row>
    <row r="9" spans="1:12" ht="11.1" customHeight="1" x14ac:dyDescent="0.2">
      <c r="B9" s="332"/>
      <c r="C9" s="338"/>
      <c r="D9" s="335"/>
      <c r="E9" s="11" t="s">
        <v>16</v>
      </c>
      <c r="F9" s="11" t="s">
        <v>17</v>
      </c>
      <c r="G9" s="12" t="s">
        <v>18</v>
      </c>
      <c r="H9" s="345" t="s">
        <v>19</v>
      </c>
      <c r="I9" s="350"/>
      <c r="J9" s="350"/>
      <c r="K9" s="346"/>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420.83333333333297</v>
      </c>
      <c r="F17" s="26">
        <v>67350.416666666701</v>
      </c>
      <c r="G17" s="26">
        <v>110464.664</v>
      </c>
      <c r="H17" s="26">
        <v>2269669.1740000001</v>
      </c>
      <c r="I17" s="26">
        <v>13133972.162</v>
      </c>
      <c r="J17" s="26">
        <v>4388262.4790000003</v>
      </c>
      <c r="K17" s="26">
        <v>2480601.9029999999</v>
      </c>
      <c r="L17" s="28">
        <v>33.411540887047003</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422.75</v>
      </c>
      <c r="F33" s="26">
        <v>68814</v>
      </c>
      <c r="G33" s="26">
        <v>111710.35</v>
      </c>
      <c r="H33" s="26">
        <v>2376582.4380000001</v>
      </c>
      <c r="I33" s="26">
        <v>13831123.494000001</v>
      </c>
      <c r="J33" s="26">
        <v>4626068.4110000003</v>
      </c>
      <c r="K33" s="26">
        <v>2574278.1269999999</v>
      </c>
      <c r="L33" s="28">
        <v>33.446801433063698</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row>
    <row r="39" spans="2:12" ht="11.1" customHeight="1" x14ac:dyDescent="0.2">
      <c r="B39" s="23"/>
      <c r="C39" s="23"/>
      <c r="D39" s="32" t="s">
        <v>29</v>
      </c>
      <c r="E39" s="26">
        <v>423</v>
      </c>
      <c r="F39" s="26">
        <v>68344</v>
      </c>
      <c r="G39" s="26">
        <v>9560.4220000000005</v>
      </c>
      <c r="H39" s="26">
        <v>199922.55799999999</v>
      </c>
      <c r="I39" s="26">
        <v>1206690.9010000001</v>
      </c>
      <c r="J39" s="26">
        <v>403469.75799999997</v>
      </c>
      <c r="K39" s="26">
        <v>226467.84599999999</v>
      </c>
      <c r="L39" s="28">
        <v>33.4360487566153</v>
      </c>
    </row>
    <row r="40" spans="2:12" ht="11.1" customHeight="1" x14ac:dyDescent="0.2">
      <c r="B40" s="23"/>
      <c r="C40" s="23"/>
      <c r="D40" s="31" t="s">
        <v>30</v>
      </c>
      <c r="E40" s="26">
        <v>424</v>
      </c>
      <c r="F40" s="26">
        <v>68674</v>
      </c>
      <c r="G40" s="26">
        <v>9371.2289999999994</v>
      </c>
      <c r="H40" s="26">
        <v>202390.851</v>
      </c>
      <c r="I40" s="26">
        <v>1188144</v>
      </c>
      <c r="J40" s="26">
        <v>392219.65700000001</v>
      </c>
      <c r="K40" s="26">
        <v>221230.57699999999</v>
      </c>
      <c r="L40" s="28">
        <v>33.011121295061898</v>
      </c>
    </row>
    <row r="41" spans="2:12" ht="11.1" customHeight="1" x14ac:dyDescent="0.2">
      <c r="B41" s="23"/>
      <c r="C41" s="23"/>
      <c r="D41" s="31" t="s">
        <v>31</v>
      </c>
      <c r="E41" s="26">
        <v>425</v>
      </c>
      <c r="F41" s="26">
        <v>69418</v>
      </c>
      <c r="G41" s="26">
        <v>8950.6720000000005</v>
      </c>
      <c r="H41" s="26">
        <v>190894.28200000001</v>
      </c>
      <c r="I41" s="26">
        <v>1124538.044</v>
      </c>
      <c r="J41" s="26">
        <v>369474.75199999998</v>
      </c>
      <c r="K41" s="26">
        <v>202447.96900000001</v>
      </c>
      <c r="L41" s="28">
        <v>32.855691630117903</v>
      </c>
    </row>
    <row r="42" spans="2:12" ht="11.1" customHeight="1" x14ac:dyDescent="0.2">
      <c r="B42" s="23"/>
      <c r="C42" s="23"/>
      <c r="D42" s="31" t="s">
        <v>32</v>
      </c>
      <c r="E42" s="26">
        <v>425</v>
      </c>
      <c r="F42" s="26">
        <v>69438</v>
      </c>
      <c r="G42" s="26">
        <v>9770.9429999999993</v>
      </c>
      <c r="H42" s="26">
        <v>197725.79300000001</v>
      </c>
      <c r="I42" s="26">
        <v>1201236.385</v>
      </c>
      <c r="J42" s="26">
        <v>392355.511</v>
      </c>
      <c r="K42" s="26">
        <v>201221.693</v>
      </c>
      <c r="L42" s="28">
        <v>32.662639585296901</v>
      </c>
    </row>
    <row r="43" spans="2:12" ht="11.1" customHeight="1" x14ac:dyDescent="0.2">
      <c r="B43" s="23"/>
      <c r="C43" s="23"/>
      <c r="D43" s="31" t="s">
        <v>33</v>
      </c>
      <c r="E43" s="34">
        <v>425</v>
      </c>
      <c r="F43" s="34">
        <v>69455</v>
      </c>
      <c r="G43" s="34">
        <v>9446.2610000000004</v>
      </c>
      <c r="H43" s="34">
        <v>192156.15700000001</v>
      </c>
      <c r="I43" s="34">
        <v>1201845.0649999999</v>
      </c>
      <c r="J43" s="26">
        <v>402890.20400000003</v>
      </c>
      <c r="K43" s="26">
        <v>219260.56299999999</v>
      </c>
      <c r="L43" s="28">
        <v>33.522640790641297</v>
      </c>
    </row>
    <row r="44" spans="2:12" ht="11.1" customHeight="1" x14ac:dyDescent="0.2">
      <c r="B44" s="23"/>
      <c r="C44" s="23"/>
      <c r="D44" s="31" t="s">
        <v>34</v>
      </c>
      <c r="E44" s="26">
        <v>424</v>
      </c>
      <c r="F44" s="26">
        <v>69084</v>
      </c>
      <c r="G44" s="26">
        <v>9000.7209999999995</v>
      </c>
      <c r="H44" s="26">
        <v>194724.424</v>
      </c>
      <c r="I44" s="26">
        <v>1154986.612</v>
      </c>
      <c r="J44" s="26">
        <v>381945.82400000002</v>
      </c>
      <c r="K44" s="26">
        <v>215757.47399999999</v>
      </c>
      <c r="L44" s="28">
        <v>33.069285828223997</v>
      </c>
    </row>
    <row r="45" spans="2:12" ht="11.1" customHeight="1" x14ac:dyDescent="0.2">
      <c r="B45" s="23"/>
      <c r="C45" s="23"/>
      <c r="D45" s="31" t="s">
        <v>35</v>
      </c>
      <c r="E45" s="26">
        <v>424</v>
      </c>
      <c r="F45" s="26">
        <v>69369</v>
      </c>
      <c r="G45" s="26">
        <v>10028.643</v>
      </c>
      <c r="H45" s="26">
        <v>247883.54399999999</v>
      </c>
      <c r="I45" s="26">
        <v>1297813.4069999999</v>
      </c>
      <c r="J45" s="26">
        <v>428627.80200000003</v>
      </c>
      <c r="K45" s="26">
        <v>239250.90299999999</v>
      </c>
      <c r="L45" s="28">
        <v>33.026920487037302</v>
      </c>
    </row>
    <row r="46" spans="2:12" ht="11.1" customHeight="1" x14ac:dyDescent="0.2">
      <c r="B46" s="23"/>
      <c r="C46" s="23"/>
      <c r="D46" s="31" t="s">
        <v>36</v>
      </c>
      <c r="E46" s="26">
        <v>424</v>
      </c>
      <c r="F46" s="26">
        <v>69209</v>
      </c>
      <c r="G46" s="26">
        <v>7853.01</v>
      </c>
      <c r="H46" s="26">
        <v>197886.603</v>
      </c>
      <c r="I46" s="26">
        <v>935877.34</v>
      </c>
      <c r="J46" s="26">
        <v>317995.26899999997</v>
      </c>
      <c r="K46" s="26">
        <v>173438.14199999999</v>
      </c>
      <c r="L46" s="28">
        <v>33.978306281034698</v>
      </c>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252.5</v>
      </c>
      <c r="F55" s="26">
        <v>46298.25</v>
      </c>
      <c r="G55" s="26">
        <v>75070.960000000006</v>
      </c>
      <c r="H55" s="26">
        <v>1740624.8489999999</v>
      </c>
      <c r="I55" s="26">
        <v>10926860.328</v>
      </c>
      <c r="J55" s="26">
        <v>4362204.6270000003</v>
      </c>
      <c r="K55" s="26">
        <v>2317196.696</v>
      </c>
      <c r="L55" s="28">
        <v>39.921848509602398</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253.083333333333</v>
      </c>
      <c r="F71" s="26">
        <v>46900.416666666701</v>
      </c>
      <c r="G71" s="26">
        <v>75344.516000000003</v>
      </c>
      <c r="H71" s="26">
        <v>1822969.9890000001</v>
      </c>
      <c r="I71" s="26">
        <v>11310202.811000001</v>
      </c>
      <c r="J71" s="26">
        <v>4614993.3150000004</v>
      </c>
      <c r="K71" s="26">
        <v>2613388.8029999998</v>
      </c>
      <c r="L71" s="28">
        <v>40.8038069000105</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row>
    <row r="77" spans="2:12" ht="11.1" customHeight="1" x14ac:dyDescent="0.2">
      <c r="B77" s="23"/>
      <c r="C77" s="24"/>
      <c r="D77" s="32" t="s">
        <v>29</v>
      </c>
      <c r="E77" s="26">
        <v>255</v>
      </c>
      <c r="F77" s="26">
        <v>46719</v>
      </c>
      <c r="G77" s="26">
        <v>6454.7370000000001</v>
      </c>
      <c r="H77" s="26">
        <v>154525.82</v>
      </c>
      <c r="I77" s="26">
        <v>989702.11399999994</v>
      </c>
      <c r="J77" s="26">
        <v>394598.74900000001</v>
      </c>
      <c r="K77" s="26">
        <v>228327.84700000001</v>
      </c>
      <c r="L77" s="28">
        <v>39.870456313888397</v>
      </c>
    </row>
    <row r="78" spans="2:12" ht="11.1" customHeight="1" x14ac:dyDescent="0.2">
      <c r="B78" s="23"/>
      <c r="C78" s="24"/>
      <c r="D78" s="31" t="s">
        <v>30</v>
      </c>
      <c r="E78" s="26">
        <v>254</v>
      </c>
      <c r="F78" s="26">
        <v>46520</v>
      </c>
      <c r="G78" s="26">
        <v>6368.4570000000003</v>
      </c>
      <c r="H78" s="26">
        <v>159811.48000000001</v>
      </c>
      <c r="I78" s="26">
        <v>1017359.39</v>
      </c>
      <c r="J78" s="26">
        <v>428069.35800000001</v>
      </c>
      <c r="K78" s="26">
        <v>230214.93900000001</v>
      </c>
      <c r="L78" s="28">
        <v>42.076513197563401</v>
      </c>
    </row>
    <row r="79" spans="2:12" ht="11.1" customHeight="1" x14ac:dyDescent="0.2">
      <c r="B79" s="23"/>
      <c r="C79" s="24"/>
      <c r="D79" s="31" t="s">
        <v>31</v>
      </c>
      <c r="E79" s="26">
        <v>252</v>
      </c>
      <c r="F79" s="26">
        <v>46737</v>
      </c>
      <c r="G79" s="26">
        <v>5931.5609999999997</v>
      </c>
      <c r="H79" s="26">
        <v>148682.16</v>
      </c>
      <c r="I79" s="26">
        <v>917946.39399999997</v>
      </c>
      <c r="J79" s="26">
        <v>396143.26799999998</v>
      </c>
      <c r="K79" s="26">
        <v>246382.902</v>
      </c>
      <c r="L79" s="28">
        <v>43.1553814677331</v>
      </c>
    </row>
    <row r="80" spans="2:12" ht="11.1" customHeight="1" x14ac:dyDescent="0.2">
      <c r="B80" s="23"/>
      <c r="C80" s="24"/>
      <c r="D80" s="31" t="s">
        <v>32</v>
      </c>
      <c r="E80" s="26">
        <v>252</v>
      </c>
      <c r="F80" s="26">
        <v>47057</v>
      </c>
      <c r="G80" s="26">
        <v>6450.1170000000002</v>
      </c>
      <c r="H80" s="26">
        <v>147392.84700000001</v>
      </c>
      <c r="I80" s="26">
        <v>874629.57700000005</v>
      </c>
      <c r="J80" s="26">
        <v>341472.83500000002</v>
      </c>
      <c r="K80" s="26">
        <v>185908.31899999999</v>
      </c>
      <c r="L80" s="28">
        <v>39.041994917581</v>
      </c>
    </row>
    <row r="81" spans="1:12" ht="11.1" customHeight="1" x14ac:dyDescent="0.2">
      <c r="B81" s="23"/>
      <c r="C81" s="24"/>
      <c r="D81" s="31" t="s">
        <v>33</v>
      </c>
      <c r="E81" s="34">
        <v>252</v>
      </c>
      <c r="F81" s="34">
        <v>47299</v>
      </c>
      <c r="G81" s="34">
        <v>6401.7849999999999</v>
      </c>
      <c r="H81" s="34">
        <v>149860.81700000001</v>
      </c>
      <c r="I81" s="34">
        <v>1031449.977</v>
      </c>
      <c r="J81" s="26">
        <v>435473.53499999997</v>
      </c>
      <c r="K81" s="26">
        <v>263652.50400000002</v>
      </c>
      <c r="L81" s="28">
        <v>42.219549635028002</v>
      </c>
    </row>
    <row r="82" spans="1:12" ht="11.1" customHeight="1" x14ac:dyDescent="0.2">
      <c r="B82" s="23"/>
      <c r="C82" s="24"/>
      <c r="D82" s="31" t="s">
        <v>34</v>
      </c>
      <c r="E82" s="26">
        <v>252</v>
      </c>
      <c r="F82" s="26">
        <v>47219</v>
      </c>
      <c r="G82" s="26">
        <v>6008.4309999999996</v>
      </c>
      <c r="H82" s="26">
        <v>147219.92000000001</v>
      </c>
      <c r="I82" s="26">
        <v>896665.16</v>
      </c>
      <c r="J82" s="26">
        <v>352885.27299999999</v>
      </c>
      <c r="K82" s="26">
        <v>206001.81099999999</v>
      </c>
      <c r="L82" s="28">
        <v>39.355301035673101</v>
      </c>
    </row>
    <row r="83" spans="1:12" ht="11.1" customHeight="1" x14ac:dyDescent="0.2">
      <c r="B83" s="23"/>
      <c r="C83" s="24"/>
      <c r="D83" s="31" t="s">
        <v>35</v>
      </c>
      <c r="E83" s="26">
        <v>251</v>
      </c>
      <c r="F83" s="26">
        <v>47223</v>
      </c>
      <c r="G83" s="26">
        <v>6722.33</v>
      </c>
      <c r="H83" s="26">
        <v>177984.59700000001</v>
      </c>
      <c r="I83" s="26">
        <v>987519.60100000002</v>
      </c>
      <c r="J83" s="26">
        <v>372206.08199999999</v>
      </c>
      <c r="K83" s="26">
        <v>224562.166</v>
      </c>
      <c r="L83" s="28">
        <v>37.691007006148503</v>
      </c>
    </row>
    <row r="84" spans="1:12" ht="11.1" customHeight="1" x14ac:dyDescent="0.2">
      <c r="B84" s="23"/>
      <c r="C84" s="24"/>
      <c r="D84" s="31" t="s">
        <v>36</v>
      </c>
      <c r="E84" s="26">
        <v>251</v>
      </c>
      <c r="F84" s="26">
        <v>47261</v>
      </c>
      <c r="G84" s="26">
        <v>5187.9139999999998</v>
      </c>
      <c r="H84" s="26">
        <v>157117.712</v>
      </c>
      <c r="I84" s="26">
        <v>902390.69499999995</v>
      </c>
      <c r="J84" s="26">
        <v>397947.51199999999</v>
      </c>
      <c r="K84" s="26">
        <v>210029.29500000001</v>
      </c>
      <c r="L84" s="28">
        <v>44.099248164344203</v>
      </c>
    </row>
    <row r="85" spans="1:12" ht="11.1" customHeight="1" x14ac:dyDescent="0.2">
      <c r="E85" s="19"/>
      <c r="F85" s="19"/>
      <c r="G85" s="19"/>
      <c r="H85" s="19"/>
      <c r="I85" s="19"/>
      <c r="J85" s="19"/>
      <c r="K85" s="19"/>
      <c r="L85" s="20"/>
    </row>
    <row r="86" spans="1:12" ht="11.1" customHeight="1" x14ac:dyDescent="0.2"/>
    <row r="87" spans="1:12" ht="11.1" customHeight="1" x14ac:dyDescent="0.2">
      <c r="A87" s="351" t="s">
        <v>39</v>
      </c>
      <c r="B87" s="351"/>
      <c r="C87" s="351"/>
      <c r="D87" s="351"/>
      <c r="E87" s="351"/>
      <c r="F87" s="351"/>
      <c r="G87" s="351"/>
      <c r="H87" s="351"/>
      <c r="I87" s="351"/>
      <c r="J87" s="351"/>
      <c r="K87" s="351"/>
      <c r="L87" s="351"/>
    </row>
    <row r="88" spans="1:12" ht="11.1" customHeight="1" x14ac:dyDescent="0.2">
      <c r="A88" s="2"/>
      <c r="B88" s="2"/>
      <c r="C88" s="2"/>
      <c r="D88" s="2"/>
      <c r="E88" s="3"/>
      <c r="F88" s="3"/>
      <c r="G88" s="3"/>
      <c r="H88" s="3"/>
      <c r="I88" s="3"/>
      <c r="J88" s="1"/>
      <c r="K88" s="1"/>
      <c r="L88" s="4"/>
    </row>
    <row r="89" spans="1:12" ht="11.1" customHeight="1" x14ac:dyDescent="0.2">
      <c r="A89" s="351" t="s">
        <v>1</v>
      </c>
      <c r="B89" s="351"/>
      <c r="C89" s="351"/>
      <c r="D89" s="351"/>
      <c r="E89" s="351"/>
      <c r="F89" s="351"/>
      <c r="G89" s="351"/>
      <c r="H89" s="351"/>
      <c r="I89" s="351"/>
      <c r="J89" s="351"/>
      <c r="K89" s="351"/>
      <c r="L89" s="351"/>
    </row>
    <row r="90" spans="1:12" ht="11.1" customHeight="1" x14ac:dyDescent="0.2">
      <c r="A90" s="351" t="s">
        <v>2</v>
      </c>
      <c r="B90" s="351"/>
      <c r="C90" s="351"/>
      <c r="D90" s="351"/>
      <c r="E90" s="351"/>
      <c r="F90" s="351"/>
      <c r="G90" s="351"/>
      <c r="H90" s="351"/>
      <c r="I90" s="351"/>
      <c r="J90" s="351"/>
      <c r="K90" s="351"/>
      <c r="L90" s="351"/>
    </row>
    <row r="91" spans="1:12" s="8" customFormat="1" ht="18" customHeight="1" x14ac:dyDescent="0.2">
      <c r="A91" s="5"/>
      <c r="B91" s="5"/>
      <c r="C91" s="5"/>
      <c r="D91" s="5"/>
      <c r="E91" s="6"/>
      <c r="F91" s="6"/>
      <c r="G91" s="6"/>
      <c r="H91" s="6"/>
      <c r="I91" s="6"/>
      <c r="J91" s="1"/>
      <c r="K91" s="7"/>
      <c r="L91" s="4"/>
    </row>
    <row r="92" spans="1:12" ht="15" customHeight="1" x14ac:dyDescent="0.2">
      <c r="B92" s="330" t="s">
        <v>3</v>
      </c>
      <c r="C92" s="333" t="s">
        <v>4</v>
      </c>
      <c r="D92" s="336" t="s">
        <v>5</v>
      </c>
      <c r="E92" s="336" t="s">
        <v>6</v>
      </c>
      <c r="F92" s="333" t="s">
        <v>7</v>
      </c>
      <c r="G92" s="333" t="s">
        <v>8</v>
      </c>
      <c r="H92" s="333" t="s">
        <v>9</v>
      </c>
      <c r="I92" s="345" t="s">
        <v>10</v>
      </c>
      <c r="J92" s="350"/>
      <c r="K92" s="346"/>
      <c r="L92" s="347" t="s">
        <v>11</v>
      </c>
    </row>
    <row r="93" spans="1:12" ht="15" customHeight="1" x14ac:dyDescent="0.2">
      <c r="B93" s="331"/>
      <c r="C93" s="337"/>
      <c r="D93" s="334"/>
      <c r="E93" s="334"/>
      <c r="F93" s="337"/>
      <c r="G93" s="337"/>
      <c r="H93" s="337"/>
      <c r="I93" s="333" t="s">
        <v>12</v>
      </c>
      <c r="J93" s="345" t="s">
        <v>13</v>
      </c>
      <c r="K93" s="346"/>
      <c r="L93" s="348"/>
    </row>
    <row r="94" spans="1:12" ht="21" customHeight="1" x14ac:dyDescent="0.2">
      <c r="B94" s="331"/>
      <c r="C94" s="337"/>
      <c r="D94" s="334"/>
      <c r="E94" s="335"/>
      <c r="F94" s="338"/>
      <c r="G94" s="338"/>
      <c r="H94" s="338"/>
      <c r="I94" s="338"/>
      <c r="J94" s="9" t="s">
        <v>14</v>
      </c>
      <c r="K94" s="10" t="s">
        <v>15</v>
      </c>
      <c r="L94" s="349"/>
    </row>
    <row r="95" spans="1:12" ht="11.1" customHeight="1" x14ac:dyDescent="0.2">
      <c r="B95" s="332"/>
      <c r="C95" s="338"/>
      <c r="D95" s="335"/>
      <c r="E95" s="11" t="s">
        <v>16</v>
      </c>
      <c r="F95" s="11" t="s">
        <v>17</v>
      </c>
      <c r="G95" s="12" t="s">
        <v>18</v>
      </c>
      <c r="H95" s="345" t="s">
        <v>19</v>
      </c>
      <c r="I95" s="350"/>
      <c r="J95" s="350"/>
      <c r="K95" s="346"/>
      <c r="L95" s="13" t="s">
        <v>20</v>
      </c>
    </row>
    <row r="96" spans="1:12" ht="11.1" customHeight="1" x14ac:dyDescent="0.2">
      <c r="B96" s="14"/>
      <c r="C96" s="15"/>
      <c r="D96" s="15"/>
    </row>
    <row r="97" spans="2:12" ht="11.1" customHeight="1" x14ac:dyDescent="0.2">
      <c r="B97" s="16" t="s">
        <v>21</v>
      </c>
      <c r="C97" s="17" t="s">
        <v>40</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35.0833333333333</v>
      </c>
      <c r="F103" s="26">
        <v>5885.8333333333303</v>
      </c>
      <c r="G103" s="26">
        <v>9790.0490000000009</v>
      </c>
      <c r="H103" s="26">
        <v>229409.40100000001</v>
      </c>
      <c r="I103" s="26">
        <v>1281622.2120000001</v>
      </c>
      <c r="J103" s="26">
        <v>494627.85700000002</v>
      </c>
      <c r="K103" s="26">
        <v>206296.454</v>
      </c>
      <c r="L103" s="28">
        <v>38.5938892419883</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34.5</v>
      </c>
      <c r="F119" s="26">
        <v>5962.75</v>
      </c>
      <c r="G119" s="26">
        <v>9937.1849999999995</v>
      </c>
      <c r="H119" s="26">
        <v>245435.709</v>
      </c>
      <c r="I119" s="26">
        <v>1300762.4180000001</v>
      </c>
      <c r="J119" s="26">
        <v>523766.00599999999</v>
      </c>
      <c r="K119" s="26">
        <v>228135.40400000001</v>
      </c>
      <c r="L119" s="28">
        <v>40.266077705821303</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v>35</v>
      </c>
      <c r="F125" s="26">
        <v>5966</v>
      </c>
      <c r="G125" s="26">
        <v>832.08</v>
      </c>
      <c r="H125" s="26">
        <v>22230.315999999999</v>
      </c>
      <c r="I125" s="26">
        <v>106164.586</v>
      </c>
      <c r="J125" s="26">
        <v>39085.909</v>
      </c>
      <c r="K125" s="26">
        <v>19795.762999999999</v>
      </c>
      <c r="L125" s="28">
        <v>36.816334403639999</v>
      </c>
    </row>
    <row r="126" spans="2:12" ht="11.1" customHeight="1" x14ac:dyDescent="0.2">
      <c r="B126" s="23"/>
      <c r="C126" s="23"/>
      <c r="D126" s="31" t="s">
        <v>30</v>
      </c>
      <c r="E126" s="26">
        <v>35</v>
      </c>
      <c r="F126" s="26">
        <v>6000</v>
      </c>
      <c r="G126" s="26">
        <v>844.36599999999999</v>
      </c>
      <c r="H126" s="26">
        <v>20279.696</v>
      </c>
      <c r="I126" s="26">
        <v>116927.68799999999</v>
      </c>
      <c r="J126" s="26">
        <v>51039.211000000003</v>
      </c>
      <c r="K126" s="26">
        <v>20748.944</v>
      </c>
      <c r="L126" s="28">
        <v>43.6502353488765</v>
      </c>
    </row>
    <row r="127" spans="2:12" ht="11.1" customHeight="1" x14ac:dyDescent="0.2">
      <c r="B127" s="23"/>
      <c r="C127" s="23"/>
      <c r="D127" s="31" t="s">
        <v>31</v>
      </c>
      <c r="E127" s="26">
        <v>35</v>
      </c>
      <c r="F127" s="26">
        <v>5897</v>
      </c>
      <c r="G127" s="26">
        <v>755.73800000000006</v>
      </c>
      <c r="H127" s="26">
        <v>18246.202000000001</v>
      </c>
      <c r="I127" s="26">
        <v>95873.665999999997</v>
      </c>
      <c r="J127" s="26">
        <v>39764.616000000002</v>
      </c>
      <c r="K127" s="26">
        <v>16850.548999999999</v>
      </c>
      <c r="L127" s="28">
        <v>41.476056626435899</v>
      </c>
    </row>
    <row r="128" spans="2:12" ht="11.1" customHeight="1" x14ac:dyDescent="0.2">
      <c r="B128" s="23"/>
      <c r="C128" s="23"/>
      <c r="D128" s="31" t="s">
        <v>32</v>
      </c>
      <c r="E128" s="26">
        <v>34</v>
      </c>
      <c r="F128" s="26">
        <v>5940</v>
      </c>
      <c r="G128" s="26">
        <v>873.92700000000002</v>
      </c>
      <c r="H128" s="26">
        <v>19609.03</v>
      </c>
      <c r="I128" s="26">
        <v>112610.91800000001</v>
      </c>
      <c r="J128" s="26">
        <v>43311.81</v>
      </c>
      <c r="K128" s="26">
        <v>19410.758999999998</v>
      </c>
      <c r="L128" s="28">
        <v>38.461466054295002</v>
      </c>
    </row>
    <row r="129" spans="2:12" ht="11.1" customHeight="1" x14ac:dyDescent="0.2">
      <c r="B129" s="23"/>
      <c r="C129" s="23"/>
      <c r="D129" s="31" t="s">
        <v>33</v>
      </c>
      <c r="E129" s="34">
        <v>34</v>
      </c>
      <c r="F129" s="34">
        <v>5973</v>
      </c>
      <c r="G129" s="34">
        <v>839.35299999999995</v>
      </c>
      <c r="H129" s="34">
        <v>19260.838</v>
      </c>
      <c r="I129" s="34">
        <v>113781.33100000001</v>
      </c>
      <c r="J129" s="26">
        <v>41906.165000000001</v>
      </c>
      <c r="K129" s="26">
        <v>18605.528999999999</v>
      </c>
      <c r="L129" s="28">
        <v>36.830440136088797</v>
      </c>
    </row>
    <row r="130" spans="2:12" ht="11.1" customHeight="1" x14ac:dyDescent="0.2">
      <c r="B130" s="23"/>
      <c r="C130" s="23"/>
      <c r="D130" s="31" t="s">
        <v>34</v>
      </c>
      <c r="E130" s="26">
        <v>34</v>
      </c>
      <c r="F130" s="26">
        <v>6013</v>
      </c>
      <c r="G130" s="26">
        <v>776.173</v>
      </c>
      <c r="H130" s="26">
        <v>21434.708999999999</v>
      </c>
      <c r="I130" s="26">
        <v>104767.431</v>
      </c>
      <c r="J130" s="26">
        <v>41405.764000000003</v>
      </c>
      <c r="K130" s="26">
        <v>19246.115000000002</v>
      </c>
      <c r="L130" s="28">
        <v>39.521599035868299</v>
      </c>
    </row>
    <row r="131" spans="2:12" ht="11.1" customHeight="1" x14ac:dyDescent="0.2">
      <c r="B131" s="23"/>
      <c r="C131" s="23"/>
      <c r="D131" s="31" t="s">
        <v>35</v>
      </c>
      <c r="E131" s="26">
        <v>34</v>
      </c>
      <c r="F131" s="26">
        <v>5940</v>
      </c>
      <c r="G131" s="26">
        <v>911.92499999999995</v>
      </c>
      <c r="H131" s="26">
        <v>24182.505000000001</v>
      </c>
      <c r="I131" s="26">
        <v>116475.59299999999</v>
      </c>
      <c r="J131" s="26">
        <v>44499.970999999998</v>
      </c>
      <c r="K131" s="26">
        <v>18576.583999999999</v>
      </c>
      <c r="L131" s="28">
        <v>38.205404114147797</v>
      </c>
    </row>
    <row r="132" spans="2:12" ht="11.1" customHeight="1" x14ac:dyDescent="0.2">
      <c r="B132" s="23"/>
      <c r="C132" s="23"/>
      <c r="D132" s="31" t="s">
        <v>36</v>
      </c>
      <c r="E132" s="26">
        <v>34</v>
      </c>
      <c r="F132" s="26">
        <v>6023</v>
      </c>
      <c r="G132" s="26">
        <v>706.38300000000004</v>
      </c>
      <c r="H132" s="26">
        <v>22745.200000000001</v>
      </c>
      <c r="I132" s="26">
        <v>108507.255</v>
      </c>
      <c r="J132" s="26">
        <v>48889.493999999999</v>
      </c>
      <c r="K132" s="26">
        <v>21599.834999999999</v>
      </c>
      <c r="L132" s="28">
        <v>45.056428715296498</v>
      </c>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41</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135.25</v>
      </c>
      <c r="F141" s="26">
        <v>22603.583333333299</v>
      </c>
      <c r="G141" s="26">
        <v>36786.627999999997</v>
      </c>
      <c r="H141" s="26">
        <v>601717.51399999997</v>
      </c>
      <c r="I141" s="26">
        <v>4564831.1770000001</v>
      </c>
      <c r="J141" s="26">
        <v>911035.99699999997</v>
      </c>
      <c r="K141" s="26">
        <v>611040.04799999995</v>
      </c>
      <c r="L141" s="28">
        <v>19.957715010146998</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140.25</v>
      </c>
      <c r="F157" s="26">
        <v>22899.083333333299</v>
      </c>
      <c r="G157" s="26">
        <v>36960.430999999997</v>
      </c>
      <c r="H157" s="26">
        <v>626173.49100000004</v>
      </c>
      <c r="I157" s="26">
        <v>4786058.5779999997</v>
      </c>
      <c r="J157" s="26">
        <v>1047911.43</v>
      </c>
      <c r="K157" s="26">
        <v>690191.47600000002</v>
      </c>
      <c r="L157" s="28">
        <v>21.895081577499202</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v>143</v>
      </c>
      <c r="F163" s="26">
        <v>23016</v>
      </c>
      <c r="G163" s="26">
        <v>3148.5340000000001</v>
      </c>
      <c r="H163" s="26">
        <v>52366.553</v>
      </c>
      <c r="I163" s="26">
        <v>407149.652</v>
      </c>
      <c r="J163" s="26">
        <v>80704.898000000001</v>
      </c>
      <c r="K163" s="26">
        <v>57360.970999999998</v>
      </c>
      <c r="L163" s="28">
        <v>19.821924838584899</v>
      </c>
    </row>
    <row r="164" spans="1:12" ht="11.1" customHeight="1" x14ac:dyDescent="0.2">
      <c r="B164" s="23"/>
      <c r="C164" s="24"/>
      <c r="D164" s="31" t="s">
        <v>30</v>
      </c>
      <c r="E164" s="26">
        <v>143</v>
      </c>
      <c r="F164" s="26">
        <v>23090</v>
      </c>
      <c r="G164" s="26">
        <v>3086.4830000000002</v>
      </c>
      <c r="H164" s="26">
        <v>53377.042999999998</v>
      </c>
      <c r="I164" s="26">
        <v>409572.31400000001</v>
      </c>
      <c r="J164" s="26">
        <v>94566.975000000006</v>
      </c>
      <c r="K164" s="26">
        <v>54795.127</v>
      </c>
      <c r="L164" s="28">
        <v>23.0892010439944</v>
      </c>
    </row>
    <row r="165" spans="1:12" ht="11.1" customHeight="1" x14ac:dyDescent="0.2">
      <c r="B165" s="23"/>
      <c r="C165" s="24"/>
      <c r="D165" s="31" t="s">
        <v>31</v>
      </c>
      <c r="E165" s="26">
        <v>143</v>
      </c>
      <c r="F165" s="26">
        <v>23114</v>
      </c>
      <c r="G165" s="26">
        <v>3003.5630000000001</v>
      </c>
      <c r="H165" s="26">
        <v>50054.072</v>
      </c>
      <c r="I165" s="26">
        <v>376538.049</v>
      </c>
      <c r="J165" s="26">
        <v>80859.175000000003</v>
      </c>
      <c r="K165" s="26">
        <v>53194.089</v>
      </c>
      <c r="L165" s="28">
        <v>21.474370309917902</v>
      </c>
    </row>
    <row r="166" spans="1:12" ht="11.1" customHeight="1" x14ac:dyDescent="0.2">
      <c r="B166" s="23"/>
      <c r="C166" s="24"/>
      <c r="D166" s="31" t="s">
        <v>32</v>
      </c>
      <c r="E166" s="26">
        <v>141</v>
      </c>
      <c r="F166" s="26">
        <v>23297</v>
      </c>
      <c r="G166" s="26">
        <v>3217.4929999999999</v>
      </c>
      <c r="H166" s="26">
        <v>51063.345999999998</v>
      </c>
      <c r="I166" s="26">
        <v>424135.65299999999</v>
      </c>
      <c r="J166" s="26">
        <v>92038.934999999998</v>
      </c>
      <c r="K166" s="26">
        <v>58685.629000000001</v>
      </c>
      <c r="L166" s="28">
        <v>21.700353259385199</v>
      </c>
    </row>
    <row r="167" spans="1:12" ht="11.1" customHeight="1" x14ac:dyDescent="0.2">
      <c r="B167" s="23"/>
      <c r="C167" s="24"/>
      <c r="D167" s="31" t="s">
        <v>33</v>
      </c>
      <c r="E167" s="34">
        <v>141</v>
      </c>
      <c r="F167" s="34">
        <v>22988</v>
      </c>
      <c r="G167" s="34">
        <v>3109.6959999999999</v>
      </c>
      <c r="H167" s="34">
        <v>50273.661</v>
      </c>
      <c r="I167" s="34">
        <v>421089.88799999998</v>
      </c>
      <c r="J167" s="26">
        <v>94662.808999999994</v>
      </c>
      <c r="K167" s="26">
        <v>61922.178</v>
      </c>
      <c r="L167" s="28">
        <v>22.480427979310701</v>
      </c>
    </row>
    <row r="168" spans="1:12" ht="11.1" customHeight="1" x14ac:dyDescent="0.2">
      <c r="B168" s="23"/>
      <c r="C168" s="24"/>
      <c r="D168" s="31" t="s">
        <v>34</v>
      </c>
      <c r="E168" s="26">
        <v>140</v>
      </c>
      <c r="F168" s="26">
        <v>22921</v>
      </c>
      <c r="G168" s="26">
        <v>3025.1320000000001</v>
      </c>
      <c r="H168" s="26">
        <v>51781.072</v>
      </c>
      <c r="I168" s="26">
        <v>413759.92700000003</v>
      </c>
      <c r="J168" s="26">
        <v>97959.433000000005</v>
      </c>
      <c r="K168" s="26">
        <v>63159.896999999997</v>
      </c>
      <c r="L168" s="28">
        <v>23.6754278526349</v>
      </c>
    </row>
    <row r="169" spans="1:12" ht="11.1" customHeight="1" x14ac:dyDescent="0.2">
      <c r="B169" s="23"/>
      <c r="C169" s="24"/>
      <c r="D169" s="31" t="s">
        <v>35</v>
      </c>
      <c r="E169" s="26">
        <v>140</v>
      </c>
      <c r="F169" s="26">
        <v>22864</v>
      </c>
      <c r="G169" s="26">
        <v>3201.596</v>
      </c>
      <c r="H169" s="26">
        <v>64938.91</v>
      </c>
      <c r="I169" s="26">
        <v>444480.53399999999</v>
      </c>
      <c r="J169" s="26">
        <v>101183.83500000001</v>
      </c>
      <c r="K169" s="26">
        <v>65268.567999999999</v>
      </c>
      <c r="L169" s="28">
        <v>22.764514362286999</v>
      </c>
    </row>
    <row r="170" spans="1:12" ht="11.1" customHeight="1" x14ac:dyDescent="0.2">
      <c r="B170" s="23"/>
      <c r="C170" s="24"/>
      <c r="D170" s="31" t="s">
        <v>36</v>
      </c>
      <c r="E170" s="26">
        <v>139</v>
      </c>
      <c r="F170" s="26">
        <v>22930</v>
      </c>
      <c r="G170" s="26">
        <v>2878.04</v>
      </c>
      <c r="H170" s="26">
        <v>51772.817000000003</v>
      </c>
      <c r="I170" s="26">
        <v>411436.50099999999</v>
      </c>
      <c r="J170" s="26">
        <v>84193.56</v>
      </c>
      <c r="K170" s="26">
        <v>53499.447</v>
      </c>
      <c r="L170" s="28">
        <v>20.463318105070101</v>
      </c>
    </row>
    <row r="171" spans="1:12" ht="11.1" customHeight="1" x14ac:dyDescent="0.2"/>
    <row r="172" spans="1:12" ht="10.5" customHeight="1" x14ac:dyDescent="0.2"/>
    <row r="173" spans="1:12" ht="11.1" customHeight="1" x14ac:dyDescent="0.2">
      <c r="A173" s="351" t="s">
        <v>42</v>
      </c>
      <c r="B173" s="351"/>
      <c r="C173" s="351"/>
      <c r="D173" s="351"/>
      <c r="E173" s="351"/>
      <c r="F173" s="351"/>
      <c r="G173" s="351"/>
      <c r="H173" s="351"/>
      <c r="I173" s="351"/>
      <c r="J173" s="351"/>
      <c r="K173" s="351"/>
      <c r="L173" s="351"/>
    </row>
    <row r="174" spans="1:12" ht="11.1" customHeight="1" x14ac:dyDescent="0.2">
      <c r="A174" s="2"/>
      <c r="B174" s="2"/>
      <c r="C174" s="2"/>
      <c r="D174" s="2"/>
      <c r="E174" s="3"/>
      <c r="F174" s="3"/>
      <c r="G174" s="3"/>
      <c r="H174" s="3"/>
      <c r="I174" s="3"/>
      <c r="J174" s="1"/>
      <c r="K174" s="1"/>
      <c r="L174" s="4"/>
    </row>
    <row r="175" spans="1:12" ht="11.1" customHeight="1" x14ac:dyDescent="0.2">
      <c r="A175" s="351" t="s">
        <v>1</v>
      </c>
      <c r="B175" s="351"/>
      <c r="C175" s="351"/>
      <c r="D175" s="351"/>
      <c r="E175" s="351"/>
      <c r="F175" s="351"/>
      <c r="G175" s="351"/>
      <c r="H175" s="351"/>
      <c r="I175" s="351"/>
      <c r="J175" s="351"/>
      <c r="K175" s="351"/>
      <c r="L175" s="351"/>
    </row>
    <row r="176" spans="1:12" ht="11.1" customHeight="1" x14ac:dyDescent="0.2">
      <c r="A176" s="351" t="s">
        <v>2</v>
      </c>
      <c r="B176" s="351"/>
      <c r="C176" s="351"/>
      <c r="D176" s="351"/>
      <c r="E176" s="351"/>
      <c r="F176" s="351"/>
      <c r="G176" s="351"/>
      <c r="H176" s="351"/>
      <c r="I176" s="351"/>
      <c r="J176" s="351"/>
      <c r="K176" s="351"/>
      <c r="L176" s="351"/>
    </row>
    <row r="177" spans="1:12" s="8" customFormat="1" ht="18" customHeight="1" x14ac:dyDescent="0.2">
      <c r="A177" s="5"/>
      <c r="B177" s="5"/>
      <c r="C177" s="5"/>
      <c r="D177" s="5"/>
      <c r="E177" s="6"/>
      <c r="F177" s="6"/>
      <c r="G177" s="6"/>
      <c r="H177" s="6"/>
      <c r="I177" s="6"/>
      <c r="J177" s="1"/>
      <c r="K177" s="7"/>
      <c r="L177" s="4"/>
    </row>
    <row r="178" spans="1:12" ht="15" customHeight="1" x14ac:dyDescent="0.2">
      <c r="B178" s="330" t="s">
        <v>3</v>
      </c>
      <c r="C178" s="333" t="s">
        <v>4</v>
      </c>
      <c r="D178" s="336" t="s">
        <v>5</v>
      </c>
      <c r="E178" s="336" t="s">
        <v>6</v>
      </c>
      <c r="F178" s="333" t="s">
        <v>7</v>
      </c>
      <c r="G178" s="333" t="s">
        <v>8</v>
      </c>
      <c r="H178" s="333" t="s">
        <v>9</v>
      </c>
      <c r="I178" s="345" t="s">
        <v>10</v>
      </c>
      <c r="J178" s="350"/>
      <c r="K178" s="346"/>
      <c r="L178" s="347" t="s">
        <v>11</v>
      </c>
    </row>
    <row r="179" spans="1:12" ht="15" customHeight="1" x14ac:dyDescent="0.2">
      <c r="B179" s="331"/>
      <c r="C179" s="337"/>
      <c r="D179" s="334"/>
      <c r="E179" s="334"/>
      <c r="F179" s="337"/>
      <c r="G179" s="337"/>
      <c r="H179" s="337"/>
      <c r="I179" s="333" t="s">
        <v>12</v>
      </c>
      <c r="J179" s="345" t="s">
        <v>13</v>
      </c>
      <c r="K179" s="346"/>
      <c r="L179" s="348"/>
    </row>
    <row r="180" spans="1:12" ht="21" customHeight="1" x14ac:dyDescent="0.2">
      <c r="B180" s="331"/>
      <c r="C180" s="337"/>
      <c r="D180" s="334"/>
      <c r="E180" s="335"/>
      <c r="F180" s="338"/>
      <c r="G180" s="338"/>
      <c r="H180" s="338"/>
      <c r="I180" s="338"/>
      <c r="J180" s="9" t="s">
        <v>14</v>
      </c>
      <c r="K180" s="10" t="s">
        <v>15</v>
      </c>
      <c r="L180" s="349"/>
    </row>
    <row r="181" spans="1:12" ht="11.1" customHeight="1" x14ac:dyDescent="0.2">
      <c r="B181" s="332"/>
      <c r="C181" s="338"/>
      <c r="D181" s="335"/>
      <c r="E181" s="11" t="s">
        <v>16</v>
      </c>
      <c r="F181" s="11" t="s">
        <v>17</v>
      </c>
      <c r="G181" s="12" t="s">
        <v>18</v>
      </c>
      <c r="H181" s="345" t="s">
        <v>19</v>
      </c>
      <c r="I181" s="350"/>
      <c r="J181" s="350"/>
      <c r="K181" s="346"/>
      <c r="L181" s="13" t="s">
        <v>20</v>
      </c>
    </row>
    <row r="182" spans="1:12" ht="11.1" customHeight="1" x14ac:dyDescent="0.2">
      <c r="B182" s="14"/>
      <c r="C182" s="15"/>
      <c r="D182" s="15"/>
    </row>
    <row r="183" spans="1:12" ht="11.1" customHeight="1" x14ac:dyDescent="0.2">
      <c r="B183" s="16">
        <v>8</v>
      </c>
      <c r="C183" s="17" t="s">
        <v>43</v>
      </c>
      <c r="D183" s="18">
        <v>2005</v>
      </c>
      <c r="E183" s="19">
        <v>4</v>
      </c>
      <c r="F183" s="40" t="s">
        <v>21</v>
      </c>
      <c r="G183" s="40" t="s">
        <v>21</v>
      </c>
      <c r="H183" s="40" t="s">
        <v>21</v>
      </c>
      <c r="I183" s="40" t="s">
        <v>21</v>
      </c>
      <c r="J183" s="40" t="s">
        <v>21</v>
      </c>
      <c r="K183" s="40" t="s">
        <v>21</v>
      </c>
      <c r="L183" s="40" t="s">
        <v>21</v>
      </c>
    </row>
    <row r="184" spans="1:12" ht="11.1" customHeight="1" x14ac:dyDescent="0.2">
      <c r="B184" s="39"/>
      <c r="C184" s="41" t="s">
        <v>44</v>
      </c>
      <c r="D184" s="18">
        <v>2010</v>
      </c>
      <c r="E184" s="19">
        <v>2</v>
      </c>
      <c r="F184" s="40" t="s">
        <v>21</v>
      </c>
      <c r="G184" s="40" t="s">
        <v>21</v>
      </c>
      <c r="H184" s="40" t="s">
        <v>21</v>
      </c>
      <c r="I184" s="40" t="s">
        <v>21</v>
      </c>
      <c r="J184" s="40" t="s">
        <v>21</v>
      </c>
      <c r="K184" s="40" t="s">
        <v>21</v>
      </c>
      <c r="L184" s="40" t="s">
        <v>21</v>
      </c>
    </row>
    <row r="185" spans="1:12" ht="11.1" customHeight="1" x14ac:dyDescent="0.2">
      <c r="B185" s="39"/>
      <c r="C185" s="41" t="s">
        <v>45</v>
      </c>
      <c r="D185" s="18">
        <v>2015</v>
      </c>
      <c r="E185" s="19">
        <v>3</v>
      </c>
      <c r="F185" s="19">
        <v>288.91666666666703</v>
      </c>
      <c r="G185" s="19">
        <v>567.32500000000005</v>
      </c>
      <c r="H185" s="19">
        <v>9078.5519999999997</v>
      </c>
      <c r="I185" s="40" t="s">
        <v>21</v>
      </c>
      <c r="J185" s="40" t="s">
        <v>21</v>
      </c>
      <c r="K185" s="40" t="s">
        <v>21</v>
      </c>
      <c r="L185" s="40" t="s">
        <v>21</v>
      </c>
    </row>
    <row r="186" spans="1:12" ht="11.1" customHeight="1" x14ac:dyDescent="0.2">
      <c r="B186" s="23"/>
      <c r="C186" s="23"/>
      <c r="D186" s="18">
        <v>2016</v>
      </c>
      <c r="E186" s="19">
        <v>3</v>
      </c>
      <c r="F186" s="19">
        <v>283.16666666666703</v>
      </c>
      <c r="G186" s="19">
        <v>548.47900000000004</v>
      </c>
      <c r="H186" s="19">
        <v>9008.5010000000002</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283.16666666666703</v>
      </c>
      <c r="G189" s="26">
        <v>548.47900000000004</v>
      </c>
      <c r="H189" s="26">
        <v>9008.5010000000002</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0" t="s">
        <v>21</v>
      </c>
      <c r="J191" s="40" t="s">
        <v>21</v>
      </c>
      <c r="K191" s="40" t="s">
        <v>21</v>
      </c>
      <c r="L191" s="40" t="s">
        <v>21</v>
      </c>
    </row>
    <row r="192" spans="1:12" ht="11.1" customHeight="1" x14ac:dyDescent="0.2">
      <c r="B192" s="23"/>
      <c r="C192" s="23"/>
      <c r="D192" s="31" t="s">
        <v>26</v>
      </c>
      <c r="E192" s="26">
        <v>3</v>
      </c>
      <c r="F192" s="26">
        <v>259</v>
      </c>
      <c r="G192" s="26">
        <v>37.924999999999997</v>
      </c>
      <c r="H192" s="26">
        <v>601.77</v>
      </c>
      <c r="I192" s="40" t="s">
        <v>21</v>
      </c>
      <c r="J192" s="40" t="s">
        <v>21</v>
      </c>
      <c r="K192" s="40" t="s">
        <v>21</v>
      </c>
      <c r="L192" s="40" t="s">
        <v>21</v>
      </c>
    </row>
    <row r="193" spans="2:12" ht="11.1" customHeight="1" x14ac:dyDescent="0.2">
      <c r="B193" s="23"/>
      <c r="C193" s="23"/>
      <c r="D193" s="31" t="s">
        <v>27</v>
      </c>
      <c r="E193" s="26">
        <v>3</v>
      </c>
      <c r="F193" s="26">
        <v>275</v>
      </c>
      <c r="G193" s="26">
        <v>46.128</v>
      </c>
      <c r="H193" s="26">
        <v>701.11</v>
      </c>
      <c r="I193" s="40" t="s">
        <v>21</v>
      </c>
      <c r="J193" s="40" t="s">
        <v>21</v>
      </c>
      <c r="K193" s="40" t="s">
        <v>21</v>
      </c>
      <c r="L193" s="40" t="s">
        <v>21</v>
      </c>
    </row>
    <row r="194" spans="2:12" ht="11.1" customHeight="1" x14ac:dyDescent="0.2">
      <c r="B194" s="23"/>
      <c r="C194" s="23"/>
      <c r="D194" s="31" t="s">
        <v>28</v>
      </c>
      <c r="E194" s="26">
        <v>3</v>
      </c>
      <c r="F194" s="26">
        <v>276</v>
      </c>
      <c r="G194" s="26">
        <v>45.725000000000001</v>
      </c>
      <c r="H194" s="26">
        <v>704.995</v>
      </c>
      <c r="I194" s="40" t="s">
        <v>21</v>
      </c>
      <c r="J194" s="40" t="s">
        <v>21</v>
      </c>
      <c r="K194" s="40" t="s">
        <v>21</v>
      </c>
      <c r="L194" s="40" t="s">
        <v>21</v>
      </c>
    </row>
    <row r="195" spans="2:12" ht="11.1" customHeight="1" x14ac:dyDescent="0.2">
      <c r="B195" s="23"/>
      <c r="C195" s="23"/>
      <c r="D195" s="32" t="s">
        <v>29</v>
      </c>
      <c r="E195" s="26">
        <v>3</v>
      </c>
      <c r="F195" s="26">
        <v>283</v>
      </c>
      <c r="G195" s="26">
        <v>47.933</v>
      </c>
      <c r="H195" s="26">
        <v>725.71600000000001</v>
      </c>
      <c r="I195" s="40" t="s">
        <v>21</v>
      </c>
      <c r="J195" s="40" t="s">
        <v>21</v>
      </c>
      <c r="K195" s="40" t="s">
        <v>21</v>
      </c>
      <c r="L195" s="40" t="s">
        <v>21</v>
      </c>
    </row>
    <row r="196" spans="2:12" ht="11.1" customHeight="1" x14ac:dyDescent="0.2">
      <c r="B196" s="23"/>
      <c r="C196" s="23"/>
      <c r="D196" s="31" t="s">
        <v>30</v>
      </c>
      <c r="E196" s="26">
        <v>3</v>
      </c>
      <c r="F196" s="26">
        <v>295</v>
      </c>
      <c r="G196" s="26">
        <v>49.996000000000002</v>
      </c>
      <c r="H196" s="26">
        <v>760.66</v>
      </c>
      <c r="I196" s="40" t="s">
        <v>21</v>
      </c>
      <c r="J196" s="40" t="s">
        <v>21</v>
      </c>
      <c r="K196" s="40" t="s">
        <v>21</v>
      </c>
      <c r="L196" s="40" t="s">
        <v>21</v>
      </c>
    </row>
    <row r="197" spans="2:12" ht="11.1" customHeight="1" x14ac:dyDescent="0.2">
      <c r="B197" s="23"/>
      <c r="C197" s="23"/>
      <c r="D197" s="31" t="s">
        <v>31</v>
      </c>
      <c r="E197" s="26">
        <v>3</v>
      </c>
      <c r="F197" s="26">
        <v>299</v>
      </c>
      <c r="G197" s="26">
        <v>48.011000000000003</v>
      </c>
      <c r="H197" s="26">
        <v>740.48299999999995</v>
      </c>
      <c r="I197" s="40" t="s">
        <v>21</v>
      </c>
      <c r="J197" s="40" t="s">
        <v>21</v>
      </c>
      <c r="K197" s="40" t="s">
        <v>21</v>
      </c>
      <c r="L197" s="40" t="s">
        <v>21</v>
      </c>
    </row>
    <row r="198" spans="2:12" ht="11.1" customHeight="1" x14ac:dyDescent="0.2">
      <c r="B198" s="23"/>
      <c r="C198" s="23"/>
      <c r="D198" s="31" t="s">
        <v>32</v>
      </c>
      <c r="E198" s="26">
        <v>3</v>
      </c>
      <c r="F198" s="26">
        <v>295</v>
      </c>
      <c r="G198" s="26">
        <v>51.536999999999999</v>
      </c>
      <c r="H198" s="26">
        <v>778.40599999999995</v>
      </c>
      <c r="I198" s="40" t="s">
        <v>21</v>
      </c>
      <c r="J198" s="40" t="s">
        <v>21</v>
      </c>
      <c r="K198" s="40" t="s">
        <v>21</v>
      </c>
      <c r="L198" s="40" t="s">
        <v>21</v>
      </c>
    </row>
    <row r="199" spans="2:12" ht="11.1" customHeight="1" x14ac:dyDescent="0.2">
      <c r="B199" s="23"/>
      <c r="C199" s="23"/>
      <c r="D199" s="31" t="s">
        <v>33</v>
      </c>
      <c r="E199" s="26">
        <v>3</v>
      </c>
      <c r="F199" s="26">
        <v>293</v>
      </c>
      <c r="G199" s="26">
        <v>48.597000000000001</v>
      </c>
      <c r="H199" s="26">
        <v>899.60299999999995</v>
      </c>
      <c r="I199" s="40" t="s">
        <v>21</v>
      </c>
      <c r="J199" s="40" t="s">
        <v>21</v>
      </c>
      <c r="K199" s="40" t="s">
        <v>21</v>
      </c>
      <c r="L199" s="40" t="s">
        <v>21</v>
      </c>
    </row>
    <row r="200" spans="2:12" ht="11.1" customHeight="1" x14ac:dyDescent="0.2">
      <c r="B200" s="23"/>
      <c r="C200" s="23"/>
      <c r="D200" s="31" t="s">
        <v>34</v>
      </c>
      <c r="E200" s="26">
        <v>3</v>
      </c>
      <c r="F200" s="26">
        <v>291</v>
      </c>
      <c r="G200" s="26">
        <v>45.530999999999999</v>
      </c>
      <c r="H200" s="26">
        <v>735.27300000000002</v>
      </c>
      <c r="I200" s="40" t="s">
        <v>21</v>
      </c>
      <c r="J200" s="40" t="s">
        <v>21</v>
      </c>
      <c r="K200" s="40" t="s">
        <v>21</v>
      </c>
      <c r="L200" s="40" t="s">
        <v>21</v>
      </c>
    </row>
    <row r="201" spans="2:12" ht="11.1" customHeight="1" x14ac:dyDescent="0.2">
      <c r="B201" s="23"/>
      <c r="C201" s="23"/>
      <c r="D201" s="31" t="s">
        <v>35</v>
      </c>
      <c r="E201" s="26">
        <v>3</v>
      </c>
      <c r="F201" s="26">
        <v>292</v>
      </c>
      <c r="G201" s="26">
        <v>47.337000000000003</v>
      </c>
      <c r="H201" s="26">
        <v>1056.1880000000001</v>
      </c>
      <c r="I201" s="40" t="s">
        <v>21</v>
      </c>
      <c r="J201" s="40" t="s">
        <v>21</v>
      </c>
      <c r="K201" s="40" t="s">
        <v>21</v>
      </c>
      <c r="L201" s="40" t="s">
        <v>21</v>
      </c>
    </row>
    <row r="202" spans="2:12" ht="11.1" customHeight="1" x14ac:dyDescent="0.2">
      <c r="B202" s="23"/>
      <c r="C202" s="23"/>
      <c r="D202" s="31" t="s">
        <v>36</v>
      </c>
      <c r="E202" s="26">
        <v>3</v>
      </c>
      <c r="F202" s="26">
        <v>281</v>
      </c>
      <c r="G202" s="26">
        <v>42.787999999999997</v>
      </c>
      <c r="H202" s="26">
        <v>699.42700000000002</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306.66666666666703</v>
      </c>
      <c r="G205" s="26">
        <v>572.58299999999997</v>
      </c>
      <c r="H205" s="26">
        <v>9616.9709999999995</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0" t="s">
        <v>21</v>
      </c>
      <c r="J207" s="40" t="s">
        <v>21</v>
      </c>
      <c r="K207" s="40" t="s">
        <v>21</v>
      </c>
      <c r="L207" s="40" t="s">
        <v>21</v>
      </c>
    </row>
    <row r="208" spans="2:12" ht="11.1" customHeight="1" x14ac:dyDescent="0.2">
      <c r="B208" s="23"/>
      <c r="C208" s="23"/>
      <c r="D208" s="31" t="s">
        <v>26</v>
      </c>
      <c r="E208" s="26">
        <v>3</v>
      </c>
      <c r="F208" s="26">
        <v>314</v>
      </c>
      <c r="G208" s="26">
        <v>37.241999999999997</v>
      </c>
      <c r="H208" s="26">
        <v>626.09400000000005</v>
      </c>
      <c r="I208" s="40" t="s">
        <v>21</v>
      </c>
      <c r="J208" s="40" t="s">
        <v>21</v>
      </c>
      <c r="K208" s="40" t="s">
        <v>21</v>
      </c>
      <c r="L208" s="40" t="s">
        <v>21</v>
      </c>
    </row>
    <row r="209" spans="2:12" ht="11.1" customHeight="1" x14ac:dyDescent="0.2">
      <c r="B209" s="23"/>
      <c r="C209" s="23"/>
      <c r="D209" s="31" t="s">
        <v>27</v>
      </c>
      <c r="E209" s="26">
        <v>3</v>
      </c>
      <c r="F209" s="26">
        <v>313</v>
      </c>
      <c r="G209" s="26">
        <v>46.593000000000004</v>
      </c>
      <c r="H209" s="26">
        <v>750.18600000000004</v>
      </c>
      <c r="I209" s="40" t="s">
        <v>21</v>
      </c>
      <c r="J209" s="40" t="s">
        <v>21</v>
      </c>
      <c r="K209" s="40" t="s">
        <v>21</v>
      </c>
      <c r="L209" s="40" t="s">
        <v>21</v>
      </c>
    </row>
    <row r="210" spans="2:12" ht="11.1" customHeight="1" x14ac:dyDescent="0.2">
      <c r="B210" s="23"/>
      <c r="C210" s="23"/>
      <c r="D210" s="31" t="s">
        <v>28</v>
      </c>
      <c r="E210" s="26">
        <v>3</v>
      </c>
      <c r="F210" s="26">
        <v>299</v>
      </c>
      <c r="G210" s="26">
        <v>43.98</v>
      </c>
      <c r="H210" s="26">
        <v>748.375</v>
      </c>
      <c r="I210" s="40" t="s">
        <v>21</v>
      </c>
      <c r="J210" s="40" t="s">
        <v>21</v>
      </c>
      <c r="K210" s="40" t="s">
        <v>21</v>
      </c>
      <c r="L210" s="40" t="s">
        <v>21</v>
      </c>
    </row>
    <row r="211" spans="2:12" ht="11.1" customHeight="1" x14ac:dyDescent="0.2">
      <c r="B211" s="23"/>
      <c r="C211" s="23"/>
      <c r="D211" s="32" t="s">
        <v>29</v>
      </c>
      <c r="E211" s="26">
        <v>3</v>
      </c>
      <c r="F211" s="26">
        <v>302</v>
      </c>
      <c r="G211" s="26">
        <v>51.588000000000001</v>
      </c>
      <c r="H211" s="26">
        <v>815.87300000000005</v>
      </c>
      <c r="I211" s="40" t="s">
        <v>21</v>
      </c>
      <c r="J211" s="40" t="s">
        <v>21</v>
      </c>
      <c r="K211" s="40" t="s">
        <v>21</v>
      </c>
      <c r="L211" s="40" t="s">
        <v>21</v>
      </c>
    </row>
    <row r="212" spans="2:12" ht="11.1" customHeight="1" x14ac:dyDescent="0.2">
      <c r="B212" s="23"/>
      <c r="C212" s="23"/>
      <c r="D212" s="31" t="s">
        <v>30</v>
      </c>
      <c r="E212" s="26">
        <v>3</v>
      </c>
      <c r="F212" s="26">
        <v>313</v>
      </c>
      <c r="G212" s="26">
        <v>51.204000000000001</v>
      </c>
      <c r="H212" s="26">
        <v>847.404</v>
      </c>
      <c r="I212" s="40" t="s">
        <v>21</v>
      </c>
      <c r="J212" s="40" t="s">
        <v>21</v>
      </c>
      <c r="K212" s="40" t="s">
        <v>21</v>
      </c>
      <c r="L212" s="40" t="s">
        <v>21</v>
      </c>
    </row>
    <row r="213" spans="2:12" ht="11.1" customHeight="1" x14ac:dyDescent="0.2">
      <c r="B213" s="23"/>
      <c r="C213" s="23"/>
      <c r="D213" s="31" t="s">
        <v>31</v>
      </c>
      <c r="E213" s="26">
        <v>3</v>
      </c>
      <c r="F213" s="26">
        <v>313</v>
      </c>
      <c r="G213" s="26">
        <v>48.851999999999997</v>
      </c>
      <c r="H213" s="26">
        <v>808.91899999999998</v>
      </c>
      <c r="I213" s="40" t="s">
        <v>21</v>
      </c>
      <c r="J213" s="40" t="s">
        <v>21</v>
      </c>
      <c r="K213" s="40" t="s">
        <v>21</v>
      </c>
      <c r="L213" s="40" t="s">
        <v>21</v>
      </c>
    </row>
    <row r="214" spans="2:12" ht="11.1" customHeight="1" x14ac:dyDescent="0.2">
      <c r="B214" s="23"/>
      <c r="C214" s="23"/>
      <c r="D214" s="31" t="s">
        <v>32</v>
      </c>
      <c r="E214" s="26">
        <v>3</v>
      </c>
      <c r="F214" s="26">
        <v>323</v>
      </c>
      <c r="G214" s="26">
        <v>56.313000000000002</v>
      </c>
      <c r="H214" s="26">
        <v>880.37199999999996</v>
      </c>
      <c r="I214" s="40" t="s">
        <v>21</v>
      </c>
      <c r="J214" s="40" t="s">
        <v>21</v>
      </c>
      <c r="K214" s="40" t="s">
        <v>21</v>
      </c>
      <c r="L214" s="40" t="s">
        <v>21</v>
      </c>
    </row>
    <row r="215" spans="2:12" ht="11.1" customHeight="1" x14ac:dyDescent="0.2">
      <c r="B215" s="23"/>
      <c r="C215" s="23"/>
      <c r="D215" s="31" t="s">
        <v>33</v>
      </c>
      <c r="E215" s="34">
        <v>3</v>
      </c>
      <c r="F215" s="34">
        <v>317</v>
      </c>
      <c r="G215" s="34">
        <v>49.902999999999999</v>
      </c>
      <c r="H215" s="34">
        <v>927.40800000000002</v>
      </c>
      <c r="I215" s="40" t="s">
        <v>21</v>
      </c>
      <c r="J215" s="40" t="s">
        <v>21</v>
      </c>
      <c r="K215" s="40" t="s">
        <v>21</v>
      </c>
      <c r="L215" s="40" t="s">
        <v>21</v>
      </c>
    </row>
    <row r="216" spans="2:12" ht="11.1" customHeight="1" x14ac:dyDescent="0.2">
      <c r="B216" s="23"/>
      <c r="C216" s="23"/>
      <c r="D216" s="31" t="s">
        <v>34</v>
      </c>
      <c r="E216" s="26">
        <v>3</v>
      </c>
      <c r="F216" s="26">
        <v>310</v>
      </c>
      <c r="G216" s="26">
        <v>51.043999999999997</v>
      </c>
      <c r="H216" s="26">
        <v>821.89599999999996</v>
      </c>
      <c r="I216" s="40" t="s">
        <v>21</v>
      </c>
      <c r="J216" s="40" t="s">
        <v>21</v>
      </c>
      <c r="K216" s="40" t="s">
        <v>21</v>
      </c>
      <c r="L216" s="40" t="s">
        <v>21</v>
      </c>
    </row>
    <row r="217" spans="2:12" ht="11.1" customHeight="1" x14ac:dyDescent="0.2">
      <c r="B217" s="23"/>
      <c r="C217" s="23"/>
      <c r="D217" s="31" t="s">
        <v>35</v>
      </c>
      <c r="E217" s="26">
        <v>3</v>
      </c>
      <c r="F217" s="26">
        <v>311</v>
      </c>
      <c r="G217" s="26">
        <v>51.25</v>
      </c>
      <c r="H217" s="26">
        <v>991.10799999999995</v>
      </c>
      <c r="I217" s="40" t="s">
        <v>21</v>
      </c>
      <c r="J217" s="40" t="s">
        <v>21</v>
      </c>
      <c r="K217" s="40" t="s">
        <v>21</v>
      </c>
      <c r="L217" s="40" t="s">
        <v>21</v>
      </c>
    </row>
    <row r="218" spans="2:12" ht="11.1" customHeight="1" x14ac:dyDescent="0.2">
      <c r="B218" s="23"/>
      <c r="C218" s="23"/>
      <c r="D218" s="31" t="s">
        <v>36</v>
      </c>
      <c r="E218" s="26">
        <v>3</v>
      </c>
      <c r="F218" s="26">
        <v>306</v>
      </c>
      <c r="G218" s="26">
        <v>44.366</v>
      </c>
      <c r="H218" s="26">
        <v>761.87599999999998</v>
      </c>
      <c r="I218" s="40" t="s">
        <v>21</v>
      </c>
      <c r="J218" s="40" t="s">
        <v>21</v>
      </c>
      <c r="K218" s="40" t="s">
        <v>21</v>
      </c>
      <c r="L218" s="40" t="s">
        <v>21</v>
      </c>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46</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1" t="s">
        <v>47</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1" t="s">
        <v>48</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87.1666666666667</v>
      </c>
      <c r="F227" s="26">
        <v>15411.5</v>
      </c>
      <c r="G227" s="26">
        <v>24930.49</v>
      </c>
      <c r="H227" s="26">
        <v>356490.57</v>
      </c>
      <c r="I227" s="26">
        <v>3039549.5839999998</v>
      </c>
      <c r="J227" s="26">
        <v>491048.435</v>
      </c>
      <c r="K227" s="26">
        <v>379459.78399999999</v>
      </c>
      <c r="L227" s="28">
        <v>16.155302666712501</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91</v>
      </c>
      <c r="F243" s="26">
        <v>15643.75</v>
      </c>
      <c r="G243" s="26">
        <v>25123.396000000001</v>
      </c>
      <c r="H243" s="26">
        <v>371226.20799999998</v>
      </c>
      <c r="I243" s="26">
        <v>3184599.5819999999</v>
      </c>
      <c r="J243" s="26">
        <v>621300.77</v>
      </c>
      <c r="K243" s="26">
        <v>439016.864</v>
      </c>
      <c r="L243" s="28">
        <v>19.509541278335799</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v>93</v>
      </c>
      <c r="F249" s="26">
        <v>15734</v>
      </c>
      <c r="G249" s="26">
        <v>2126.029</v>
      </c>
      <c r="H249" s="26">
        <v>31596.079000000002</v>
      </c>
      <c r="I249" s="26">
        <v>272894.40100000001</v>
      </c>
      <c r="J249" s="26">
        <v>46484.277000000002</v>
      </c>
      <c r="K249" s="26">
        <v>36327.955000000002</v>
      </c>
      <c r="L249" s="28">
        <v>17.033796527031001</v>
      </c>
    </row>
    <row r="250" spans="2:12" ht="11.1" customHeight="1" x14ac:dyDescent="0.2">
      <c r="B250" s="23"/>
      <c r="C250" s="24"/>
      <c r="D250" s="31" t="s">
        <v>30</v>
      </c>
      <c r="E250" s="26">
        <v>93</v>
      </c>
      <c r="F250" s="26">
        <v>15808</v>
      </c>
      <c r="G250" s="26">
        <v>2091.0920000000001</v>
      </c>
      <c r="H250" s="26">
        <v>30746.455000000002</v>
      </c>
      <c r="I250" s="26">
        <v>263484.87800000003</v>
      </c>
      <c r="J250" s="26">
        <v>47726.046999999999</v>
      </c>
      <c r="K250" s="26">
        <v>34306.722999999998</v>
      </c>
      <c r="L250" s="28">
        <v>18.113391311967401</v>
      </c>
    </row>
    <row r="251" spans="2:12" ht="11.1" customHeight="1" x14ac:dyDescent="0.2">
      <c r="B251" s="23"/>
      <c r="C251" s="24"/>
      <c r="D251" s="31" t="s">
        <v>31</v>
      </c>
      <c r="E251" s="26">
        <v>93</v>
      </c>
      <c r="F251" s="26">
        <v>15804</v>
      </c>
      <c r="G251" s="26">
        <v>2049.623</v>
      </c>
      <c r="H251" s="26">
        <v>29836.547999999999</v>
      </c>
      <c r="I251" s="26">
        <v>250293.49299999999</v>
      </c>
      <c r="J251" s="26">
        <v>49267.027000000002</v>
      </c>
      <c r="K251" s="26">
        <v>34447.607000000004</v>
      </c>
      <c r="L251" s="28">
        <v>19.683702684192401</v>
      </c>
    </row>
    <row r="252" spans="2:12" ht="11.1" customHeight="1" x14ac:dyDescent="0.2">
      <c r="B252" s="23"/>
      <c r="C252" s="24"/>
      <c r="D252" s="31" t="s">
        <v>32</v>
      </c>
      <c r="E252" s="26">
        <v>91</v>
      </c>
      <c r="F252" s="26">
        <v>15985</v>
      </c>
      <c r="G252" s="26">
        <v>2192.7730000000001</v>
      </c>
      <c r="H252" s="26">
        <v>30739.258999999998</v>
      </c>
      <c r="I252" s="26">
        <v>282949.87699999998</v>
      </c>
      <c r="J252" s="26">
        <v>55650.288999999997</v>
      </c>
      <c r="K252" s="26">
        <v>36337.472999999998</v>
      </c>
      <c r="L252" s="28">
        <v>19.667896515820001</v>
      </c>
    </row>
    <row r="253" spans="2:12" ht="11.1" customHeight="1" x14ac:dyDescent="0.2">
      <c r="B253" s="23"/>
      <c r="C253" s="24"/>
      <c r="D253" s="31" t="s">
        <v>33</v>
      </c>
      <c r="E253" s="34">
        <v>91</v>
      </c>
      <c r="F253" s="34">
        <v>15642</v>
      </c>
      <c r="G253" s="34">
        <v>2106.634</v>
      </c>
      <c r="H253" s="34">
        <v>30175.375</v>
      </c>
      <c r="I253" s="34">
        <v>279255.337</v>
      </c>
      <c r="J253" s="26">
        <v>59284.161</v>
      </c>
      <c r="K253" s="26">
        <v>38985.290999999997</v>
      </c>
      <c r="L253" s="28">
        <v>21.229374391508902</v>
      </c>
    </row>
    <row r="254" spans="2:12" ht="11.1" customHeight="1" x14ac:dyDescent="0.2">
      <c r="B254" s="23"/>
      <c r="C254" s="24"/>
      <c r="D254" s="31" t="s">
        <v>34</v>
      </c>
      <c r="E254" s="26">
        <v>90</v>
      </c>
      <c r="F254" s="26">
        <v>15585</v>
      </c>
      <c r="G254" s="26">
        <v>2053.1320000000001</v>
      </c>
      <c r="H254" s="26">
        <v>30984.615000000002</v>
      </c>
      <c r="I254" s="26">
        <v>279146.24300000002</v>
      </c>
      <c r="J254" s="26">
        <v>64604.718999999997</v>
      </c>
      <c r="K254" s="26">
        <v>41306.141000000003</v>
      </c>
      <c r="L254" s="28">
        <v>23.143682073485799</v>
      </c>
    </row>
    <row r="255" spans="2:12" ht="11.1" customHeight="1" x14ac:dyDescent="0.2">
      <c r="B255" s="23"/>
      <c r="C255" s="24"/>
      <c r="D255" s="31" t="s">
        <v>35</v>
      </c>
      <c r="E255" s="26">
        <v>90</v>
      </c>
      <c r="F255" s="26">
        <v>15569</v>
      </c>
      <c r="G255" s="26">
        <v>2163.77</v>
      </c>
      <c r="H255" s="26">
        <v>38738.394999999997</v>
      </c>
      <c r="I255" s="26">
        <v>293345.72600000002</v>
      </c>
      <c r="J255" s="26">
        <v>62484.991999999998</v>
      </c>
      <c r="K255" s="26">
        <v>42219.565000000002</v>
      </c>
      <c r="L255" s="28">
        <v>21.300801907712099</v>
      </c>
    </row>
    <row r="256" spans="2:12" ht="11.1" customHeight="1" x14ac:dyDescent="0.2">
      <c r="B256" s="23"/>
      <c r="C256" s="24"/>
      <c r="D256" s="31" t="s">
        <v>36</v>
      </c>
      <c r="E256" s="26">
        <v>89</v>
      </c>
      <c r="F256" s="26">
        <v>15680</v>
      </c>
      <c r="G256" s="26">
        <v>1999.1420000000001</v>
      </c>
      <c r="H256" s="26">
        <v>30695.685000000001</v>
      </c>
      <c r="I256" s="26">
        <v>276805.24099999998</v>
      </c>
      <c r="J256" s="26">
        <v>50827.847999999998</v>
      </c>
      <c r="K256" s="26">
        <v>37210.307999999997</v>
      </c>
      <c r="L256" s="28">
        <v>18.3623141730904</v>
      </c>
    </row>
    <row r="257" spans="1:12" ht="11.1" customHeight="1" x14ac:dyDescent="0.2"/>
    <row r="258" spans="1:12" ht="10.5" customHeight="1" x14ac:dyDescent="0.2"/>
    <row r="259" spans="1:12" ht="11.1" customHeight="1" x14ac:dyDescent="0.2">
      <c r="A259" s="351" t="s">
        <v>49</v>
      </c>
      <c r="B259" s="351"/>
      <c r="C259" s="351"/>
      <c r="D259" s="351"/>
      <c r="E259" s="351"/>
      <c r="F259" s="351"/>
      <c r="G259" s="351"/>
      <c r="H259" s="351"/>
      <c r="I259" s="351"/>
      <c r="J259" s="351"/>
      <c r="K259" s="351"/>
      <c r="L259" s="351"/>
    </row>
    <row r="260" spans="1:12" ht="11.1" customHeight="1" x14ac:dyDescent="0.2">
      <c r="A260" s="2"/>
      <c r="B260" s="2"/>
      <c r="C260" s="2"/>
      <c r="D260" s="2"/>
      <c r="E260" s="3"/>
      <c r="F260" s="3"/>
      <c r="G260" s="3"/>
      <c r="H260" s="3"/>
      <c r="I260" s="3"/>
      <c r="J260" s="1"/>
      <c r="K260" s="1"/>
      <c r="L260" s="4"/>
    </row>
    <row r="261" spans="1:12" ht="11.1" customHeight="1" x14ac:dyDescent="0.2">
      <c r="A261" s="351" t="s">
        <v>1</v>
      </c>
      <c r="B261" s="351"/>
      <c r="C261" s="351"/>
      <c r="D261" s="351"/>
      <c r="E261" s="351"/>
      <c r="F261" s="351"/>
      <c r="G261" s="351"/>
      <c r="H261" s="351"/>
      <c r="I261" s="351"/>
      <c r="J261" s="351"/>
      <c r="K261" s="351"/>
      <c r="L261" s="351"/>
    </row>
    <row r="262" spans="1:12" ht="11.1" customHeight="1" x14ac:dyDescent="0.2">
      <c r="A262" s="351" t="s">
        <v>2</v>
      </c>
      <c r="B262" s="351"/>
      <c r="C262" s="351"/>
      <c r="D262" s="351"/>
      <c r="E262" s="351"/>
      <c r="F262" s="351"/>
      <c r="G262" s="351"/>
      <c r="H262" s="351"/>
      <c r="I262" s="351"/>
      <c r="J262" s="351"/>
      <c r="K262" s="351"/>
      <c r="L262" s="351"/>
    </row>
    <row r="263" spans="1:12" s="8" customFormat="1" ht="18" customHeight="1" x14ac:dyDescent="0.2">
      <c r="A263" s="5"/>
      <c r="B263" s="5"/>
      <c r="C263" s="5"/>
      <c r="D263" s="5"/>
      <c r="E263" s="6"/>
      <c r="F263" s="6"/>
      <c r="G263" s="6"/>
      <c r="H263" s="6"/>
      <c r="I263" s="6"/>
      <c r="J263" s="1"/>
      <c r="K263" s="7"/>
      <c r="L263" s="4"/>
    </row>
    <row r="264" spans="1:12" ht="15" customHeight="1" x14ac:dyDescent="0.2">
      <c r="B264" s="330" t="s">
        <v>3</v>
      </c>
      <c r="C264" s="333" t="s">
        <v>4</v>
      </c>
      <c r="D264" s="336" t="s">
        <v>5</v>
      </c>
      <c r="E264" s="336" t="s">
        <v>6</v>
      </c>
      <c r="F264" s="333" t="s">
        <v>7</v>
      </c>
      <c r="G264" s="333" t="s">
        <v>8</v>
      </c>
      <c r="H264" s="333" t="s">
        <v>9</v>
      </c>
      <c r="I264" s="345" t="s">
        <v>10</v>
      </c>
      <c r="J264" s="350"/>
      <c r="K264" s="346"/>
      <c r="L264" s="347" t="s">
        <v>11</v>
      </c>
    </row>
    <row r="265" spans="1:12" ht="15" customHeight="1" x14ac:dyDescent="0.2">
      <c r="B265" s="331"/>
      <c r="C265" s="337"/>
      <c r="D265" s="334"/>
      <c r="E265" s="334"/>
      <c r="F265" s="337"/>
      <c r="G265" s="337"/>
      <c r="H265" s="337"/>
      <c r="I265" s="333" t="s">
        <v>12</v>
      </c>
      <c r="J265" s="345" t="s">
        <v>13</v>
      </c>
      <c r="K265" s="346"/>
      <c r="L265" s="348"/>
    </row>
    <row r="266" spans="1:12" ht="21" customHeight="1" x14ac:dyDescent="0.2">
      <c r="B266" s="331"/>
      <c r="C266" s="337"/>
      <c r="D266" s="334"/>
      <c r="E266" s="335"/>
      <c r="F266" s="338"/>
      <c r="G266" s="338"/>
      <c r="H266" s="338"/>
      <c r="I266" s="338"/>
      <c r="J266" s="9" t="s">
        <v>14</v>
      </c>
      <c r="K266" s="10" t="s">
        <v>15</v>
      </c>
      <c r="L266" s="349"/>
    </row>
    <row r="267" spans="1:12" ht="11.1" customHeight="1" x14ac:dyDescent="0.2">
      <c r="B267" s="332"/>
      <c r="C267" s="338"/>
      <c r="D267" s="335"/>
      <c r="E267" s="11" t="s">
        <v>16</v>
      </c>
      <c r="F267" s="11" t="s">
        <v>17</v>
      </c>
      <c r="G267" s="12" t="s">
        <v>18</v>
      </c>
      <c r="H267" s="345" t="s">
        <v>19</v>
      </c>
      <c r="I267" s="350"/>
      <c r="J267" s="350"/>
      <c r="K267" s="346"/>
      <c r="L267" s="13" t="s">
        <v>20</v>
      </c>
    </row>
    <row r="268" spans="1:12" ht="11.1" customHeight="1" x14ac:dyDescent="0.2">
      <c r="B268" s="14"/>
      <c r="C268" s="15"/>
      <c r="D268" s="15"/>
    </row>
    <row r="269" spans="1:12" ht="11.1" customHeight="1" x14ac:dyDescent="0.2">
      <c r="B269" s="16">
        <v>11</v>
      </c>
      <c r="C269" s="17" t="s">
        <v>50</v>
      </c>
      <c r="D269" s="18">
        <v>2005</v>
      </c>
      <c r="E269" s="19">
        <v>9</v>
      </c>
      <c r="F269" s="19">
        <v>1303.75</v>
      </c>
      <c r="G269" s="19">
        <v>2096.4699999999998</v>
      </c>
      <c r="H269" s="19">
        <v>45776.226999999999</v>
      </c>
      <c r="I269" s="19">
        <v>404746.46399999998</v>
      </c>
      <c r="J269" s="40" t="s">
        <v>21</v>
      </c>
      <c r="K269" s="40" t="s">
        <v>21</v>
      </c>
      <c r="L269" s="40" t="s">
        <v>21</v>
      </c>
    </row>
    <row r="270" spans="1:12" ht="11.1" customHeight="1" x14ac:dyDescent="0.2">
      <c r="B270" s="21"/>
      <c r="C270" s="22"/>
      <c r="D270" s="18">
        <v>2010</v>
      </c>
      <c r="E270" s="19">
        <v>7</v>
      </c>
      <c r="F270" s="19">
        <v>1010.5833333333334</v>
      </c>
      <c r="G270" s="19">
        <v>1690.6390000000001</v>
      </c>
      <c r="H270" s="19">
        <v>37163.236999999994</v>
      </c>
      <c r="I270" s="19">
        <v>473633.86300000007</v>
      </c>
      <c r="J270" s="40" t="s">
        <v>21</v>
      </c>
      <c r="K270" s="40" t="s">
        <v>21</v>
      </c>
      <c r="L270" s="40" t="s">
        <v>21</v>
      </c>
    </row>
    <row r="271" spans="1:12" ht="11.1" customHeight="1" x14ac:dyDescent="0.2">
      <c r="B271" s="23"/>
      <c r="C271" s="23"/>
      <c r="D271" s="18">
        <v>2015</v>
      </c>
      <c r="E271" s="19">
        <v>6</v>
      </c>
      <c r="F271" s="19">
        <v>984.08333333333303</v>
      </c>
      <c r="G271" s="19">
        <v>1659.0719999999999</v>
      </c>
      <c r="H271" s="19">
        <v>38432.506000000001</v>
      </c>
      <c r="I271" s="19">
        <v>446335.79499999998</v>
      </c>
      <c r="J271" s="40" t="s">
        <v>21</v>
      </c>
      <c r="K271" s="40" t="s">
        <v>21</v>
      </c>
      <c r="L271" s="40" t="s">
        <v>21</v>
      </c>
    </row>
    <row r="272" spans="1:12" ht="11.1" customHeight="1" x14ac:dyDescent="0.2">
      <c r="B272" s="23"/>
      <c r="C272" s="23"/>
      <c r="D272" s="18">
        <v>2016</v>
      </c>
      <c r="E272" s="19">
        <v>6</v>
      </c>
      <c r="F272" s="19">
        <v>968.75</v>
      </c>
      <c r="G272" s="19">
        <v>1629.953</v>
      </c>
      <c r="H272" s="19">
        <v>38963.057000000001</v>
      </c>
      <c r="I272" s="19">
        <v>464745.25199999998</v>
      </c>
      <c r="J272" s="40" t="s">
        <v>21</v>
      </c>
      <c r="K272" s="40" t="s">
        <v>21</v>
      </c>
      <c r="L272" s="40"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968.75</v>
      </c>
      <c r="G275" s="26">
        <v>1629.953</v>
      </c>
      <c r="H275" s="26">
        <v>38963.057000000001</v>
      </c>
      <c r="I275" s="26">
        <v>464745.25199999998</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0" t="s">
        <v>21</v>
      </c>
      <c r="K277" s="40" t="s">
        <v>21</v>
      </c>
      <c r="L277" s="40" t="s">
        <v>21</v>
      </c>
    </row>
    <row r="278" spans="2:12" ht="11.1" customHeight="1" x14ac:dyDescent="0.2">
      <c r="B278" s="23"/>
      <c r="C278" s="23"/>
      <c r="D278" s="31" t="s">
        <v>26</v>
      </c>
      <c r="E278" s="26">
        <v>6</v>
      </c>
      <c r="F278" s="26">
        <v>972</v>
      </c>
      <c r="G278" s="26">
        <v>135.184</v>
      </c>
      <c r="H278" s="26">
        <v>2865</v>
      </c>
      <c r="I278" s="26">
        <v>35125.849000000002</v>
      </c>
      <c r="J278" s="40" t="s">
        <v>21</v>
      </c>
      <c r="K278" s="40" t="s">
        <v>21</v>
      </c>
      <c r="L278" s="40" t="s">
        <v>21</v>
      </c>
    </row>
    <row r="279" spans="2:12" ht="11.1" customHeight="1" x14ac:dyDescent="0.2">
      <c r="B279" s="23"/>
      <c r="C279" s="23"/>
      <c r="D279" s="31" t="s">
        <v>27</v>
      </c>
      <c r="E279" s="26">
        <v>6</v>
      </c>
      <c r="F279" s="26">
        <v>972</v>
      </c>
      <c r="G279" s="26">
        <v>142.59100000000001</v>
      </c>
      <c r="H279" s="26">
        <v>3106.991</v>
      </c>
      <c r="I279" s="26">
        <v>45649.03</v>
      </c>
      <c r="J279" s="40" t="s">
        <v>21</v>
      </c>
      <c r="K279" s="40" t="s">
        <v>21</v>
      </c>
      <c r="L279" s="40" t="s">
        <v>21</v>
      </c>
    </row>
    <row r="280" spans="2:12" ht="11.1" customHeight="1" x14ac:dyDescent="0.2">
      <c r="B280" s="23"/>
      <c r="C280" s="23"/>
      <c r="D280" s="31" t="s">
        <v>28</v>
      </c>
      <c r="E280" s="26">
        <v>6</v>
      </c>
      <c r="F280" s="26">
        <v>969</v>
      </c>
      <c r="G280" s="26">
        <v>135.654</v>
      </c>
      <c r="H280" s="26">
        <v>3030.0520000000001</v>
      </c>
      <c r="I280" s="26">
        <v>37867.94</v>
      </c>
      <c r="J280" s="40" t="s">
        <v>21</v>
      </c>
      <c r="K280" s="40" t="s">
        <v>21</v>
      </c>
      <c r="L280" s="40" t="s">
        <v>21</v>
      </c>
    </row>
    <row r="281" spans="2:12" ht="11.1" customHeight="1" x14ac:dyDescent="0.2">
      <c r="B281" s="23"/>
      <c r="C281" s="23"/>
      <c r="D281" s="32" t="s">
        <v>29</v>
      </c>
      <c r="E281" s="26">
        <v>6</v>
      </c>
      <c r="F281" s="26">
        <v>971</v>
      </c>
      <c r="G281" s="26">
        <v>136.02500000000001</v>
      </c>
      <c r="H281" s="26">
        <v>3157.5619999999999</v>
      </c>
      <c r="I281" s="26">
        <v>40650.792000000001</v>
      </c>
      <c r="J281" s="40" t="s">
        <v>21</v>
      </c>
      <c r="K281" s="40" t="s">
        <v>21</v>
      </c>
      <c r="L281" s="40" t="s">
        <v>21</v>
      </c>
    </row>
    <row r="282" spans="2:12" ht="11.1" customHeight="1" x14ac:dyDescent="0.2">
      <c r="B282" s="23"/>
      <c r="C282" s="23"/>
      <c r="D282" s="31" t="s">
        <v>30</v>
      </c>
      <c r="E282" s="26">
        <v>6</v>
      </c>
      <c r="F282" s="26">
        <v>967</v>
      </c>
      <c r="G282" s="26">
        <v>139.33199999999999</v>
      </c>
      <c r="H282" s="26">
        <v>3288.9969999999998</v>
      </c>
      <c r="I282" s="26">
        <v>39079.108</v>
      </c>
      <c r="J282" s="40" t="s">
        <v>21</v>
      </c>
      <c r="K282" s="40" t="s">
        <v>21</v>
      </c>
      <c r="L282" s="40" t="s">
        <v>21</v>
      </c>
    </row>
    <row r="283" spans="2:12" ht="11.1" customHeight="1" x14ac:dyDescent="0.2">
      <c r="B283" s="23"/>
      <c r="C283" s="23"/>
      <c r="D283" s="31" t="s">
        <v>31</v>
      </c>
      <c r="E283" s="26">
        <v>6</v>
      </c>
      <c r="F283" s="26">
        <v>967</v>
      </c>
      <c r="G283" s="26">
        <v>129.291</v>
      </c>
      <c r="H283" s="26">
        <v>3349.9969999999998</v>
      </c>
      <c r="I283" s="26">
        <v>36891.396000000001</v>
      </c>
      <c r="J283" s="40" t="s">
        <v>21</v>
      </c>
      <c r="K283" s="40" t="s">
        <v>21</v>
      </c>
      <c r="L283" s="40" t="s">
        <v>21</v>
      </c>
    </row>
    <row r="284" spans="2:12" ht="11.1" customHeight="1" x14ac:dyDescent="0.2">
      <c r="B284" s="23"/>
      <c r="C284" s="23"/>
      <c r="D284" s="31" t="s">
        <v>32</v>
      </c>
      <c r="E284" s="26">
        <v>6</v>
      </c>
      <c r="F284" s="26">
        <v>979</v>
      </c>
      <c r="G284" s="26">
        <v>143.93799999999999</v>
      </c>
      <c r="H284" s="26">
        <v>3067.846</v>
      </c>
      <c r="I284" s="26">
        <v>41084.523000000001</v>
      </c>
      <c r="J284" s="40" t="s">
        <v>21</v>
      </c>
      <c r="K284" s="40" t="s">
        <v>21</v>
      </c>
      <c r="L284" s="40" t="s">
        <v>21</v>
      </c>
    </row>
    <row r="285" spans="2:12" ht="11.1" customHeight="1" x14ac:dyDescent="0.2">
      <c r="B285" s="23"/>
      <c r="C285" s="23"/>
      <c r="D285" s="31" t="s">
        <v>33</v>
      </c>
      <c r="E285" s="26">
        <v>6</v>
      </c>
      <c r="F285" s="26">
        <v>979</v>
      </c>
      <c r="G285" s="26">
        <v>139.22499999999999</v>
      </c>
      <c r="H285" s="26">
        <v>3067.433</v>
      </c>
      <c r="I285" s="26">
        <v>37358.614999999998</v>
      </c>
      <c r="J285" s="40" t="s">
        <v>21</v>
      </c>
      <c r="K285" s="40" t="s">
        <v>21</v>
      </c>
      <c r="L285" s="40" t="s">
        <v>21</v>
      </c>
    </row>
    <row r="286" spans="2:12" ht="11.1" customHeight="1" x14ac:dyDescent="0.2">
      <c r="B286" s="23"/>
      <c r="C286" s="23"/>
      <c r="D286" s="31" t="s">
        <v>34</v>
      </c>
      <c r="E286" s="26">
        <v>6</v>
      </c>
      <c r="F286" s="26">
        <v>973</v>
      </c>
      <c r="G286" s="26">
        <v>124.989</v>
      </c>
      <c r="H286" s="26">
        <v>2997.1619999999998</v>
      </c>
      <c r="I286" s="26">
        <v>32982.837</v>
      </c>
      <c r="J286" s="40" t="s">
        <v>21</v>
      </c>
      <c r="K286" s="40" t="s">
        <v>21</v>
      </c>
      <c r="L286" s="40" t="s">
        <v>21</v>
      </c>
    </row>
    <row r="287" spans="2:12" ht="11.1" customHeight="1" x14ac:dyDescent="0.2">
      <c r="B287" s="23"/>
      <c r="C287" s="23"/>
      <c r="D287" s="31" t="s">
        <v>35</v>
      </c>
      <c r="E287" s="26">
        <v>6</v>
      </c>
      <c r="F287" s="26">
        <v>950</v>
      </c>
      <c r="G287" s="26">
        <v>140.821</v>
      </c>
      <c r="H287" s="26">
        <v>4943.7290000000003</v>
      </c>
      <c r="I287" s="26">
        <v>41673.752</v>
      </c>
      <c r="J287" s="40" t="s">
        <v>21</v>
      </c>
      <c r="K287" s="40" t="s">
        <v>21</v>
      </c>
      <c r="L287" s="40" t="s">
        <v>21</v>
      </c>
    </row>
    <row r="288" spans="2:12" ht="11.1" customHeight="1" x14ac:dyDescent="0.2">
      <c r="B288" s="23"/>
      <c r="C288" s="23"/>
      <c r="D288" s="31" t="s">
        <v>36</v>
      </c>
      <c r="E288" s="26">
        <v>6</v>
      </c>
      <c r="F288" s="26">
        <v>948</v>
      </c>
      <c r="G288" s="26">
        <v>129.16</v>
      </c>
      <c r="H288" s="26">
        <v>3131.2530000000002</v>
      </c>
      <c r="I288" s="26">
        <v>45522.529000000002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7.6666666666666696</v>
      </c>
      <c r="F291" s="26">
        <v>1044.5833333333301</v>
      </c>
      <c r="G291" s="26">
        <v>1769.413</v>
      </c>
      <c r="H291" s="26">
        <v>43039.550999999999</v>
      </c>
      <c r="I291" s="26">
        <v>510671.70600000001</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0" t="s">
        <v>21</v>
      </c>
      <c r="K293" s="40" t="s">
        <v>21</v>
      </c>
      <c r="L293" s="40" t="s">
        <v>21</v>
      </c>
    </row>
    <row r="294" spans="2:12" ht="11.1" customHeight="1" x14ac:dyDescent="0.2">
      <c r="B294" s="23"/>
      <c r="C294" s="23"/>
      <c r="D294" s="31" t="s">
        <v>26</v>
      </c>
      <c r="E294" s="26">
        <v>6</v>
      </c>
      <c r="F294" s="26">
        <v>942</v>
      </c>
      <c r="G294" s="26">
        <v>125.758</v>
      </c>
      <c r="H294" s="26">
        <v>2934.5819999999999</v>
      </c>
      <c r="I294" s="26">
        <v>30481.525000000001</v>
      </c>
      <c r="J294" s="40" t="s">
        <v>21</v>
      </c>
      <c r="K294" s="40" t="s">
        <v>21</v>
      </c>
      <c r="L294" s="40" t="s">
        <v>21</v>
      </c>
    </row>
    <row r="295" spans="2:12" ht="11.1" customHeight="1" x14ac:dyDescent="0.2">
      <c r="B295" s="23"/>
      <c r="C295" s="23"/>
      <c r="D295" s="31" t="s">
        <v>27</v>
      </c>
      <c r="E295" s="26">
        <v>8</v>
      </c>
      <c r="F295" s="26">
        <v>1070</v>
      </c>
      <c r="G295" s="26">
        <v>161.048</v>
      </c>
      <c r="H295" s="26">
        <v>3287.2910000000002</v>
      </c>
      <c r="I295" s="26">
        <v>44780.633999999998</v>
      </c>
      <c r="J295" s="40" t="s">
        <v>21</v>
      </c>
      <c r="K295" s="40" t="s">
        <v>21</v>
      </c>
      <c r="L295" s="40" t="s">
        <v>21</v>
      </c>
    </row>
    <row r="296" spans="2:12" ht="11.1" customHeight="1" x14ac:dyDescent="0.2">
      <c r="B296" s="23"/>
      <c r="C296" s="23"/>
      <c r="D296" s="31" t="s">
        <v>28</v>
      </c>
      <c r="E296" s="26">
        <v>8</v>
      </c>
      <c r="F296" s="26">
        <v>1065</v>
      </c>
      <c r="G296" s="26">
        <v>143.60599999999999</v>
      </c>
      <c r="H296" s="26">
        <v>3265.6080000000002</v>
      </c>
      <c r="I296" s="26">
        <v>43944.796999999999</v>
      </c>
      <c r="J296" s="40" t="s">
        <v>21</v>
      </c>
      <c r="K296" s="40" t="s">
        <v>21</v>
      </c>
      <c r="L296" s="40" t="s">
        <v>21</v>
      </c>
    </row>
    <row r="297" spans="2:12" ht="11.1" customHeight="1" x14ac:dyDescent="0.2">
      <c r="B297" s="23"/>
      <c r="C297" s="23"/>
      <c r="D297" s="32" t="s">
        <v>29</v>
      </c>
      <c r="E297" s="26">
        <v>8</v>
      </c>
      <c r="F297" s="26">
        <v>1064</v>
      </c>
      <c r="G297" s="26">
        <v>152.197</v>
      </c>
      <c r="H297" s="26">
        <v>3561.7849999999999</v>
      </c>
      <c r="I297" s="26">
        <v>45908.243999999999</v>
      </c>
      <c r="J297" s="40" t="s">
        <v>21</v>
      </c>
      <c r="K297" s="40" t="s">
        <v>21</v>
      </c>
      <c r="L297" s="40" t="s">
        <v>21</v>
      </c>
    </row>
    <row r="298" spans="2:12" ht="11.1" customHeight="1" x14ac:dyDescent="0.2">
      <c r="B298" s="23"/>
      <c r="C298" s="23"/>
      <c r="D298" s="31" t="s">
        <v>30</v>
      </c>
      <c r="E298" s="26">
        <v>8</v>
      </c>
      <c r="F298" s="26">
        <v>1064</v>
      </c>
      <c r="G298" s="26">
        <v>153.13300000000001</v>
      </c>
      <c r="H298" s="26">
        <v>3869.8069999999998</v>
      </c>
      <c r="I298" s="26">
        <v>45631.245000000003</v>
      </c>
      <c r="J298" s="40" t="s">
        <v>21</v>
      </c>
      <c r="K298" s="40" t="s">
        <v>21</v>
      </c>
      <c r="L298" s="40" t="s">
        <v>21</v>
      </c>
    </row>
    <row r="299" spans="2:12" ht="11.1" customHeight="1" x14ac:dyDescent="0.2">
      <c r="B299" s="23"/>
      <c r="C299" s="23"/>
      <c r="D299" s="31" t="s">
        <v>31</v>
      </c>
      <c r="E299" s="26">
        <v>8</v>
      </c>
      <c r="F299" s="26">
        <v>1070</v>
      </c>
      <c r="G299" s="26">
        <v>145.57400000000001</v>
      </c>
      <c r="H299" s="26">
        <v>3495.84</v>
      </c>
      <c r="I299" s="26">
        <v>42381.701999999997</v>
      </c>
      <c r="J299" s="40" t="s">
        <v>21</v>
      </c>
      <c r="K299" s="40" t="s">
        <v>21</v>
      </c>
      <c r="L299" s="40" t="s">
        <v>21</v>
      </c>
    </row>
    <row r="300" spans="2:12" ht="11.1" customHeight="1" x14ac:dyDescent="0.2">
      <c r="B300" s="23"/>
      <c r="C300" s="23"/>
      <c r="D300" s="31" t="s">
        <v>32</v>
      </c>
      <c r="E300" s="26">
        <v>8</v>
      </c>
      <c r="F300" s="26">
        <v>1069</v>
      </c>
      <c r="G300" s="26">
        <v>157.99600000000001</v>
      </c>
      <c r="H300" s="26">
        <v>3347.5929999999998</v>
      </c>
      <c r="I300" s="26">
        <v>45479.720999999998</v>
      </c>
      <c r="J300" s="40" t="s">
        <v>21</v>
      </c>
      <c r="K300" s="40" t="s">
        <v>21</v>
      </c>
      <c r="L300" s="40" t="s">
        <v>21</v>
      </c>
    </row>
    <row r="301" spans="2:12" ht="11.1" customHeight="1" x14ac:dyDescent="0.2">
      <c r="B301" s="23"/>
      <c r="C301" s="23"/>
      <c r="D301" s="31" t="s">
        <v>33</v>
      </c>
      <c r="E301" s="34">
        <v>8</v>
      </c>
      <c r="F301" s="34">
        <v>1072</v>
      </c>
      <c r="G301" s="34">
        <v>147.06899999999999</v>
      </c>
      <c r="H301" s="34">
        <v>3570.3040000000001</v>
      </c>
      <c r="I301" s="34">
        <v>43944.553999999996</v>
      </c>
      <c r="J301" s="40" t="s">
        <v>21</v>
      </c>
      <c r="K301" s="40" t="s">
        <v>21</v>
      </c>
      <c r="L301" s="40" t="s">
        <v>21</v>
      </c>
    </row>
    <row r="302" spans="2:12" ht="11.1" customHeight="1" x14ac:dyDescent="0.2">
      <c r="B302" s="23"/>
      <c r="C302" s="23"/>
      <c r="D302" s="31" t="s">
        <v>34</v>
      </c>
      <c r="E302" s="26">
        <v>8</v>
      </c>
      <c r="F302" s="26">
        <v>1061</v>
      </c>
      <c r="G302" s="26">
        <v>146.631</v>
      </c>
      <c r="H302" s="26">
        <v>3282.181</v>
      </c>
      <c r="I302" s="26">
        <v>40584.417999999998</v>
      </c>
      <c r="J302" s="40" t="s">
        <v>21</v>
      </c>
      <c r="K302" s="40" t="s">
        <v>21</v>
      </c>
      <c r="L302" s="40" t="s">
        <v>21</v>
      </c>
    </row>
    <row r="303" spans="2:12" ht="11.1" customHeight="1" x14ac:dyDescent="0.2">
      <c r="B303" s="23"/>
      <c r="C303" s="23"/>
      <c r="D303" s="31" t="s">
        <v>35</v>
      </c>
      <c r="E303" s="26">
        <v>8</v>
      </c>
      <c r="F303" s="26">
        <v>1066</v>
      </c>
      <c r="G303" s="26">
        <v>154.905</v>
      </c>
      <c r="H303" s="26">
        <v>5882.4870000000001</v>
      </c>
      <c r="I303" s="26">
        <v>51904.968999999997</v>
      </c>
      <c r="J303" s="40" t="s">
        <v>21</v>
      </c>
      <c r="K303" s="40" t="s">
        <v>21</v>
      </c>
      <c r="L303" s="40" t="s">
        <v>21</v>
      </c>
    </row>
    <row r="304" spans="2:12" ht="11.1" customHeight="1" x14ac:dyDescent="0.2">
      <c r="B304" s="23"/>
      <c r="C304" s="23"/>
      <c r="D304" s="31" t="s">
        <v>36</v>
      </c>
      <c r="E304" s="26">
        <v>8</v>
      </c>
      <c r="F304" s="26">
        <v>1050</v>
      </c>
      <c r="G304" s="26">
        <v>141.35499999999999</v>
      </c>
      <c r="H304" s="26">
        <v>3538.261</v>
      </c>
      <c r="I304" s="26">
        <v>47933.368000000002</v>
      </c>
      <c r="J304" s="40" t="s">
        <v>21</v>
      </c>
      <c r="K304" s="40" t="s">
        <v>21</v>
      </c>
      <c r="L304" s="40" t="s">
        <v>21</v>
      </c>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51</v>
      </c>
      <c r="D307" s="18">
        <v>2005</v>
      </c>
      <c r="E307" s="26">
        <v>2</v>
      </c>
      <c r="F307" s="43" t="s">
        <v>21</v>
      </c>
      <c r="G307" s="43" t="s">
        <v>21</v>
      </c>
      <c r="H307" s="43" t="s">
        <v>21</v>
      </c>
      <c r="I307" s="43" t="s">
        <v>21</v>
      </c>
      <c r="J307" s="43" t="s">
        <v>21</v>
      </c>
      <c r="K307" s="43" t="s">
        <v>21</v>
      </c>
      <c r="L307" s="43" t="s">
        <v>21</v>
      </c>
    </row>
    <row r="308" spans="2:12" ht="11.1" customHeight="1" x14ac:dyDescent="0.2">
      <c r="B308" s="23"/>
      <c r="D308" s="18">
        <v>2010</v>
      </c>
      <c r="E308" s="26">
        <v>1</v>
      </c>
      <c r="F308" s="43" t="s">
        <v>21</v>
      </c>
      <c r="G308" s="43" t="s">
        <v>21</v>
      </c>
      <c r="H308" s="43" t="s">
        <v>21</v>
      </c>
      <c r="I308" s="43" t="s">
        <v>21</v>
      </c>
      <c r="J308" s="43" t="s">
        <v>21</v>
      </c>
      <c r="K308" s="43" t="s">
        <v>21</v>
      </c>
      <c r="L308" s="43" t="s">
        <v>21</v>
      </c>
    </row>
    <row r="309" spans="2:12" ht="11.1" customHeight="1" x14ac:dyDescent="0.2">
      <c r="B309" s="23"/>
      <c r="D309" s="18">
        <v>2015</v>
      </c>
      <c r="E309" s="26">
        <v>1</v>
      </c>
      <c r="F309" s="43" t="s">
        <v>21</v>
      </c>
      <c r="G309" s="43" t="s">
        <v>21</v>
      </c>
      <c r="H309" s="43" t="s">
        <v>21</v>
      </c>
      <c r="I309" s="43" t="s">
        <v>21</v>
      </c>
      <c r="J309" s="43" t="s">
        <v>21</v>
      </c>
      <c r="K309" s="43" t="s">
        <v>21</v>
      </c>
      <c r="L309" s="43" t="s">
        <v>21</v>
      </c>
    </row>
    <row r="310" spans="2:12" ht="11.1" customHeight="1" x14ac:dyDescent="0.2">
      <c r="B310" s="23"/>
      <c r="D310" s="18">
        <v>2016</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2016</v>
      </c>
      <c r="E312" s="44"/>
      <c r="F312" s="44"/>
      <c r="G312" s="44"/>
      <c r="H312" s="44"/>
      <c r="I312" s="44"/>
      <c r="J312" s="46"/>
      <c r="K312" s="44"/>
      <c r="L312" s="47"/>
    </row>
    <row r="313" spans="2:12" ht="11.1" customHeight="1" x14ac:dyDescent="0.2">
      <c r="B313" s="23"/>
      <c r="C313" s="24"/>
      <c r="D313" s="29" t="s">
        <v>24</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25</v>
      </c>
      <c r="E315" s="44">
        <v>1</v>
      </c>
      <c r="F315" s="45" t="s">
        <v>21</v>
      </c>
      <c r="G315" s="45" t="s">
        <v>21</v>
      </c>
      <c r="H315" s="45" t="s">
        <v>21</v>
      </c>
      <c r="I315" s="45" t="s">
        <v>21</v>
      </c>
      <c r="J315" s="45" t="s">
        <v>21</v>
      </c>
      <c r="K315" s="45" t="s">
        <v>21</v>
      </c>
      <c r="L315" s="45" t="s">
        <v>21</v>
      </c>
    </row>
    <row r="316" spans="2:12" ht="11.1" customHeight="1" x14ac:dyDescent="0.2">
      <c r="B316" s="23"/>
      <c r="C316" s="24"/>
      <c r="D316" s="31" t="s">
        <v>26</v>
      </c>
      <c r="E316" s="44">
        <v>1</v>
      </c>
      <c r="F316" s="45" t="s">
        <v>21</v>
      </c>
      <c r="G316" s="45" t="s">
        <v>21</v>
      </c>
      <c r="H316" s="45" t="s">
        <v>21</v>
      </c>
      <c r="I316" s="45" t="s">
        <v>21</v>
      </c>
      <c r="J316" s="45" t="s">
        <v>21</v>
      </c>
      <c r="K316" s="45" t="s">
        <v>21</v>
      </c>
      <c r="L316" s="45" t="s">
        <v>21</v>
      </c>
    </row>
    <row r="317" spans="2:12" ht="11.1" customHeight="1" x14ac:dyDescent="0.2">
      <c r="B317" s="23"/>
      <c r="C317" s="24"/>
      <c r="D317" s="31" t="s">
        <v>27</v>
      </c>
      <c r="E317" s="44">
        <v>1</v>
      </c>
      <c r="F317" s="45" t="s">
        <v>21</v>
      </c>
      <c r="G317" s="45" t="s">
        <v>21</v>
      </c>
      <c r="H317" s="45" t="s">
        <v>21</v>
      </c>
      <c r="I317" s="45" t="s">
        <v>21</v>
      </c>
      <c r="J317" s="45" t="s">
        <v>21</v>
      </c>
      <c r="K317" s="45" t="s">
        <v>21</v>
      </c>
      <c r="L317" s="45" t="s">
        <v>21</v>
      </c>
    </row>
    <row r="318" spans="2:12" ht="11.1" customHeight="1" x14ac:dyDescent="0.2">
      <c r="B318" s="23"/>
      <c r="C318" s="24"/>
      <c r="D318" s="31" t="s">
        <v>28</v>
      </c>
      <c r="E318" s="44">
        <v>1</v>
      </c>
      <c r="F318" s="45" t="s">
        <v>21</v>
      </c>
      <c r="G318" s="45" t="s">
        <v>21</v>
      </c>
      <c r="H318" s="45" t="s">
        <v>21</v>
      </c>
      <c r="I318" s="45" t="s">
        <v>21</v>
      </c>
      <c r="J318" s="45" t="s">
        <v>21</v>
      </c>
      <c r="K318" s="45" t="s">
        <v>21</v>
      </c>
      <c r="L318" s="45" t="s">
        <v>21</v>
      </c>
    </row>
    <row r="319" spans="2:12" ht="11.1" customHeight="1" x14ac:dyDescent="0.2">
      <c r="B319" s="23"/>
      <c r="C319" s="24"/>
      <c r="D319" s="32" t="s">
        <v>29</v>
      </c>
      <c r="E319" s="44">
        <v>1</v>
      </c>
      <c r="F319" s="45" t="s">
        <v>21</v>
      </c>
      <c r="G319" s="45" t="s">
        <v>21</v>
      </c>
      <c r="H319" s="45" t="s">
        <v>21</v>
      </c>
      <c r="I319" s="45" t="s">
        <v>21</v>
      </c>
      <c r="J319" s="45" t="s">
        <v>21</v>
      </c>
      <c r="K319" s="45" t="s">
        <v>21</v>
      </c>
      <c r="L319" s="45" t="s">
        <v>21</v>
      </c>
    </row>
    <row r="320" spans="2:12" ht="11.1" customHeight="1" x14ac:dyDescent="0.2">
      <c r="B320" s="23"/>
      <c r="C320" s="24"/>
      <c r="D320" s="31" t="s">
        <v>30</v>
      </c>
      <c r="E320" s="44">
        <v>1</v>
      </c>
      <c r="F320" s="45" t="s">
        <v>21</v>
      </c>
      <c r="G320" s="45" t="s">
        <v>21</v>
      </c>
      <c r="H320" s="45" t="s">
        <v>21</v>
      </c>
      <c r="I320" s="45" t="s">
        <v>21</v>
      </c>
      <c r="J320" s="45" t="s">
        <v>21</v>
      </c>
      <c r="K320" s="45" t="s">
        <v>21</v>
      </c>
      <c r="L320" s="45" t="s">
        <v>21</v>
      </c>
    </row>
    <row r="321" spans="2:12" ht="11.1" customHeight="1" x14ac:dyDescent="0.2">
      <c r="B321" s="23"/>
      <c r="C321" s="24"/>
      <c r="D321" s="31" t="s">
        <v>31</v>
      </c>
      <c r="E321" s="44">
        <v>1</v>
      </c>
      <c r="F321" s="45" t="s">
        <v>21</v>
      </c>
      <c r="G321" s="45" t="s">
        <v>21</v>
      </c>
      <c r="H321" s="45" t="s">
        <v>21</v>
      </c>
      <c r="I321" s="45" t="s">
        <v>21</v>
      </c>
      <c r="J321" s="45" t="s">
        <v>21</v>
      </c>
      <c r="K321" s="45" t="s">
        <v>21</v>
      </c>
      <c r="L321" s="45" t="s">
        <v>21</v>
      </c>
    </row>
    <row r="322" spans="2:12" ht="11.1" customHeight="1" x14ac:dyDescent="0.2">
      <c r="B322" s="23"/>
      <c r="C322" s="24"/>
      <c r="D322" s="31" t="s">
        <v>32</v>
      </c>
      <c r="E322" s="44">
        <v>1</v>
      </c>
      <c r="F322" s="45" t="s">
        <v>21</v>
      </c>
      <c r="G322" s="45" t="s">
        <v>21</v>
      </c>
      <c r="H322" s="45" t="s">
        <v>21</v>
      </c>
      <c r="I322" s="45" t="s">
        <v>21</v>
      </c>
      <c r="J322" s="45" t="s">
        <v>21</v>
      </c>
      <c r="K322" s="45" t="s">
        <v>21</v>
      </c>
      <c r="L322" s="45" t="s">
        <v>21</v>
      </c>
    </row>
    <row r="323" spans="2:12" ht="11.1" customHeight="1" x14ac:dyDescent="0.2">
      <c r="B323" s="23"/>
      <c r="C323" s="24"/>
      <c r="D323" s="31" t="s">
        <v>33</v>
      </c>
      <c r="E323" s="44">
        <v>1</v>
      </c>
      <c r="F323" s="45" t="s">
        <v>21</v>
      </c>
      <c r="G323" s="45" t="s">
        <v>21</v>
      </c>
      <c r="H323" s="45" t="s">
        <v>21</v>
      </c>
      <c r="I323" s="45" t="s">
        <v>21</v>
      </c>
      <c r="J323" s="45" t="s">
        <v>21</v>
      </c>
      <c r="K323" s="45" t="s">
        <v>21</v>
      </c>
      <c r="L323" s="45" t="s">
        <v>21</v>
      </c>
    </row>
    <row r="324" spans="2:12" ht="11.1" customHeight="1" x14ac:dyDescent="0.2">
      <c r="B324" s="23"/>
      <c r="C324" s="24"/>
      <c r="D324" s="31" t="s">
        <v>34</v>
      </c>
      <c r="E324" s="44">
        <v>1</v>
      </c>
      <c r="F324" s="45" t="s">
        <v>21</v>
      </c>
      <c r="G324" s="45" t="s">
        <v>21</v>
      </c>
      <c r="H324" s="45" t="s">
        <v>21</v>
      </c>
      <c r="I324" s="45" t="s">
        <v>21</v>
      </c>
      <c r="J324" s="45" t="s">
        <v>21</v>
      </c>
      <c r="K324" s="45" t="s">
        <v>21</v>
      </c>
      <c r="L324" s="45" t="s">
        <v>21</v>
      </c>
    </row>
    <row r="325" spans="2:12" ht="11.1" customHeight="1" x14ac:dyDescent="0.2">
      <c r="B325" s="23"/>
      <c r="C325" s="24"/>
      <c r="D325" s="31" t="s">
        <v>35</v>
      </c>
      <c r="E325" s="44">
        <v>1</v>
      </c>
      <c r="F325" s="45" t="s">
        <v>21</v>
      </c>
      <c r="G325" s="45" t="s">
        <v>21</v>
      </c>
      <c r="H325" s="45" t="s">
        <v>21</v>
      </c>
      <c r="I325" s="45" t="s">
        <v>21</v>
      </c>
      <c r="J325" s="45" t="s">
        <v>21</v>
      </c>
      <c r="K325" s="45" t="s">
        <v>21</v>
      </c>
      <c r="L325" s="45" t="s">
        <v>21</v>
      </c>
    </row>
    <row r="326" spans="2:12" ht="11.1" customHeight="1" x14ac:dyDescent="0.2">
      <c r="B326" s="23"/>
      <c r="C326" s="24"/>
      <c r="D326" s="31" t="s">
        <v>36</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4">
        <v>1</v>
      </c>
      <c r="F331" s="45" t="s">
        <v>21</v>
      </c>
      <c r="G331" s="45" t="s">
        <v>21</v>
      </c>
      <c r="H331" s="45" t="s">
        <v>21</v>
      </c>
      <c r="I331" s="45" t="s">
        <v>21</v>
      </c>
      <c r="J331" s="45" t="s">
        <v>21</v>
      </c>
      <c r="K331" s="45" t="s">
        <v>21</v>
      </c>
      <c r="L331" s="45" t="s">
        <v>21</v>
      </c>
    </row>
    <row r="332" spans="2:12" ht="11.1" customHeight="1" x14ac:dyDescent="0.2">
      <c r="B332" s="23"/>
      <c r="C332" s="24"/>
      <c r="D332" s="31" t="s">
        <v>26</v>
      </c>
      <c r="E332" s="44">
        <v>1</v>
      </c>
      <c r="F332" s="45" t="s">
        <v>21</v>
      </c>
      <c r="G332" s="45" t="s">
        <v>21</v>
      </c>
      <c r="H332" s="45" t="s">
        <v>21</v>
      </c>
      <c r="I332" s="45" t="s">
        <v>21</v>
      </c>
      <c r="J332" s="45" t="s">
        <v>21</v>
      </c>
      <c r="K332" s="45" t="s">
        <v>21</v>
      </c>
      <c r="L332" s="45" t="s">
        <v>21</v>
      </c>
    </row>
    <row r="333" spans="2:12" ht="11.1" customHeight="1" x14ac:dyDescent="0.2">
      <c r="B333" s="23"/>
      <c r="C333" s="24"/>
      <c r="D333" s="31" t="s">
        <v>27</v>
      </c>
      <c r="E333" s="44">
        <v>1</v>
      </c>
      <c r="F333" s="45" t="s">
        <v>21</v>
      </c>
      <c r="G333" s="45" t="s">
        <v>21</v>
      </c>
      <c r="H333" s="45" t="s">
        <v>21</v>
      </c>
      <c r="I333" s="45" t="s">
        <v>21</v>
      </c>
      <c r="J333" s="45" t="s">
        <v>21</v>
      </c>
      <c r="K333" s="45" t="s">
        <v>21</v>
      </c>
      <c r="L333" s="45" t="s">
        <v>21</v>
      </c>
    </row>
    <row r="334" spans="2:12" ht="11.1" customHeight="1" x14ac:dyDescent="0.2">
      <c r="B334" s="23"/>
      <c r="C334" s="24"/>
      <c r="D334" s="31" t="s">
        <v>28</v>
      </c>
      <c r="E334" s="44">
        <v>1</v>
      </c>
      <c r="F334" s="45" t="s">
        <v>21</v>
      </c>
      <c r="G334" s="45" t="s">
        <v>21</v>
      </c>
      <c r="H334" s="45" t="s">
        <v>21</v>
      </c>
      <c r="I334" s="45" t="s">
        <v>21</v>
      </c>
      <c r="J334" s="45" t="s">
        <v>21</v>
      </c>
      <c r="K334" s="45" t="s">
        <v>21</v>
      </c>
      <c r="L334" s="45" t="s">
        <v>21</v>
      </c>
    </row>
    <row r="335" spans="2:12" ht="11.1" customHeight="1" x14ac:dyDescent="0.2">
      <c r="B335" s="23"/>
      <c r="C335" s="24"/>
      <c r="D335" s="32" t="s">
        <v>29</v>
      </c>
      <c r="E335" s="44">
        <v>1</v>
      </c>
      <c r="F335" s="45" t="s">
        <v>21</v>
      </c>
      <c r="G335" s="45" t="s">
        <v>21</v>
      </c>
      <c r="H335" s="45" t="s">
        <v>21</v>
      </c>
      <c r="I335" s="45" t="s">
        <v>21</v>
      </c>
      <c r="J335" s="45" t="s">
        <v>21</v>
      </c>
      <c r="K335" s="45" t="s">
        <v>21</v>
      </c>
      <c r="L335" s="45" t="s">
        <v>21</v>
      </c>
    </row>
    <row r="336" spans="2:12" ht="11.1" customHeight="1" x14ac:dyDescent="0.2">
      <c r="B336" s="23"/>
      <c r="C336" s="24"/>
      <c r="D336" s="31" t="s">
        <v>30</v>
      </c>
      <c r="E336" s="44">
        <v>1</v>
      </c>
      <c r="F336" s="45" t="s">
        <v>21</v>
      </c>
      <c r="G336" s="45" t="s">
        <v>21</v>
      </c>
      <c r="H336" s="45" t="s">
        <v>21</v>
      </c>
      <c r="I336" s="45" t="s">
        <v>21</v>
      </c>
      <c r="J336" s="45" t="s">
        <v>21</v>
      </c>
      <c r="K336" s="45" t="s">
        <v>21</v>
      </c>
      <c r="L336" s="45" t="s">
        <v>21</v>
      </c>
    </row>
    <row r="337" spans="1:12" ht="11.1" customHeight="1" x14ac:dyDescent="0.2">
      <c r="B337" s="23"/>
      <c r="C337" s="24"/>
      <c r="D337" s="31" t="s">
        <v>31</v>
      </c>
      <c r="E337" s="44">
        <v>1</v>
      </c>
      <c r="F337" s="45" t="s">
        <v>21</v>
      </c>
      <c r="G337" s="45" t="s">
        <v>21</v>
      </c>
      <c r="H337" s="45" t="s">
        <v>21</v>
      </c>
      <c r="I337" s="45" t="s">
        <v>21</v>
      </c>
      <c r="J337" s="45" t="s">
        <v>21</v>
      </c>
      <c r="K337" s="45" t="s">
        <v>21</v>
      </c>
      <c r="L337" s="45" t="s">
        <v>21</v>
      </c>
    </row>
    <row r="338" spans="1:12" ht="11.1" customHeight="1" x14ac:dyDescent="0.2">
      <c r="B338" s="23"/>
      <c r="C338" s="24"/>
      <c r="D338" s="31" t="s">
        <v>32</v>
      </c>
      <c r="E338" s="44">
        <v>1</v>
      </c>
      <c r="F338" s="45" t="s">
        <v>21</v>
      </c>
      <c r="G338" s="45" t="s">
        <v>21</v>
      </c>
      <c r="H338" s="45" t="s">
        <v>21</v>
      </c>
      <c r="I338" s="45" t="s">
        <v>21</v>
      </c>
      <c r="J338" s="45" t="s">
        <v>21</v>
      </c>
      <c r="K338" s="45" t="s">
        <v>21</v>
      </c>
      <c r="L338" s="45" t="s">
        <v>21</v>
      </c>
    </row>
    <row r="339" spans="1:12" ht="11.1" customHeight="1" x14ac:dyDescent="0.2">
      <c r="B339" s="23"/>
      <c r="C339" s="24"/>
      <c r="D339" s="31" t="s">
        <v>33</v>
      </c>
      <c r="E339" s="44">
        <v>1</v>
      </c>
      <c r="F339" s="45" t="s">
        <v>21</v>
      </c>
      <c r="G339" s="45" t="s">
        <v>21</v>
      </c>
      <c r="H339" s="45" t="s">
        <v>21</v>
      </c>
      <c r="I339" s="45" t="s">
        <v>21</v>
      </c>
      <c r="J339" s="45" t="s">
        <v>21</v>
      </c>
      <c r="K339" s="45" t="s">
        <v>21</v>
      </c>
      <c r="L339" s="45" t="s">
        <v>21</v>
      </c>
    </row>
    <row r="340" spans="1:12" ht="11.1" customHeight="1" x14ac:dyDescent="0.2">
      <c r="B340" s="23"/>
      <c r="C340" s="24"/>
      <c r="D340" s="31" t="s">
        <v>34</v>
      </c>
      <c r="E340" s="44">
        <v>1</v>
      </c>
      <c r="F340" s="45" t="s">
        <v>21</v>
      </c>
      <c r="G340" s="45" t="s">
        <v>21</v>
      </c>
      <c r="H340" s="45" t="s">
        <v>21</v>
      </c>
      <c r="I340" s="45" t="s">
        <v>21</v>
      </c>
      <c r="J340" s="45" t="s">
        <v>21</v>
      </c>
      <c r="K340" s="45" t="s">
        <v>21</v>
      </c>
      <c r="L340" s="45" t="s">
        <v>21</v>
      </c>
    </row>
    <row r="341" spans="1:12" ht="11.1" customHeight="1" x14ac:dyDescent="0.2">
      <c r="B341" s="23"/>
      <c r="C341" s="24"/>
      <c r="D341" s="31" t="s">
        <v>35</v>
      </c>
      <c r="E341" s="44">
        <v>1</v>
      </c>
      <c r="F341" s="45" t="s">
        <v>21</v>
      </c>
      <c r="G341" s="45" t="s">
        <v>21</v>
      </c>
      <c r="H341" s="45" t="s">
        <v>21</v>
      </c>
      <c r="I341" s="45" t="s">
        <v>21</v>
      </c>
      <c r="J341" s="45" t="s">
        <v>21</v>
      </c>
      <c r="K341" s="45" t="s">
        <v>21</v>
      </c>
      <c r="L341" s="45" t="s">
        <v>21</v>
      </c>
    </row>
    <row r="342" spans="1:12" ht="11.1" customHeight="1" x14ac:dyDescent="0.2">
      <c r="B342" s="23"/>
      <c r="C342" s="24"/>
      <c r="D342" s="31" t="s">
        <v>36</v>
      </c>
      <c r="E342" s="44">
        <v>1</v>
      </c>
      <c r="F342" s="45" t="s">
        <v>21</v>
      </c>
      <c r="G342" s="45" t="s">
        <v>21</v>
      </c>
      <c r="H342" s="45" t="s">
        <v>21</v>
      </c>
      <c r="I342" s="45" t="s">
        <v>21</v>
      </c>
      <c r="J342" s="45" t="s">
        <v>21</v>
      </c>
      <c r="K342" s="45" t="s">
        <v>21</v>
      </c>
      <c r="L342" s="45" t="s">
        <v>21</v>
      </c>
    </row>
    <row r="343" spans="1:12" ht="11.1" customHeight="1" x14ac:dyDescent="0.2"/>
    <row r="344" spans="1:12" ht="10.5" customHeight="1" x14ac:dyDescent="0.2"/>
    <row r="345" spans="1:12" ht="11.1" customHeight="1" x14ac:dyDescent="0.2">
      <c r="A345" s="351" t="s">
        <v>52</v>
      </c>
      <c r="B345" s="351"/>
      <c r="C345" s="351"/>
      <c r="D345" s="351"/>
      <c r="E345" s="351"/>
      <c r="F345" s="351"/>
      <c r="G345" s="351"/>
      <c r="H345" s="351"/>
      <c r="I345" s="351"/>
      <c r="J345" s="351"/>
      <c r="K345" s="351"/>
      <c r="L345" s="351"/>
    </row>
    <row r="346" spans="1:12" ht="11.1" customHeight="1" x14ac:dyDescent="0.2">
      <c r="A346" s="2"/>
      <c r="B346" s="2"/>
      <c r="C346" s="2"/>
      <c r="D346" s="2"/>
      <c r="E346" s="3"/>
      <c r="F346" s="3"/>
      <c r="G346" s="3"/>
      <c r="H346" s="3"/>
      <c r="I346" s="3"/>
      <c r="J346" s="1"/>
      <c r="K346" s="1"/>
      <c r="L346" s="4"/>
    </row>
    <row r="347" spans="1:12" ht="11.1" customHeight="1" x14ac:dyDescent="0.2">
      <c r="A347" s="351" t="s">
        <v>1</v>
      </c>
      <c r="B347" s="351"/>
      <c r="C347" s="351"/>
      <c r="D347" s="351"/>
      <c r="E347" s="351"/>
      <c r="F347" s="351"/>
      <c r="G347" s="351"/>
      <c r="H347" s="351"/>
      <c r="I347" s="351"/>
      <c r="J347" s="351"/>
      <c r="K347" s="351"/>
      <c r="L347" s="351"/>
    </row>
    <row r="348" spans="1:12" ht="11.1" customHeight="1" x14ac:dyDescent="0.2">
      <c r="A348" s="351" t="s">
        <v>2</v>
      </c>
      <c r="B348" s="351"/>
      <c r="C348" s="351"/>
      <c r="D348" s="351"/>
      <c r="E348" s="351"/>
      <c r="F348" s="351"/>
      <c r="G348" s="351"/>
      <c r="H348" s="351"/>
      <c r="I348" s="351"/>
      <c r="J348" s="351"/>
      <c r="K348" s="351"/>
      <c r="L348" s="351"/>
    </row>
    <row r="349" spans="1:12" s="8" customFormat="1" ht="18" customHeight="1" x14ac:dyDescent="0.2">
      <c r="A349" s="5"/>
      <c r="B349" s="5"/>
      <c r="C349" s="5"/>
      <c r="D349" s="5"/>
      <c r="E349" s="6"/>
      <c r="F349" s="6"/>
      <c r="G349" s="6"/>
      <c r="H349" s="6"/>
      <c r="I349" s="6"/>
      <c r="J349" s="1"/>
      <c r="K349" s="7"/>
      <c r="L349" s="4"/>
    </row>
    <row r="350" spans="1:12" ht="15" customHeight="1" x14ac:dyDescent="0.2">
      <c r="B350" s="330" t="s">
        <v>3</v>
      </c>
      <c r="C350" s="333" t="s">
        <v>4</v>
      </c>
      <c r="D350" s="336" t="s">
        <v>5</v>
      </c>
      <c r="E350" s="336" t="s">
        <v>6</v>
      </c>
      <c r="F350" s="333" t="s">
        <v>7</v>
      </c>
      <c r="G350" s="333" t="s">
        <v>8</v>
      </c>
      <c r="H350" s="333" t="s">
        <v>9</v>
      </c>
      <c r="I350" s="345" t="s">
        <v>10</v>
      </c>
      <c r="J350" s="350"/>
      <c r="K350" s="346"/>
      <c r="L350" s="347" t="s">
        <v>11</v>
      </c>
    </row>
    <row r="351" spans="1:12" ht="15" customHeight="1" x14ac:dyDescent="0.2">
      <c r="B351" s="331"/>
      <c r="C351" s="337"/>
      <c r="D351" s="334"/>
      <c r="E351" s="334"/>
      <c r="F351" s="337"/>
      <c r="G351" s="337"/>
      <c r="H351" s="337"/>
      <c r="I351" s="333" t="s">
        <v>12</v>
      </c>
      <c r="J351" s="345" t="s">
        <v>13</v>
      </c>
      <c r="K351" s="346"/>
      <c r="L351" s="348"/>
    </row>
    <row r="352" spans="1:12" ht="21" customHeight="1" x14ac:dyDescent="0.2">
      <c r="B352" s="331"/>
      <c r="C352" s="337"/>
      <c r="D352" s="334"/>
      <c r="E352" s="335"/>
      <c r="F352" s="338"/>
      <c r="G352" s="338"/>
      <c r="H352" s="338"/>
      <c r="I352" s="338"/>
      <c r="J352" s="9" t="s">
        <v>14</v>
      </c>
      <c r="K352" s="10" t="s">
        <v>15</v>
      </c>
      <c r="L352" s="349"/>
    </row>
    <row r="353" spans="2:12" ht="11.1" customHeight="1" x14ac:dyDescent="0.2">
      <c r="B353" s="332"/>
      <c r="C353" s="338"/>
      <c r="D353" s="335"/>
      <c r="E353" s="11" t="s">
        <v>16</v>
      </c>
      <c r="F353" s="11" t="s">
        <v>17</v>
      </c>
      <c r="G353" s="12" t="s">
        <v>18</v>
      </c>
      <c r="H353" s="345" t="s">
        <v>19</v>
      </c>
      <c r="I353" s="350"/>
      <c r="J353" s="350"/>
      <c r="K353" s="346"/>
      <c r="L353" s="13" t="s">
        <v>20</v>
      </c>
    </row>
    <row r="354" spans="2:12" ht="11.1" customHeight="1" x14ac:dyDescent="0.2">
      <c r="B354" s="14"/>
      <c r="C354" s="15"/>
      <c r="D354" s="15"/>
    </row>
    <row r="355" spans="2:12" ht="11.1" customHeight="1" x14ac:dyDescent="0.2">
      <c r="B355" s="48">
        <v>13</v>
      </c>
      <c r="C355" s="17" t="s">
        <v>53</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1283.75</v>
      </c>
      <c r="G361" s="26">
        <v>1988.0029999999999</v>
      </c>
      <c r="H361" s="26">
        <v>35159.885999999999</v>
      </c>
      <c r="I361" s="26">
        <v>184130.75599999999</v>
      </c>
      <c r="J361" s="26">
        <v>83864.854000000007</v>
      </c>
      <c r="K361" s="26">
        <v>69002.798999999999</v>
      </c>
      <c r="L361" s="28">
        <v>45.546358371547697</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12.8333333333333</v>
      </c>
      <c r="F377" s="26">
        <v>1407.6666666666699</v>
      </c>
      <c r="G377" s="26">
        <v>2188.08</v>
      </c>
      <c r="H377" s="26">
        <v>39439.514999999999</v>
      </c>
      <c r="I377" s="26">
        <v>203199.511</v>
      </c>
      <c r="J377" s="26">
        <v>99863.407999999996</v>
      </c>
      <c r="K377" s="26">
        <v>83113.75</v>
      </c>
      <c r="L377" s="28">
        <v>49.145496221199103</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v>13</v>
      </c>
      <c r="F383" s="26">
        <v>1421</v>
      </c>
      <c r="G383" s="26">
        <v>194.23400000000001</v>
      </c>
      <c r="H383" s="26">
        <v>3300.7020000000002</v>
      </c>
      <c r="I383" s="26">
        <v>17507.257000000001</v>
      </c>
      <c r="J383" s="26">
        <v>8366.8619999999992</v>
      </c>
      <c r="K383" s="26">
        <v>6884.3620000000001</v>
      </c>
      <c r="L383" s="28">
        <v>47.7908218289136</v>
      </c>
    </row>
    <row r="384" spans="2:12" ht="11.1" customHeight="1" x14ac:dyDescent="0.2">
      <c r="B384" s="23"/>
      <c r="C384" s="23"/>
      <c r="D384" s="31" t="s">
        <v>30</v>
      </c>
      <c r="E384" s="26">
        <v>13</v>
      </c>
      <c r="F384" s="26">
        <v>1418</v>
      </c>
      <c r="G384" s="26">
        <v>191.07</v>
      </c>
      <c r="H384" s="26">
        <v>3700.634</v>
      </c>
      <c r="I384" s="26">
        <v>17744.058000000001</v>
      </c>
      <c r="J384" s="26">
        <v>8491.509</v>
      </c>
      <c r="K384" s="26">
        <v>6976.835</v>
      </c>
      <c r="L384" s="28">
        <v>47.855507460581997</v>
      </c>
    </row>
    <row r="385" spans="2:12" ht="11.1" customHeight="1" x14ac:dyDescent="0.2">
      <c r="B385" s="23"/>
      <c r="C385" s="23"/>
      <c r="D385" s="31" t="s">
        <v>31</v>
      </c>
      <c r="E385" s="26">
        <v>13</v>
      </c>
      <c r="F385" s="26">
        <v>1425</v>
      </c>
      <c r="G385" s="26">
        <v>169.83699999999999</v>
      </c>
      <c r="H385" s="26">
        <v>3033.252</v>
      </c>
      <c r="I385" s="26">
        <v>17412.488000000001</v>
      </c>
      <c r="J385" s="26">
        <v>8671.7610000000004</v>
      </c>
      <c r="K385" s="26">
        <v>7368.2619999999997</v>
      </c>
      <c r="L385" s="28">
        <v>49.801963969767002</v>
      </c>
    </row>
    <row r="386" spans="2:12" ht="11.1" customHeight="1" x14ac:dyDescent="0.2">
      <c r="B386" s="23"/>
      <c r="C386" s="23"/>
      <c r="D386" s="31" t="s">
        <v>32</v>
      </c>
      <c r="E386" s="26">
        <v>13</v>
      </c>
      <c r="F386" s="26">
        <v>1426</v>
      </c>
      <c r="G386" s="26">
        <v>182.773</v>
      </c>
      <c r="H386" s="26">
        <v>3315.4029999999998</v>
      </c>
      <c r="I386" s="26">
        <v>16463.885999999999</v>
      </c>
      <c r="J386" s="26">
        <v>7886.4620000000004</v>
      </c>
      <c r="K386" s="26">
        <v>6478.2749999999996</v>
      </c>
      <c r="L386" s="28">
        <v>47.901582894828103</v>
      </c>
    </row>
    <row r="387" spans="2:12" ht="11.1" customHeight="1" x14ac:dyDescent="0.2">
      <c r="B387" s="23"/>
      <c r="C387" s="23"/>
      <c r="D387" s="31" t="s">
        <v>33</v>
      </c>
      <c r="E387" s="34">
        <v>13</v>
      </c>
      <c r="F387" s="34">
        <v>1428</v>
      </c>
      <c r="G387" s="34">
        <v>188.666</v>
      </c>
      <c r="H387" s="34">
        <v>3228.306</v>
      </c>
      <c r="I387" s="34">
        <v>18137.050999999999</v>
      </c>
      <c r="J387" s="26">
        <v>8497.0879999999997</v>
      </c>
      <c r="K387" s="26">
        <v>6915.1909999999998</v>
      </c>
      <c r="L387" s="28">
        <v>46.849336201348301</v>
      </c>
    </row>
    <row r="388" spans="2:12" ht="11.1" customHeight="1" x14ac:dyDescent="0.2">
      <c r="B388" s="23"/>
      <c r="C388" s="23"/>
      <c r="D388" s="31" t="s">
        <v>34</v>
      </c>
      <c r="E388" s="26">
        <v>13</v>
      </c>
      <c r="F388" s="26">
        <v>1431</v>
      </c>
      <c r="G388" s="26">
        <v>183.14699999999999</v>
      </c>
      <c r="H388" s="26">
        <v>3222.66</v>
      </c>
      <c r="I388" s="26">
        <v>17032.226999999999</v>
      </c>
      <c r="J388" s="26">
        <v>9202.3590000000004</v>
      </c>
      <c r="K388" s="26">
        <v>7865.78</v>
      </c>
      <c r="L388" s="28">
        <v>54.029100246256696</v>
      </c>
    </row>
    <row r="389" spans="2:12" ht="11.1" customHeight="1" x14ac:dyDescent="0.2">
      <c r="B389" s="23"/>
      <c r="C389" s="23"/>
      <c r="D389" s="31" t="s">
        <v>35</v>
      </c>
      <c r="E389" s="26">
        <v>13</v>
      </c>
      <c r="F389" s="26">
        <v>1442</v>
      </c>
      <c r="G389" s="26">
        <v>195.22399999999999</v>
      </c>
      <c r="H389" s="26">
        <v>4075.0349999999999</v>
      </c>
      <c r="I389" s="26">
        <v>18562.976999999999</v>
      </c>
      <c r="J389" s="26">
        <v>10225.078</v>
      </c>
      <c r="K389" s="26">
        <v>8947.0010000000002</v>
      </c>
      <c r="L389" s="28">
        <v>55.083179815392803</v>
      </c>
    </row>
    <row r="390" spans="2:12" ht="11.1" customHeight="1" x14ac:dyDescent="0.2">
      <c r="B390" s="23"/>
      <c r="C390" s="23"/>
      <c r="D390" s="31" t="s">
        <v>36</v>
      </c>
      <c r="E390" s="26">
        <v>13</v>
      </c>
      <c r="F390" s="26">
        <v>1416</v>
      </c>
      <c r="G390" s="26">
        <v>156.16</v>
      </c>
      <c r="H390" s="26">
        <v>3265.9250000000002</v>
      </c>
      <c r="I390" s="26">
        <v>13972.784</v>
      </c>
      <c r="J390" s="26">
        <v>6497.2209999999995</v>
      </c>
      <c r="K390" s="26">
        <v>5159.7529999999997</v>
      </c>
      <c r="L390" s="28">
        <v>46.499115709510697</v>
      </c>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46</v>
      </c>
      <c r="D393" s="18">
        <v>2005</v>
      </c>
      <c r="E393" s="26">
        <v>4</v>
      </c>
      <c r="F393" s="43" t="s">
        <v>21</v>
      </c>
      <c r="G393" s="43" t="s">
        <v>21</v>
      </c>
      <c r="H393" s="43" t="s">
        <v>21</v>
      </c>
      <c r="I393" s="43" t="s">
        <v>21</v>
      </c>
      <c r="J393" s="43" t="s">
        <v>21</v>
      </c>
      <c r="K393" s="43" t="s">
        <v>21</v>
      </c>
      <c r="L393" s="43" t="s">
        <v>21</v>
      </c>
    </row>
    <row r="394" spans="2:12" ht="11.1" customHeight="1" x14ac:dyDescent="0.2">
      <c r="B394" s="39"/>
      <c r="C394" s="17" t="s">
        <v>54</v>
      </c>
      <c r="D394" s="18">
        <v>2010</v>
      </c>
      <c r="E394" s="26">
        <v>2</v>
      </c>
      <c r="F394" s="43" t="s">
        <v>21</v>
      </c>
      <c r="G394" s="43" t="s">
        <v>21</v>
      </c>
      <c r="H394" s="43" t="s">
        <v>21</v>
      </c>
      <c r="I394" s="43" t="s">
        <v>21</v>
      </c>
      <c r="J394" s="43" t="s">
        <v>21</v>
      </c>
      <c r="K394" s="43" t="s">
        <v>21</v>
      </c>
      <c r="L394" s="43" t="s">
        <v>21</v>
      </c>
    </row>
    <row r="395" spans="2:12" ht="11.1" customHeight="1" x14ac:dyDescent="0.2">
      <c r="B395" s="23"/>
      <c r="D395" s="18">
        <v>2015</v>
      </c>
      <c r="E395" s="26">
        <v>2</v>
      </c>
      <c r="F395" s="43" t="s">
        <v>21</v>
      </c>
      <c r="G395" s="43" t="s">
        <v>21</v>
      </c>
      <c r="H395" s="43" t="s">
        <v>21</v>
      </c>
      <c r="I395" s="43" t="s">
        <v>21</v>
      </c>
      <c r="J395" s="43" t="s">
        <v>21</v>
      </c>
      <c r="K395" s="43" t="s">
        <v>21</v>
      </c>
      <c r="L395" s="43" t="s">
        <v>21</v>
      </c>
    </row>
    <row r="396" spans="2:12" ht="11.1" customHeight="1" x14ac:dyDescent="0.2">
      <c r="B396" s="23"/>
      <c r="D396" s="18">
        <v>2016</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25</v>
      </c>
      <c r="E401" s="44">
        <v>2</v>
      </c>
      <c r="F401" s="45" t="s">
        <v>21</v>
      </c>
      <c r="G401" s="45" t="s">
        <v>21</v>
      </c>
      <c r="H401" s="45" t="s">
        <v>21</v>
      </c>
      <c r="I401" s="45" t="s">
        <v>21</v>
      </c>
      <c r="J401" s="45" t="s">
        <v>21</v>
      </c>
      <c r="K401" s="45" t="s">
        <v>21</v>
      </c>
      <c r="L401" s="45" t="s">
        <v>21</v>
      </c>
    </row>
    <row r="402" spans="2:12" ht="11.1" customHeight="1" x14ac:dyDescent="0.2">
      <c r="B402" s="23"/>
      <c r="C402" s="24"/>
      <c r="D402" s="31" t="s">
        <v>26</v>
      </c>
      <c r="E402" s="44">
        <v>2</v>
      </c>
      <c r="F402" s="45" t="s">
        <v>21</v>
      </c>
      <c r="G402" s="45" t="s">
        <v>21</v>
      </c>
      <c r="H402" s="45" t="s">
        <v>21</v>
      </c>
      <c r="I402" s="45" t="s">
        <v>21</v>
      </c>
      <c r="J402" s="45" t="s">
        <v>21</v>
      </c>
      <c r="K402" s="45" t="s">
        <v>21</v>
      </c>
      <c r="L402" s="45" t="s">
        <v>21</v>
      </c>
    </row>
    <row r="403" spans="2:12" ht="11.1" customHeight="1" x14ac:dyDescent="0.2">
      <c r="B403" s="23"/>
      <c r="C403" s="24"/>
      <c r="D403" s="31" t="s">
        <v>27</v>
      </c>
      <c r="E403" s="44">
        <v>2</v>
      </c>
      <c r="F403" s="45" t="s">
        <v>21</v>
      </c>
      <c r="G403" s="45" t="s">
        <v>21</v>
      </c>
      <c r="H403" s="45" t="s">
        <v>21</v>
      </c>
      <c r="I403" s="45" t="s">
        <v>21</v>
      </c>
      <c r="J403" s="45" t="s">
        <v>21</v>
      </c>
      <c r="K403" s="45" t="s">
        <v>21</v>
      </c>
      <c r="L403" s="45" t="s">
        <v>21</v>
      </c>
    </row>
    <row r="404" spans="2:12" ht="11.1" customHeight="1" x14ac:dyDescent="0.2">
      <c r="B404" s="23"/>
      <c r="C404" s="24"/>
      <c r="D404" s="31" t="s">
        <v>28</v>
      </c>
      <c r="E404" s="44">
        <v>2</v>
      </c>
      <c r="F404" s="45" t="s">
        <v>21</v>
      </c>
      <c r="G404" s="45" t="s">
        <v>21</v>
      </c>
      <c r="H404" s="45" t="s">
        <v>21</v>
      </c>
      <c r="I404" s="45" t="s">
        <v>21</v>
      </c>
      <c r="J404" s="45" t="s">
        <v>21</v>
      </c>
      <c r="K404" s="45" t="s">
        <v>21</v>
      </c>
      <c r="L404" s="45" t="s">
        <v>21</v>
      </c>
    </row>
    <row r="405" spans="2:12" ht="11.1" customHeight="1" x14ac:dyDescent="0.2">
      <c r="B405" s="23"/>
      <c r="C405" s="24"/>
      <c r="D405" s="32" t="s">
        <v>29</v>
      </c>
      <c r="E405" s="44">
        <v>2</v>
      </c>
      <c r="F405" s="45" t="s">
        <v>21</v>
      </c>
      <c r="G405" s="45" t="s">
        <v>21</v>
      </c>
      <c r="H405" s="45" t="s">
        <v>21</v>
      </c>
      <c r="I405" s="45" t="s">
        <v>21</v>
      </c>
      <c r="J405" s="45" t="s">
        <v>21</v>
      </c>
      <c r="K405" s="45" t="s">
        <v>21</v>
      </c>
      <c r="L405" s="45" t="s">
        <v>21</v>
      </c>
    </row>
    <row r="406" spans="2:12" ht="11.1" customHeight="1" x14ac:dyDescent="0.2">
      <c r="B406" s="23"/>
      <c r="C406" s="24"/>
      <c r="D406" s="31" t="s">
        <v>30</v>
      </c>
      <c r="E406" s="44">
        <v>2</v>
      </c>
      <c r="F406" s="45" t="s">
        <v>21</v>
      </c>
      <c r="G406" s="45" t="s">
        <v>21</v>
      </c>
      <c r="H406" s="45" t="s">
        <v>21</v>
      </c>
      <c r="I406" s="45" t="s">
        <v>21</v>
      </c>
      <c r="J406" s="45" t="s">
        <v>21</v>
      </c>
      <c r="K406" s="45" t="s">
        <v>21</v>
      </c>
      <c r="L406" s="45" t="s">
        <v>21</v>
      </c>
    </row>
    <row r="407" spans="2:12" ht="11.1" customHeight="1" x14ac:dyDescent="0.2">
      <c r="B407" s="23"/>
      <c r="C407" s="24"/>
      <c r="D407" s="31" t="s">
        <v>31</v>
      </c>
      <c r="E407" s="44">
        <v>2</v>
      </c>
      <c r="F407" s="45" t="s">
        <v>21</v>
      </c>
      <c r="G407" s="45" t="s">
        <v>21</v>
      </c>
      <c r="H407" s="45" t="s">
        <v>21</v>
      </c>
      <c r="I407" s="45" t="s">
        <v>21</v>
      </c>
      <c r="J407" s="45" t="s">
        <v>21</v>
      </c>
      <c r="K407" s="45" t="s">
        <v>21</v>
      </c>
      <c r="L407" s="45" t="s">
        <v>21</v>
      </c>
    </row>
    <row r="408" spans="2:12" ht="11.1" customHeight="1" x14ac:dyDescent="0.2">
      <c r="B408" s="23"/>
      <c r="C408" s="24"/>
      <c r="D408" s="31" t="s">
        <v>32</v>
      </c>
      <c r="E408" s="44">
        <v>2</v>
      </c>
      <c r="F408" s="45" t="s">
        <v>21</v>
      </c>
      <c r="G408" s="45" t="s">
        <v>21</v>
      </c>
      <c r="H408" s="45" t="s">
        <v>21</v>
      </c>
      <c r="I408" s="45" t="s">
        <v>21</v>
      </c>
      <c r="J408" s="45" t="s">
        <v>21</v>
      </c>
      <c r="K408" s="45" t="s">
        <v>21</v>
      </c>
      <c r="L408" s="45" t="s">
        <v>21</v>
      </c>
    </row>
    <row r="409" spans="2:12" ht="11.1" customHeight="1" x14ac:dyDescent="0.2">
      <c r="B409" s="23"/>
      <c r="C409" s="24"/>
      <c r="D409" s="31" t="s">
        <v>33</v>
      </c>
      <c r="E409" s="44">
        <v>2</v>
      </c>
      <c r="F409" s="45" t="s">
        <v>21</v>
      </c>
      <c r="G409" s="45" t="s">
        <v>21</v>
      </c>
      <c r="H409" s="45" t="s">
        <v>21</v>
      </c>
      <c r="I409" s="45" t="s">
        <v>21</v>
      </c>
      <c r="J409" s="45" t="s">
        <v>21</v>
      </c>
      <c r="K409" s="45" t="s">
        <v>21</v>
      </c>
      <c r="L409" s="45" t="s">
        <v>21</v>
      </c>
    </row>
    <row r="410" spans="2:12" ht="11.1" customHeight="1" x14ac:dyDescent="0.2">
      <c r="B410" s="23"/>
      <c r="C410" s="24"/>
      <c r="D410" s="31" t="s">
        <v>34</v>
      </c>
      <c r="E410" s="44">
        <v>2</v>
      </c>
      <c r="F410" s="45" t="s">
        <v>21</v>
      </c>
      <c r="G410" s="45" t="s">
        <v>21</v>
      </c>
      <c r="H410" s="45" t="s">
        <v>21</v>
      </c>
      <c r="I410" s="45" t="s">
        <v>21</v>
      </c>
      <c r="J410" s="45" t="s">
        <v>21</v>
      </c>
      <c r="K410" s="45" t="s">
        <v>21</v>
      </c>
      <c r="L410" s="45" t="s">
        <v>21</v>
      </c>
    </row>
    <row r="411" spans="2:12" ht="11.1" customHeight="1" x14ac:dyDescent="0.2">
      <c r="B411" s="23"/>
      <c r="C411" s="24"/>
      <c r="D411" s="31" t="s">
        <v>35</v>
      </c>
      <c r="E411" s="44">
        <v>2</v>
      </c>
      <c r="F411" s="45" t="s">
        <v>21</v>
      </c>
      <c r="G411" s="45" t="s">
        <v>21</v>
      </c>
      <c r="H411" s="45" t="s">
        <v>21</v>
      </c>
      <c r="I411" s="45" t="s">
        <v>21</v>
      </c>
      <c r="J411" s="45" t="s">
        <v>21</v>
      </c>
      <c r="K411" s="45" t="s">
        <v>21</v>
      </c>
      <c r="L411" s="45" t="s">
        <v>21</v>
      </c>
    </row>
    <row r="412" spans="2:12" ht="11.1" customHeight="1" x14ac:dyDescent="0.2">
      <c r="B412" s="23"/>
      <c r="C412" s="24"/>
      <c r="D412" s="31" t="s">
        <v>36</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4">
        <v>2</v>
      </c>
      <c r="F417" s="45" t="s">
        <v>21</v>
      </c>
      <c r="G417" s="45" t="s">
        <v>21</v>
      </c>
      <c r="H417" s="45" t="s">
        <v>21</v>
      </c>
      <c r="I417" s="45" t="s">
        <v>21</v>
      </c>
      <c r="J417" s="45" t="s">
        <v>21</v>
      </c>
      <c r="K417" s="45" t="s">
        <v>21</v>
      </c>
      <c r="L417" s="45" t="s">
        <v>21</v>
      </c>
    </row>
    <row r="418" spans="1:12" ht="11.1" customHeight="1" x14ac:dyDescent="0.2">
      <c r="B418" s="23"/>
      <c r="C418" s="24"/>
      <c r="D418" s="31" t="s">
        <v>26</v>
      </c>
      <c r="E418" s="44">
        <v>2</v>
      </c>
      <c r="F418" s="45" t="s">
        <v>21</v>
      </c>
      <c r="G418" s="45" t="s">
        <v>21</v>
      </c>
      <c r="H418" s="45" t="s">
        <v>21</v>
      </c>
      <c r="I418" s="45" t="s">
        <v>21</v>
      </c>
      <c r="J418" s="45" t="s">
        <v>21</v>
      </c>
      <c r="K418" s="45" t="s">
        <v>21</v>
      </c>
      <c r="L418" s="45" t="s">
        <v>21</v>
      </c>
    </row>
    <row r="419" spans="1:12" ht="11.1" customHeight="1" x14ac:dyDescent="0.2">
      <c r="B419" s="23"/>
      <c r="C419" s="24"/>
      <c r="D419" s="31" t="s">
        <v>27</v>
      </c>
      <c r="E419" s="44">
        <v>2</v>
      </c>
      <c r="F419" s="45" t="s">
        <v>21</v>
      </c>
      <c r="G419" s="45" t="s">
        <v>21</v>
      </c>
      <c r="H419" s="45" t="s">
        <v>21</v>
      </c>
      <c r="I419" s="45" t="s">
        <v>21</v>
      </c>
      <c r="J419" s="45" t="s">
        <v>21</v>
      </c>
      <c r="K419" s="45" t="s">
        <v>21</v>
      </c>
      <c r="L419" s="45" t="s">
        <v>21</v>
      </c>
    </row>
    <row r="420" spans="1:12" ht="11.1" customHeight="1" x14ac:dyDescent="0.2">
      <c r="B420" s="23"/>
      <c r="C420" s="24"/>
      <c r="D420" s="31" t="s">
        <v>28</v>
      </c>
      <c r="E420" s="44">
        <v>2</v>
      </c>
      <c r="F420" s="45" t="s">
        <v>21</v>
      </c>
      <c r="G420" s="45" t="s">
        <v>21</v>
      </c>
      <c r="H420" s="45" t="s">
        <v>21</v>
      </c>
      <c r="I420" s="45" t="s">
        <v>21</v>
      </c>
      <c r="J420" s="45" t="s">
        <v>21</v>
      </c>
      <c r="K420" s="45" t="s">
        <v>21</v>
      </c>
      <c r="L420" s="45" t="s">
        <v>21</v>
      </c>
    </row>
    <row r="421" spans="1:12" ht="11.1" customHeight="1" x14ac:dyDescent="0.2">
      <c r="B421" s="23"/>
      <c r="C421" s="24"/>
      <c r="D421" s="32" t="s">
        <v>29</v>
      </c>
      <c r="E421" s="44">
        <v>2</v>
      </c>
      <c r="F421" s="45" t="s">
        <v>21</v>
      </c>
      <c r="G421" s="45" t="s">
        <v>21</v>
      </c>
      <c r="H421" s="45" t="s">
        <v>21</v>
      </c>
      <c r="I421" s="45" t="s">
        <v>21</v>
      </c>
      <c r="J421" s="45" t="s">
        <v>21</v>
      </c>
      <c r="K421" s="45" t="s">
        <v>21</v>
      </c>
      <c r="L421" s="45" t="s">
        <v>21</v>
      </c>
    </row>
    <row r="422" spans="1:12" ht="11.1" customHeight="1" x14ac:dyDescent="0.2">
      <c r="B422" s="23"/>
      <c r="C422" s="24"/>
      <c r="D422" s="31" t="s">
        <v>30</v>
      </c>
      <c r="E422" s="44">
        <v>2</v>
      </c>
      <c r="F422" s="45" t="s">
        <v>21</v>
      </c>
      <c r="G422" s="45" t="s">
        <v>21</v>
      </c>
      <c r="H422" s="45" t="s">
        <v>21</v>
      </c>
      <c r="I422" s="45" t="s">
        <v>21</v>
      </c>
      <c r="J422" s="45" t="s">
        <v>21</v>
      </c>
      <c r="K422" s="45" t="s">
        <v>21</v>
      </c>
      <c r="L422" s="45" t="s">
        <v>21</v>
      </c>
    </row>
    <row r="423" spans="1:12" ht="11.1" customHeight="1" x14ac:dyDescent="0.2">
      <c r="B423" s="23"/>
      <c r="C423" s="24"/>
      <c r="D423" s="31" t="s">
        <v>31</v>
      </c>
      <c r="E423" s="44">
        <v>2</v>
      </c>
      <c r="F423" s="45" t="s">
        <v>21</v>
      </c>
      <c r="G423" s="45" t="s">
        <v>21</v>
      </c>
      <c r="H423" s="45" t="s">
        <v>21</v>
      </c>
      <c r="I423" s="45" t="s">
        <v>21</v>
      </c>
      <c r="J423" s="45" t="s">
        <v>21</v>
      </c>
      <c r="K423" s="45" t="s">
        <v>21</v>
      </c>
      <c r="L423" s="45" t="s">
        <v>21</v>
      </c>
    </row>
    <row r="424" spans="1:12" ht="11.1" customHeight="1" x14ac:dyDescent="0.2">
      <c r="B424" s="23"/>
      <c r="C424" s="24"/>
      <c r="D424" s="31" t="s">
        <v>32</v>
      </c>
      <c r="E424" s="44">
        <v>2</v>
      </c>
      <c r="F424" s="45" t="s">
        <v>21</v>
      </c>
      <c r="G424" s="45" t="s">
        <v>21</v>
      </c>
      <c r="H424" s="45" t="s">
        <v>21</v>
      </c>
      <c r="I424" s="45" t="s">
        <v>21</v>
      </c>
      <c r="J424" s="45" t="s">
        <v>21</v>
      </c>
      <c r="K424" s="45" t="s">
        <v>21</v>
      </c>
      <c r="L424" s="45" t="s">
        <v>21</v>
      </c>
    </row>
    <row r="425" spans="1:12" ht="11.1" customHeight="1" x14ac:dyDescent="0.2">
      <c r="B425" s="23"/>
      <c r="C425" s="24"/>
      <c r="D425" s="31" t="s">
        <v>33</v>
      </c>
      <c r="E425" s="44">
        <v>2</v>
      </c>
      <c r="F425" s="45" t="s">
        <v>21</v>
      </c>
      <c r="G425" s="45" t="s">
        <v>21</v>
      </c>
      <c r="H425" s="45" t="s">
        <v>21</v>
      </c>
      <c r="I425" s="45" t="s">
        <v>21</v>
      </c>
      <c r="J425" s="45" t="s">
        <v>21</v>
      </c>
      <c r="K425" s="45" t="s">
        <v>21</v>
      </c>
      <c r="L425" s="45" t="s">
        <v>21</v>
      </c>
    </row>
    <row r="426" spans="1:12" ht="11.1" customHeight="1" x14ac:dyDescent="0.2">
      <c r="B426" s="23"/>
      <c r="C426" s="24"/>
      <c r="D426" s="31" t="s">
        <v>34</v>
      </c>
      <c r="E426" s="44">
        <v>2</v>
      </c>
      <c r="F426" s="45" t="s">
        <v>21</v>
      </c>
      <c r="G426" s="45" t="s">
        <v>21</v>
      </c>
      <c r="H426" s="45" t="s">
        <v>21</v>
      </c>
      <c r="I426" s="45" t="s">
        <v>21</v>
      </c>
      <c r="J426" s="45" t="s">
        <v>21</v>
      </c>
      <c r="K426" s="45" t="s">
        <v>21</v>
      </c>
      <c r="L426" s="45" t="s">
        <v>21</v>
      </c>
    </row>
    <row r="427" spans="1:12" ht="11.1" customHeight="1" x14ac:dyDescent="0.2">
      <c r="B427" s="23"/>
      <c r="C427" s="24"/>
      <c r="D427" s="31" t="s">
        <v>35</v>
      </c>
      <c r="E427" s="44">
        <v>2</v>
      </c>
      <c r="F427" s="45" t="s">
        <v>21</v>
      </c>
      <c r="G427" s="45" t="s">
        <v>21</v>
      </c>
      <c r="H427" s="45" t="s">
        <v>21</v>
      </c>
      <c r="I427" s="45" t="s">
        <v>21</v>
      </c>
      <c r="J427" s="45" t="s">
        <v>21</v>
      </c>
      <c r="K427" s="45" t="s">
        <v>21</v>
      </c>
      <c r="L427" s="45" t="s">
        <v>21</v>
      </c>
    </row>
    <row r="428" spans="1:12" ht="11.1" customHeight="1" x14ac:dyDescent="0.2">
      <c r="B428" s="23"/>
      <c r="C428" s="24"/>
      <c r="D428" s="31" t="s">
        <v>36</v>
      </c>
      <c r="E428" s="44">
        <v>2</v>
      </c>
      <c r="F428" s="45" t="s">
        <v>21</v>
      </c>
      <c r="G428" s="45" t="s">
        <v>21</v>
      </c>
      <c r="H428" s="45" t="s">
        <v>21</v>
      </c>
      <c r="I428" s="45" t="s">
        <v>21</v>
      </c>
      <c r="J428" s="45" t="s">
        <v>21</v>
      </c>
      <c r="K428" s="45" t="s">
        <v>21</v>
      </c>
      <c r="L428" s="45" t="s">
        <v>21</v>
      </c>
    </row>
    <row r="429" spans="1:12" ht="11.1" customHeight="1" x14ac:dyDescent="0.2"/>
    <row r="430" spans="1:12" ht="10.5" customHeight="1" x14ac:dyDescent="0.2"/>
    <row r="431" spans="1:12" ht="11.1" customHeight="1" x14ac:dyDescent="0.2">
      <c r="A431" s="351" t="s">
        <v>55</v>
      </c>
      <c r="B431" s="351"/>
      <c r="C431" s="351"/>
      <c r="D431" s="351"/>
      <c r="E431" s="351"/>
      <c r="F431" s="351"/>
      <c r="G431" s="351"/>
      <c r="H431" s="351"/>
      <c r="I431" s="351"/>
      <c r="J431" s="351"/>
      <c r="K431" s="351"/>
      <c r="L431" s="351"/>
    </row>
    <row r="432" spans="1:12" ht="11.1" customHeight="1" x14ac:dyDescent="0.2">
      <c r="A432" s="2"/>
      <c r="B432" s="2"/>
      <c r="C432" s="2"/>
      <c r="D432" s="2"/>
      <c r="E432" s="3"/>
      <c r="F432" s="3"/>
      <c r="G432" s="3"/>
      <c r="H432" s="3"/>
      <c r="I432" s="3"/>
      <c r="J432" s="1"/>
      <c r="K432" s="1"/>
      <c r="L432" s="4"/>
    </row>
    <row r="433" spans="1:12" ht="11.1" customHeight="1" x14ac:dyDescent="0.2">
      <c r="A433" s="351" t="s">
        <v>1</v>
      </c>
      <c r="B433" s="351"/>
      <c r="C433" s="351"/>
      <c r="D433" s="351"/>
      <c r="E433" s="351"/>
      <c r="F433" s="351"/>
      <c r="G433" s="351"/>
      <c r="H433" s="351"/>
      <c r="I433" s="351"/>
      <c r="J433" s="351"/>
      <c r="K433" s="351"/>
      <c r="L433" s="351"/>
    </row>
    <row r="434" spans="1:12" ht="11.1" customHeight="1" x14ac:dyDescent="0.2">
      <c r="A434" s="351" t="s">
        <v>2</v>
      </c>
      <c r="B434" s="351"/>
      <c r="C434" s="351"/>
      <c r="D434" s="351"/>
      <c r="E434" s="351"/>
      <c r="F434" s="351"/>
      <c r="G434" s="351"/>
      <c r="H434" s="351"/>
      <c r="I434" s="351"/>
      <c r="J434" s="351"/>
      <c r="K434" s="351"/>
      <c r="L434" s="351"/>
    </row>
    <row r="435" spans="1:12" s="8" customFormat="1" ht="18" customHeight="1" x14ac:dyDescent="0.2">
      <c r="A435" s="5"/>
      <c r="B435" s="5"/>
      <c r="C435" s="5"/>
      <c r="D435" s="5"/>
      <c r="E435" s="6"/>
      <c r="F435" s="6"/>
      <c r="G435" s="6"/>
      <c r="H435" s="6"/>
      <c r="I435" s="6"/>
      <c r="J435" s="1"/>
      <c r="K435" s="7"/>
      <c r="L435" s="4"/>
    </row>
    <row r="436" spans="1:12" ht="15" customHeight="1" x14ac:dyDescent="0.2">
      <c r="B436" s="330" t="s">
        <v>3</v>
      </c>
      <c r="C436" s="333" t="s">
        <v>4</v>
      </c>
      <c r="D436" s="336" t="s">
        <v>5</v>
      </c>
      <c r="E436" s="336" t="s">
        <v>6</v>
      </c>
      <c r="F436" s="333" t="s">
        <v>7</v>
      </c>
      <c r="G436" s="333" t="s">
        <v>8</v>
      </c>
      <c r="H436" s="333" t="s">
        <v>9</v>
      </c>
      <c r="I436" s="345" t="s">
        <v>10</v>
      </c>
      <c r="J436" s="350"/>
      <c r="K436" s="346"/>
      <c r="L436" s="347" t="s">
        <v>11</v>
      </c>
    </row>
    <row r="437" spans="1:12" ht="15" customHeight="1" x14ac:dyDescent="0.2">
      <c r="B437" s="331"/>
      <c r="C437" s="337"/>
      <c r="D437" s="334"/>
      <c r="E437" s="334"/>
      <c r="F437" s="337"/>
      <c r="G437" s="337"/>
      <c r="H437" s="337"/>
      <c r="I437" s="333" t="s">
        <v>12</v>
      </c>
      <c r="J437" s="345" t="s">
        <v>13</v>
      </c>
      <c r="K437" s="346"/>
      <c r="L437" s="348"/>
    </row>
    <row r="438" spans="1:12" ht="21" customHeight="1" x14ac:dyDescent="0.2">
      <c r="B438" s="331"/>
      <c r="C438" s="337"/>
      <c r="D438" s="334"/>
      <c r="E438" s="335"/>
      <c r="F438" s="338"/>
      <c r="G438" s="338"/>
      <c r="H438" s="338"/>
      <c r="I438" s="338"/>
      <c r="J438" s="9" t="s">
        <v>14</v>
      </c>
      <c r="K438" s="10" t="s">
        <v>15</v>
      </c>
      <c r="L438" s="349"/>
    </row>
    <row r="439" spans="1:12" ht="11.1" customHeight="1" x14ac:dyDescent="0.2">
      <c r="B439" s="332"/>
      <c r="C439" s="338"/>
      <c r="D439" s="335"/>
      <c r="E439" s="11" t="s">
        <v>16</v>
      </c>
      <c r="F439" s="11" t="s">
        <v>17</v>
      </c>
      <c r="G439" s="12" t="s">
        <v>18</v>
      </c>
      <c r="H439" s="345" t="s">
        <v>19</v>
      </c>
      <c r="I439" s="350"/>
      <c r="J439" s="350"/>
      <c r="K439" s="346"/>
      <c r="L439" s="13" t="s">
        <v>20</v>
      </c>
    </row>
    <row r="440" spans="1:12" ht="11.1" customHeight="1" x14ac:dyDescent="0.2">
      <c r="B440" s="14"/>
      <c r="C440" s="15"/>
      <c r="D440" s="15"/>
    </row>
    <row r="441" spans="1:12" ht="11.1" customHeight="1" x14ac:dyDescent="0.2">
      <c r="B441" s="42">
        <v>15</v>
      </c>
      <c r="C441" s="17" t="s">
        <v>56</v>
      </c>
      <c r="D441" s="18">
        <v>2005</v>
      </c>
      <c r="E441" s="19">
        <v>6</v>
      </c>
      <c r="F441" s="19">
        <v>342.91666666666669</v>
      </c>
      <c r="G441" s="19">
        <v>601.17399999999998</v>
      </c>
      <c r="H441" s="19">
        <v>6090.924</v>
      </c>
      <c r="I441" s="19">
        <v>33997.184999999998</v>
      </c>
      <c r="J441" s="40" t="s">
        <v>21</v>
      </c>
      <c r="K441" s="40" t="s">
        <v>21</v>
      </c>
      <c r="L441" s="40" t="s">
        <v>21</v>
      </c>
    </row>
    <row r="442" spans="1:12" ht="11.1" customHeight="1" x14ac:dyDescent="0.2">
      <c r="B442" s="39"/>
      <c r="C442" s="17" t="s">
        <v>57</v>
      </c>
      <c r="D442" s="18">
        <v>2010</v>
      </c>
      <c r="E442" s="19">
        <v>3.0833333333333335</v>
      </c>
      <c r="F442" s="19">
        <v>248.58333333333334</v>
      </c>
      <c r="G442" s="19">
        <v>410.5</v>
      </c>
      <c r="H442" s="19">
        <v>4201.5899999999992</v>
      </c>
      <c r="I442" s="40" t="s">
        <v>21</v>
      </c>
      <c r="J442" s="40" t="s">
        <v>21</v>
      </c>
      <c r="K442" s="40" t="s">
        <v>21</v>
      </c>
      <c r="L442" s="40" t="s">
        <v>21</v>
      </c>
    </row>
    <row r="443" spans="1:12" ht="11.1" customHeight="1" x14ac:dyDescent="0.2">
      <c r="B443" s="39"/>
      <c r="C443" s="17" t="s">
        <v>58</v>
      </c>
      <c r="D443" s="18">
        <v>2015</v>
      </c>
      <c r="E443" s="19">
        <v>4</v>
      </c>
      <c r="F443" s="19">
        <v>498.83333333333297</v>
      </c>
      <c r="G443" s="19">
        <v>783.83600000000001</v>
      </c>
      <c r="H443" s="19">
        <v>12434.46</v>
      </c>
      <c r="I443" s="19">
        <v>72078.150999999998</v>
      </c>
      <c r="J443" s="40" t="s">
        <v>21</v>
      </c>
      <c r="K443" s="40" t="s">
        <v>21</v>
      </c>
      <c r="L443" s="40" t="s">
        <v>21</v>
      </c>
    </row>
    <row r="444" spans="1:12" ht="11.1" customHeight="1" x14ac:dyDescent="0.2">
      <c r="B444" s="23"/>
      <c r="C444" s="23"/>
      <c r="D444" s="18">
        <v>2016</v>
      </c>
      <c r="E444" s="19">
        <v>4.3333333333333304</v>
      </c>
      <c r="F444" s="19">
        <v>510.08333333333297</v>
      </c>
      <c r="G444" s="19">
        <v>806.51800000000003</v>
      </c>
      <c r="H444" s="19">
        <v>13200.566000000001</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4.3333333333333304</v>
      </c>
      <c r="F447" s="26">
        <v>510.08333333333297</v>
      </c>
      <c r="G447" s="26">
        <v>806.51800000000003</v>
      </c>
      <c r="H447" s="26">
        <v>13200.566000000001</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0" t="s">
        <v>21</v>
      </c>
      <c r="J449" s="40" t="s">
        <v>21</v>
      </c>
      <c r="K449" s="40" t="s">
        <v>21</v>
      </c>
      <c r="L449" s="40" t="s">
        <v>21</v>
      </c>
    </row>
    <row r="450" spans="2:12" ht="11.1" customHeight="1" x14ac:dyDescent="0.2">
      <c r="B450" s="23"/>
      <c r="C450" s="23"/>
      <c r="D450" s="31" t="s">
        <v>26</v>
      </c>
      <c r="E450" s="26">
        <v>4</v>
      </c>
      <c r="F450" s="26">
        <v>508</v>
      </c>
      <c r="G450" s="26">
        <v>64.350999999999999</v>
      </c>
      <c r="H450" s="26">
        <v>1043.4760000000001</v>
      </c>
      <c r="I450" s="40" t="s">
        <v>21</v>
      </c>
      <c r="J450" s="40" t="s">
        <v>21</v>
      </c>
      <c r="K450" s="40" t="s">
        <v>21</v>
      </c>
      <c r="L450" s="40" t="s">
        <v>21</v>
      </c>
    </row>
    <row r="451" spans="2:12" ht="11.1" customHeight="1" x14ac:dyDescent="0.2">
      <c r="B451" s="23"/>
      <c r="C451" s="23"/>
      <c r="D451" s="31" t="s">
        <v>27</v>
      </c>
      <c r="E451" s="26">
        <v>4</v>
      </c>
      <c r="F451" s="26">
        <v>506</v>
      </c>
      <c r="G451" s="26">
        <v>66.5</v>
      </c>
      <c r="H451" s="26">
        <v>1116.8589999999999</v>
      </c>
      <c r="I451" s="40" t="s">
        <v>21</v>
      </c>
      <c r="J451" s="40" t="s">
        <v>21</v>
      </c>
      <c r="K451" s="40" t="s">
        <v>21</v>
      </c>
      <c r="L451" s="40" t="s">
        <v>21</v>
      </c>
    </row>
    <row r="452" spans="2:12" ht="11.1" customHeight="1" x14ac:dyDescent="0.2">
      <c r="B452" s="23"/>
      <c r="C452" s="23"/>
      <c r="D452" s="31" t="s">
        <v>28</v>
      </c>
      <c r="E452" s="26">
        <v>4</v>
      </c>
      <c r="F452" s="26">
        <v>504</v>
      </c>
      <c r="G452" s="26">
        <v>71.137</v>
      </c>
      <c r="H452" s="26">
        <v>1087.0540000000001</v>
      </c>
      <c r="I452" s="40" t="s">
        <v>21</v>
      </c>
      <c r="J452" s="40" t="s">
        <v>21</v>
      </c>
      <c r="K452" s="40" t="s">
        <v>21</v>
      </c>
      <c r="L452" s="40" t="s">
        <v>21</v>
      </c>
    </row>
    <row r="453" spans="2:12" ht="11.1" customHeight="1" x14ac:dyDescent="0.2">
      <c r="B453" s="23"/>
      <c r="C453" s="23"/>
      <c r="D453" s="32" t="s">
        <v>29</v>
      </c>
      <c r="E453" s="26">
        <v>4</v>
      </c>
      <c r="F453" s="26">
        <v>499</v>
      </c>
      <c r="G453" s="26">
        <v>64.534999999999997</v>
      </c>
      <c r="H453" s="26">
        <v>1139.066</v>
      </c>
      <c r="I453" s="40" t="s">
        <v>21</v>
      </c>
      <c r="J453" s="40" t="s">
        <v>21</v>
      </c>
      <c r="K453" s="40" t="s">
        <v>21</v>
      </c>
      <c r="L453" s="40" t="s">
        <v>21</v>
      </c>
    </row>
    <row r="454" spans="2:12" ht="11.1" customHeight="1" x14ac:dyDescent="0.2">
      <c r="B454" s="23"/>
      <c r="C454" s="23"/>
      <c r="D454" s="31" t="s">
        <v>30</v>
      </c>
      <c r="E454" s="26">
        <v>4</v>
      </c>
      <c r="F454" s="26">
        <v>491</v>
      </c>
      <c r="G454" s="26">
        <v>72.185000000000002</v>
      </c>
      <c r="H454" s="26">
        <v>1072.5329999999999</v>
      </c>
      <c r="I454" s="40" t="s">
        <v>21</v>
      </c>
      <c r="J454" s="40" t="s">
        <v>21</v>
      </c>
      <c r="K454" s="40" t="s">
        <v>21</v>
      </c>
      <c r="L454" s="40" t="s">
        <v>21</v>
      </c>
    </row>
    <row r="455" spans="2:12" ht="11.1" customHeight="1" x14ac:dyDescent="0.2">
      <c r="B455" s="23"/>
      <c r="C455" s="23"/>
      <c r="D455" s="31" t="s">
        <v>31</v>
      </c>
      <c r="E455" s="26">
        <v>4</v>
      </c>
      <c r="F455" s="26">
        <v>494</v>
      </c>
      <c r="G455" s="26">
        <v>62.575000000000003</v>
      </c>
      <c r="H455" s="26">
        <v>1033.9849999999999</v>
      </c>
      <c r="I455" s="40" t="s">
        <v>21</v>
      </c>
      <c r="J455" s="40" t="s">
        <v>21</v>
      </c>
      <c r="K455" s="40" t="s">
        <v>21</v>
      </c>
      <c r="L455" s="40" t="s">
        <v>21</v>
      </c>
    </row>
    <row r="456" spans="2:12" ht="11.1" customHeight="1" x14ac:dyDescent="0.2">
      <c r="B456" s="23"/>
      <c r="C456" s="23"/>
      <c r="D456" s="31" t="s">
        <v>32</v>
      </c>
      <c r="E456" s="26">
        <v>4</v>
      </c>
      <c r="F456" s="26">
        <v>495</v>
      </c>
      <c r="G456" s="26">
        <v>64.72</v>
      </c>
      <c r="H456" s="26">
        <v>1060.9639999999999</v>
      </c>
      <c r="I456" s="40" t="s">
        <v>21</v>
      </c>
      <c r="J456" s="40" t="s">
        <v>21</v>
      </c>
      <c r="K456" s="40" t="s">
        <v>21</v>
      </c>
      <c r="L456" s="40" t="s">
        <v>21</v>
      </c>
    </row>
    <row r="457" spans="2:12" ht="11.1" customHeight="1" x14ac:dyDescent="0.2">
      <c r="B457" s="23"/>
      <c r="C457" s="23"/>
      <c r="D457" s="31" t="s">
        <v>33</v>
      </c>
      <c r="E457" s="26">
        <v>5</v>
      </c>
      <c r="F457" s="26">
        <v>542</v>
      </c>
      <c r="G457" s="26">
        <v>78.384</v>
      </c>
      <c r="H457" s="26">
        <v>1213.7650000000001</v>
      </c>
      <c r="I457" s="40" t="s">
        <v>21</v>
      </c>
      <c r="J457" s="40" t="s">
        <v>21</v>
      </c>
      <c r="K457" s="40" t="s">
        <v>21</v>
      </c>
      <c r="L457" s="40" t="s">
        <v>21</v>
      </c>
    </row>
    <row r="458" spans="2:12" ht="11.1" customHeight="1" x14ac:dyDescent="0.2">
      <c r="B458" s="23"/>
      <c r="C458" s="23"/>
      <c r="D458" s="31" t="s">
        <v>34</v>
      </c>
      <c r="E458" s="26">
        <v>5</v>
      </c>
      <c r="F458" s="26">
        <v>531</v>
      </c>
      <c r="G458" s="26">
        <v>69.224999999999994</v>
      </c>
      <c r="H458" s="26">
        <v>1153.951</v>
      </c>
      <c r="I458" s="40" t="s">
        <v>21</v>
      </c>
      <c r="J458" s="40" t="s">
        <v>21</v>
      </c>
      <c r="K458" s="40" t="s">
        <v>21</v>
      </c>
      <c r="L458" s="40" t="s">
        <v>21</v>
      </c>
    </row>
    <row r="459" spans="2:12" ht="11.1" customHeight="1" x14ac:dyDescent="0.2">
      <c r="B459" s="23"/>
      <c r="C459" s="23"/>
      <c r="D459" s="31" t="s">
        <v>35</v>
      </c>
      <c r="E459" s="26">
        <v>5</v>
      </c>
      <c r="F459" s="26">
        <v>523</v>
      </c>
      <c r="G459" s="26">
        <v>75.2</v>
      </c>
      <c r="H459" s="26">
        <v>1228.5160000000001</v>
      </c>
      <c r="I459" s="40" t="s">
        <v>21</v>
      </c>
      <c r="J459" s="40" t="s">
        <v>21</v>
      </c>
      <c r="K459" s="40" t="s">
        <v>21</v>
      </c>
      <c r="L459" s="40" t="s">
        <v>21</v>
      </c>
    </row>
    <row r="460" spans="2:12" ht="11.1" customHeight="1" x14ac:dyDescent="0.2">
      <c r="B460" s="23"/>
      <c r="C460" s="23"/>
      <c r="D460" s="31" t="s">
        <v>36</v>
      </c>
      <c r="E460" s="26">
        <v>5</v>
      </c>
      <c r="F460" s="26">
        <v>518</v>
      </c>
      <c r="G460" s="26">
        <v>60.095999999999997</v>
      </c>
      <c r="H460" s="26">
        <v>1015.759</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385.58333333333297</v>
      </c>
      <c r="G463" s="26">
        <v>599.16899999999998</v>
      </c>
      <c r="H463" s="26">
        <v>10735.148999999999</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0" t="s">
        <v>21</v>
      </c>
      <c r="J465" s="40" t="s">
        <v>21</v>
      </c>
      <c r="K465" s="40" t="s">
        <v>21</v>
      </c>
      <c r="L465" s="40" t="s">
        <v>21</v>
      </c>
    </row>
    <row r="466" spans="2:12" ht="11.1" customHeight="1" x14ac:dyDescent="0.2">
      <c r="B466" s="23"/>
      <c r="C466" s="23"/>
      <c r="D466" s="31" t="s">
        <v>26</v>
      </c>
      <c r="E466" s="26">
        <v>3</v>
      </c>
      <c r="F466" s="26">
        <v>398</v>
      </c>
      <c r="G466" s="26">
        <v>50.889000000000003</v>
      </c>
      <c r="H466" s="26">
        <v>946.88099999999997</v>
      </c>
      <c r="I466" s="40" t="s">
        <v>21</v>
      </c>
      <c r="J466" s="40" t="s">
        <v>21</v>
      </c>
      <c r="K466" s="40" t="s">
        <v>21</v>
      </c>
      <c r="L466" s="40" t="s">
        <v>21</v>
      </c>
    </row>
    <row r="467" spans="2:12" ht="11.1" customHeight="1" x14ac:dyDescent="0.2">
      <c r="B467" s="23"/>
      <c r="C467" s="23"/>
      <c r="D467" s="31" t="s">
        <v>27</v>
      </c>
      <c r="E467" s="26">
        <v>3</v>
      </c>
      <c r="F467" s="26">
        <v>392</v>
      </c>
      <c r="G467" s="26">
        <v>55.823999999999998</v>
      </c>
      <c r="H467" s="26">
        <v>967.33500000000004</v>
      </c>
      <c r="I467" s="40" t="s">
        <v>21</v>
      </c>
      <c r="J467" s="40" t="s">
        <v>21</v>
      </c>
      <c r="K467" s="40" t="s">
        <v>21</v>
      </c>
      <c r="L467" s="40" t="s">
        <v>21</v>
      </c>
    </row>
    <row r="468" spans="2:12" ht="11.1" customHeight="1" x14ac:dyDescent="0.2">
      <c r="B468" s="23"/>
      <c r="C468" s="23"/>
      <c r="D468" s="31" t="s">
        <v>28</v>
      </c>
      <c r="E468" s="26">
        <v>3</v>
      </c>
      <c r="F468" s="26">
        <v>388</v>
      </c>
      <c r="G468" s="26">
        <v>52.87</v>
      </c>
      <c r="H468" s="26">
        <v>971.84900000000005</v>
      </c>
      <c r="I468" s="40" t="s">
        <v>21</v>
      </c>
      <c r="J468" s="40" t="s">
        <v>21</v>
      </c>
      <c r="K468" s="40" t="s">
        <v>21</v>
      </c>
      <c r="L468" s="40" t="s">
        <v>21</v>
      </c>
    </row>
    <row r="469" spans="2:12" ht="11.1" customHeight="1" x14ac:dyDescent="0.2">
      <c r="B469" s="23"/>
      <c r="C469" s="23"/>
      <c r="D469" s="32" t="s">
        <v>29</v>
      </c>
      <c r="E469" s="26">
        <v>3</v>
      </c>
      <c r="F469" s="26">
        <v>385</v>
      </c>
      <c r="G469" s="26">
        <v>52.017000000000003</v>
      </c>
      <c r="H469" s="26">
        <v>965.38</v>
      </c>
      <c r="I469" s="40" t="s">
        <v>21</v>
      </c>
      <c r="J469" s="40" t="s">
        <v>21</v>
      </c>
      <c r="K469" s="40" t="s">
        <v>21</v>
      </c>
      <c r="L469" s="40" t="s">
        <v>21</v>
      </c>
    </row>
    <row r="470" spans="2:12" ht="11.1" customHeight="1" x14ac:dyDescent="0.2">
      <c r="B470" s="23"/>
      <c r="C470" s="23"/>
      <c r="D470" s="31" t="s">
        <v>30</v>
      </c>
      <c r="E470" s="26">
        <v>3</v>
      </c>
      <c r="F470" s="26">
        <v>383</v>
      </c>
      <c r="G470" s="26">
        <v>49.061</v>
      </c>
      <c r="H470" s="26">
        <v>885.08600000000001</v>
      </c>
      <c r="I470" s="40" t="s">
        <v>21</v>
      </c>
      <c r="J470" s="40" t="s">
        <v>21</v>
      </c>
      <c r="K470" s="40" t="s">
        <v>21</v>
      </c>
      <c r="L470" s="40" t="s">
        <v>21</v>
      </c>
    </row>
    <row r="471" spans="2:12" ht="11.1" customHeight="1" x14ac:dyDescent="0.2">
      <c r="B471" s="23"/>
      <c r="C471" s="23"/>
      <c r="D471" s="31" t="s">
        <v>31</v>
      </c>
      <c r="E471" s="26">
        <v>3</v>
      </c>
      <c r="F471" s="26">
        <v>381</v>
      </c>
      <c r="G471" s="26">
        <v>46.084000000000003</v>
      </c>
      <c r="H471" s="26">
        <v>826.46799999999996</v>
      </c>
      <c r="I471" s="40" t="s">
        <v>21</v>
      </c>
      <c r="J471" s="40" t="s">
        <v>21</v>
      </c>
      <c r="K471" s="40" t="s">
        <v>21</v>
      </c>
      <c r="L471" s="40" t="s">
        <v>21</v>
      </c>
    </row>
    <row r="472" spans="2:12" ht="11.1" customHeight="1" x14ac:dyDescent="0.2">
      <c r="B472" s="23"/>
      <c r="C472" s="23"/>
      <c r="D472" s="31" t="s">
        <v>32</v>
      </c>
      <c r="E472" s="26">
        <v>3</v>
      </c>
      <c r="F472" s="26">
        <v>384</v>
      </c>
      <c r="G472" s="26">
        <v>45.17</v>
      </c>
      <c r="H472" s="26">
        <v>796.56500000000005</v>
      </c>
      <c r="I472" s="40" t="s">
        <v>21</v>
      </c>
      <c r="J472" s="40" t="s">
        <v>21</v>
      </c>
      <c r="K472" s="40" t="s">
        <v>21</v>
      </c>
      <c r="L472" s="40" t="s">
        <v>21</v>
      </c>
    </row>
    <row r="473" spans="2:12" ht="11.1" customHeight="1" x14ac:dyDescent="0.2">
      <c r="B473" s="23"/>
      <c r="C473" s="23"/>
      <c r="D473" s="31" t="s">
        <v>33</v>
      </c>
      <c r="E473" s="34">
        <v>3</v>
      </c>
      <c r="F473" s="34">
        <v>380</v>
      </c>
      <c r="G473" s="34">
        <v>53.459000000000003</v>
      </c>
      <c r="H473" s="34">
        <v>893.40899999999999</v>
      </c>
      <c r="I473" s="40" t="s">
        <v>21</v>
      </c>
      <c r="J473" s="40" t="s">
        <v>21</v>
      </c>
      <c r="K473" s="40" t="s">
        <v>21</v>
      </c>
      <c r="L473" s="40" t="s">
        <v>21</v>
      </c>
    </row>
    <row r="474" spans="2:12" ht="11.1" customHeight="1" x14ac:dyDescent="0.2">
      <c r="B474" s="23"/>
      <c r="C474" s="23"/>
      <c r="D474" s="31" t="s">
        <v>34</v>
      </c>
      <c r="E474" s="26">
        <v>3</v>
      </c>
      <c r="F474" s="26">
        <v>379</v>
      </c>
      <c r="G474" s="26">
        <v>49.99</v>
      </c>
      <c r="H474" s="26">
        <v>847.27200000000005</v>
      </c>
      <c r="I474" s="40" t="s">
        <v>21</v>
      </c>
      <c r="J474" s="40" t="s">
        <v>21</v>
      </c>
      <c r="K474" s="40" t="s">
        <v>21</v>
      </c>
      <c r="L474" s="40" t="s">
        <v>21</v>
      </c>
    </row>
    <row r="475" spans="2:12" ht="11.1" customHeight="1" x14ac:dyDescent="0.2">
      <c r="B475" s="23"/>
      <c r="C475" s="23"/>
      <c r="D475" s="31" t="s">
        <v>35</v>
      </c>
      <c r="E475" s="26">
        <v>3</v>
      </c>
      <c r="F475" s="26">
        <v>376</v>
      </c>
      <c r="G475" s="26">
        <v>53.91</v>
      </c>
      <c r="H475" s="26">
        <v>949.10500000000002</v>
      </c>
      <c r="I475" s="40" t="s">
        <v>21</v>
      </c>
      <c r="J475" s="40" t="s">
        <v>21</v>
      </c>
      <c r="K475" s="40" t="s">
        <v>21</v>
      </c>
      <c r="L475" s="40" t="s">
        <v>21</v>
      </c>
    </row>
    <row r="476" spans="2:12" ht="11.1" customHeight="1" x14ac:dyDescent="0.2">
      <c r="B476" s="23"/>
      <c r="C476" s="23"/>
      <c r="D476" s="31" t="s">
        <v>36</v>
      </c>
      <c r="E476" s="26">
        <v>3</v>
      </c>
      <c r="F476" s="26">
        <v>377</v>
      </c>
      <c r="G476" s="26">
        <v>39.677999999999997</v>
      </c>
      <c r="H476" s="26">
        <v>761.25099999999998</v>
      </c>
      <c r="I476" s="40" t="s">
        <v>21</v>
      </c>
      <c r="J476" s="40" t="s">
        <v>21</v>
      </c>
      <c r="K476" s="40" t="s">
        <v>21</v>
      </c>
      <c r="L476" s="40" t="s">
        <v>21</v>
      </c>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59</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1" t="s">
        <v>60</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1" t="s">
        <v>61</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2032.5</v>
      </c>
      <c r="G485" s="26">
        <v>3296.317</v>
      </c>
      <c r="H485" s="26">
        <v>65835.694000000003</v>
      </c>
      <c r="I485" s="26">
        <v>543167.73300000001</v>
      </c>
      <c r="J485" s="26">
        <v>180726.90599999999</v>
      </c>
      <c r="K485" s="26">
        <v>160906.56899999999</v>
      </c>
      <c r="L485" s="28">
        <v>33.2727618045014</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10.8333333333333</v>
      </c>
      <c r="F501" s="26">
        <v>2036</v>
      </c>
      <c r="G501" s="26">
        <v>3171.627</v>
      </c>
      <c r="H501" s="26">
        <v>67199.134999999995</v>
      </c>
      <c r="I501" s="26">
        <v>501274.27</v>
      </c>
      <c r="J501" s="26">
        <v>137301.45600000001</v>
      </c>
      <c r="K501" s="40" t="s">
        <v>21</v>
      </c>
      <c r="L501" s="28">
        <v>27.390485452205599</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v>10</v>
      </c>
      <c r="F507" s="26">
        <v>1780</v>
      </c>
      <c r="G507" s="26">
        <v>239.095</v>
      </c>
      <c r="H507" s="26">
        <v>5109.4830000000002</v>
      </c>
      <c r="I507" s="26">
        <v>37432.737000000001</v>
      </c>
      <c r="J507" s="26">
        <v>6621.2240000000002</v>
      </c>
      <c r="K507" s="26">
        <v>5426.2269999999999</v>
      </c>
      <c r="L507" s="28">
        <v>17.688324527271401</v>
      </c>
    </row>
    <row r="508" spans="2:12" ht="11.1" customHeight="1" x14ac:dyDescent="0.2">
      <c r="B508" s="23"/>
      <c r="C508" s="24"/>
      <c r="D508" s="31" t="s">
        <v>30</v>
      </c>
      <c r="E508" s="26">
        <v>10</v>
      </c>
      <c r="F508" s="26">
        <v>1757</v>
      </c>
      <c r="G508" s="26">
        <v>243.41300000000001</v>
      </c>
      <c r="H508" s="26">
        <v>5537.9059999999999</v>
      </c>
      <c r="I508" s="26">
        <v>37774.322</v>
      </c>
      <c r="J508" s="26">
        <v>7427.5550000000003</v>
      </c>
      <c r="K508" s="26">
        <v>5809.5110000000004</v>
      </c>
      <c r="L508" s="28">
        <v>19.662973699435302</v>
      </c>
    </row>
    <row r="509" spans="2:12" ht="11.1" customHeight="1" x14ac:dyDescent="0.2">
      <c r="B509" s="23"/>
      <c r="C509" s="24"/>
      <c r="D509" s="31" t="s">
        <v>31</v>
      </c>
      <c r="E509" s="26">
        <v>11</v>
      </c>
      <c r="F509" s="26">
        <v>2062</v>
      </c>
      <c r="G509" s="26">
        <v>232.38499999999999</v>
      </c>
      <c r="H509" s="26">
        <v>5772.6639999999998</v>
      </c>
      <c r="I509" s="26">
        <v>44203.059000000001</v>
      </c>
      <c r="J509" s="26">
        <v>11565.575999999999</v>
      </c>
      <c r="K509" s="26">
        <v>6866.5940000000001</v>
      </c>
      <c r="L509" s="28">
        <v>26.164650731525199</v>
      </c>
    </row>
    <row r="510" spans="2:12" ht="11.1" customHeight="1" x14ac:dyDescent="0.2">
      <c r="B510" s="23"/>
      <c r="C510" s="24"/>
      <c r="D510" s="31" t="s">
        <v>32</v>
      </c>
      <c r="E510" s="26">
        <v>11</v>
      </c>
      <c r="F510" s="26">
        <v>2075</v>
      </c>
      <c r="G510" s="26">
        <v>262.733</v>
      </c>
      <c r="H510" s="26">
        <v>5690.99</v>
      </c>
      <c r="I510" s="26">
        <v>45066.758000000002</v>
      </c>
      <c r="J510" s="26">
        <v>12875.574000000001</v>
      </c>
      <c r="K510" s="40" t="s">
        <v>21</v>
      </c>
      <c r="L510" s="28">
        <v>28.5700027501424</v>
      </c>
    </row>
    <row r="511" spans="2:12" ht="11.1" customHeight="1" x14ac:dyDescent="0.2">
      <c r="B511" s="23"/>
      <c r="C511" s="24"/>
      <c r="D511" s="31" t="s">
        <v>33</v>
      </c>
      <c r="E511" s="34">
        <v>11</v>
      </c>
      <c r="F511" s="34">
        <v>2090</v>
      </c>
      <c r="G511" s="34">
        <v>282.22699999999998</v>
      </c>
      <c r="H511" s="34">
        <v>5414.6319999999996</v>
      </c>
      <c r="I511" s="34">
        <v>47887.896999999997</v>
      </c>
      <c r="J511" s="26">
        <v>13815.879000000001</v>
      </c>
      <c r="K511" s="40" t="s">
        <v>21</v>
      </c>
      <c r="L511" s="28">
        <v>28.850460900381599</v>
      </c>
    </row>
    <row r="512" spans="2:12" ht="11.1" customHeight="1" x14ac:dyDescent="0.2">
      <c r="B512" s="23"/>
      <c r="C512" s="24"/>
      <c r="D512" s="31" t="s">
        <v>34</v>
      </c>
      <c r="E512" s="26">
        <v>11</v>
      </c>
      <c r="F512" s="26">
        <v>2104</v>
      </c>
      <c r="G512" s="26">
        <v>261.21199999999999</v>
      </c>
      <c r="H512" s="26">
        <v>5600.8379999999997</v>
      </c>
      <c r="I512" s="26">
        <v>42235.985999999997</v>
      </c>
      <c r="J512" s="26">
        <v>10468.504000000001</v>
      </c>
      <c r="K512" s="40" t="s">
        <v>21</v>
      </c>
      <c r="L512" s="28">
        <v>24.785745501478299</v>
      </c>
    </row>
    <row r="513" spans="1:12" ht="11.1" customHeight="1" x14ac:dyDescent="0.2">
      <c r="B513" s="23"/>
      <c r="C513" s="24"/>
      <c r="D513" s="31" t="s">
        <v>35</v>
      </c>
      <c r="E513" s="26">
        <v>11</v>
      </c>
      <c r="F513" s="26">
        <v>2107</v>
      </c>
      <c r="G513" s="26">
        <v>297.505</v>
      </c>
      <c r="H513" s="26">
        <v>6665.8509999999997</v>
      </c>
      <c r="I513" s="26">
        <v>55029.091</v>
      </c>
      <c r="J513" s="26">
        <v>19391.027999999998</v>
      </c>
      <c r="K513" s="40" t="s">
        <v>21</v>
      </c>
      <c r="L513" s="28">
        <v>35.237776324526202</v>
      </c>
    </row>
    <row r="514" spans="1:12" ht="11.1" customHeight="1" x14ac:dyDescent="0.2">
      <c r="B514" s="23"/>
      <c r="C514" s="24"/>
      <c r="D514" s="31" t="s">
        <v>36</v>
      </c>
      <c r="E514" s="26">
        <v>11</v>
      </c>
      <c r="F514" s="26">
        <v>2105</v>
      </c>
      <c r="G514" s="26">
        <v>239.08500000000001</v>
      </c>
      <c r="H514" s="26">
        <v>6065.3549999999996</v>
      </c>
      <c r="I514" s="26">
        <v>35743.434000000001</v>
      </c>
      <c r="J514" s="26">
        <v>12616.906999999999</v>
      </c>
      <c r="K514" s="40" t="s">
        <v>21</v>
      </c>
      <c r="L514" s="28">
        <v>35.298530633626299</v>
      </c>
    </row>
    <row r="515" spans="1:12" ht="11.1" customHeight="1" x14ac:dyDescent="0.2"/>
    <row r="516" spans="1:12" ht="10.5" customHeight="1" x14ac:dyDescent="0.2"/>
    <row r="517" spans="1:12" ht="11.1" customHeight="1" x14ac:dyDescent="0.2">
      <c r="A517" s="351" t="s">
        <v>62</v>
      </c>
      <c r="B517" s="351"/>
      <c r="C517" s="351"/>
      <c r="D517" s="351"/>
      <c r="E517" s="351"/>
      <c r="F517" s="351"/>
      <c r="G517" s="351"/>
      <c r="H517" s="351"/>
      <c r="I517" s="351"/>
      <c r="J517" s="351"/>
      <c r="K517" s="351"/>
      <c r="L517" s="351"/>
    </row>
    <row r="518" spans="1:12" ht="11.1" customHeight="1" x14ac:dyDescent="0.2">
      <c r="A518" s="2"/>
      <c r="B518" s="2"/>
      <c r="C518" s="2"/>
      <c r="D518" s="2"/>
      <c r="E518" s="3"/>
      <c r="F518" s="3"/>
      <c r="G518" s="3"/>
      <c r="H518" s="3"/>
      <c r="I518" s="3"/>
      <c r="J518" s="1"/>
      <c r="K518" s="1"/>
      <c r="L518" s="4"/>
    </row>
    <row r="519" spans="1:12" ht="11.1" customHeight="1" x14ac:dyDescent="0.2">
      <c r="A519" s="351" t="s">
        <v>1</v>
      </c>
      <c r="B519" s="351"/>
      <c r="C519" s="351"/>
      <c r="D519" s="351"/>
      <c r="E519" s="351"/>
      <c r="F519" s="351"/>
      <c r="G519" s="351"/>
      <c r="H519" s="351"/>
      <c r="I519" s="351"/>
      <c r="J519" s="351"/>
      <c r="K519" s="351"/>
      <c r="L519" s="351"/>
    </row>
    <row r="520" spans="1:12" ht="11.1" customHeight="1" x14ac:dyDescent="0.2">
      <c r="A520" s="351" t="s">
        <v>2</v>
      </c>
      <c r="B520" s="351"/>
      <c r="C520" s="351"/>
      <c r="D520" s="351"/>
      <c r="E520" s="351"/>
      <c r="F520" s="351"/>
      <c r="G520" s="351"/>
      <c r="H520" s="351"/>
      <c r="I520" s="351"/>
      <c r="J520" s="351"/>
      <c r="K520" s="351"/>
      <c r="L520" s="351"/>
    </row>
    <row r="521" spans="1:12" s="8" customFormat="1" ht="18" customHeight="1" x14ac:dyDescent="0.2">
      <c r="A521" s="5"/>
      <c r="B521" s="5"/>
      <c r="C521" s="5"/>
      <c r="D521" s="5"/>
      <c r="E521" s="6"/>
      <c r="F521" s="6"/>
      <c r="G521" s="6"/>
      <c r="H521" s="6"/>
      <c r="I521" s="6"/>
      <c r="J521" s="1"/>
      <c r="K521" s="7"/>
      <c r="L521" s="4"/>
    </row>
    <row r="522" spans="1:12" ht="15" customHeight="1" x14ac:dyDescent="0.2">
      <c r="B522" s="330" t="s">
        <v>3</v>
      </c>
      <c r="C522" s="333" t="s">
        <v>4</v>
      </c>
      <c r="D522" s="336" t="s">
        <v>5</v>
      </c>
      <c r="E522" s="336" t="s">
        <v>6</v>
      </c>
      <c r="F522" s="333" t="s">
        <v>7</v>
      </c>
      <c r="G522" s="333" t="s">
        <v>8</v>
      </c>
      <c r="H522" s="333" t="s">
        <v>9</v>
      </c>
      <c r="I522" s="345" t="s">
        <v>10</v>
      </c>
      <c r="J522" s="350"/>
      <c r="K522" s="346"/>
      <c r="L522" s="347" t="s">
        <v>11</v>
      </c>
    </row>
    <row r="523" spans="1:12" ht="15" customHeight="1" x14ac:dyDescent="0.2">
      <c r="B523" s="331"/>
      <c r="C523" s="337"/>
      <c r="D523" s="334"/>
      <c r="E523" s="334"/>
      <c r="F523" s="337"/>
      <c r="G523" s="337"/>
      <c r="H523" s="337"/>
      <c r="I523" s="333" t="s">
        <v>12</v>
      </c>
      <c r="J523" s="345" t="s">
        <v>13</v>
      </c>
      <c r="K523" s="346"/>
      <c r="L523" s="348"/>
    </row>
    <row r="524" spans="1:12" ht="21" customHeight="1" x14ac:dyDescent="0.2">
      <c r="B524" s="331"/>
      <c r="C524" s="337"/>
      <c r="D524" s="334"/>
      <c r="E524" s="335"/>
      <c r="F524" s="338"/>
      <c r="G524" s="338"/>
      <c r="H524" s="338"/>
      <c r="I524" s="338"/>
      <c r="J524" s="9" t="s">
        <v>14</v>
      </c>
      <c r="K524" s="10" t="s">
        <v>15</v>
      </c>
      <c r="L524" s="349"/>
    </row>
    <row r="525" spans="1:12" ht="11.1" customHeight="1" x14ac:dyDescent="0.2">
      <c r="B525" s="332"/>
      <c r="C525" s="338"/>
      <c r="D525" s="335"/>
      <c r="E525" s="11" t="s">
        <v>16</v>
      </c>
      <c r="F525" s="11" t="s">
        <v>17</v>
      </c>
      <c r="G525" s="12" t="s">
        <v>18</v>
      </c>
      <c r="H525" s="345" t="s">
        <v>19</v>
      </c>
      <c r="I525" s="350"/>
      <c r="J525" s="350"/>
      <c r="K525" s="346"/>
      <c r="L525" s="13" t="s">
        <v>20</v>
      </c>
    </row>
    <row r="526" spans="1:12" ht="11.1" customHeight="1" x14ac:dyDescent="0.2">
      <c r="B526" s="14"/>
      <c r="C526" s="15"/>
      <c r="D526" s="15"/>
    </row>
    <row r="527" spans="1:12" ht="11.1" customHeight="1" x14ac:dyDescent="0.2">
      <c r="B527" s="48">
        <v>17</v>
      </c>
      <c r="C527" s="17" t="s">
        <v>63</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64</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65</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18.5833333333333</v>
      </c>
      <c r="F533" s="26">
        <v>3348.25</v>
      </c>
      <c r="G533" s="26">
        <v>5722.2219999999998</v>
      </c>
      <c r="H533" s="26">
        <v>108314.19</v>
      </c>
      <c r="I533" s="26">
        <v>1125069.112</v>
      </c>
      <c r="J533" s="26">
        <v>277680.19300000003</v>
      </c>
      <c r="K533" s="26">
        <v>207903.978</v>
      </c>
      <c r="L533" s="28">
        <v>24.681167586796199</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19.8333333333333</v>
      </c>
      <c r="F549" s="26">
        <v>3508.8333333333298</v>
      </c>
      <c r="G549" s="26">
        <v>5765.165</v>
      </c>
      <c r="H549" s="26">
        <v>116913.93799999999</v>
      </c>
      <c r="I549" s="26">
        <v>1135599.6000000001</v>
      </c>
      <c r="J549" s="26">
        <v>282169.17300000001</v>
      </c>
      <c r="K549" s="26">
        <v>217993.48</v>
      </c>
      <c r="L549" s="28">
        <v>24.847593553220701</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v>20</v>
      </c>
      <c r="F555" s="26">
        <v>3481</v>
      </c>
      <c r="G555" s="26">
        <v>495.935</v>
      </c>
      <c r="H555" s="26">
        <v>9587.9670000000006</v>
      </c>
      <c r="I555" s="26">
        <v>99754.707999999999</v>
      </c>
      <c r="J555" s="26">
        <v>25072.313999999998</v>
      </c>
      <c r="K555" s="26">
        <v>19030.373</v>
      </c>
      <c r="L555" s="28">
        <v>25.133965606916501</v>
      </c>
    </row>
    <row r="556" spans="2:12" ht="11.1" customHeight="1" x14ac:dyDescent="0.2">
      <c r="B556" s="23"/>
      <c r="C556" s="23"/>
      <c r="D556" s="31" t="s">
        <v>30</v>
      </c>
      <c r="E556" s="26">
        <v>20</v>
      </c>
      <c r="F556" s="26">
        <v>3487</v>
      </c>
      <c r="G556" s="26">
        <v>478.99900000000002</v>
      </c>
      <c r="H556" s="26">
        <v>9864.8349999999991</v>
      </c>
      <c r="I556" s="26">
        <v>96039.104999999996</v>
      </c>
      <c r="J556" s="26">
        <v>25237.391</v>
      </c>
      <c r="K556" s="26">
        <v>19849.806</v>
      </c>
      <c r="L556" s="28">
        <v>26.2782446796021</v>
      </c>
    </row>
    <row r="557" spans="2:12" ht="11.1" customHeight="1" x14ac:dyDescent="0.2">
      <c r="B557" s="23"/>
      <c r="C557" s="23"/>
      <c r="D557" s="31" t="s">
        <v>31</v>
      </c>
      <c r="E557" s="26">
        <v>20</v>
      </c>
      <c r="F557" s="26">
        <v>3551</v>
      </c>
      <c r="G557" s="26">
        <v>467.23899999999998</v>
      </c>
      <c r="H557" s="26">
        <v>9386.4189999999999</v>
      </c>
      <c r="I557" s="26">
        <v>94156.744000000006</v>
      </c>
      <c r="J557" s="26">
        <v>23816.838</v>
      </c>
      <c r="K557" s="26">
        <v>18240.512999999999</v>
      </c>
      <c r="L557" s="28">
        <v>25.294882754229501</v>
      </c>
    </row>
    <row r="558" spans="2:12" ht="11.1" customHeight="1" x14ac:dyDescent="0.2">
      <c r="B558" s="23"/>
      <c r="C558" s="23"/>
      <c r="D558" s="31" t="s">
        <v>32</v>
      </c>
      <c r="E558" s="26">
        <v>20</v>
      </c>
      <c r="F558" s="26">
        <v>3525</v>
      </c>
      <c r="G558" s="26">
        <v>504.84100000000001</v>
      </c>
      <c r="H558" s="26">
        <v>10020.757</v>
      </c>
      <c r="I558" s="26">
        <v>95755.811000000002</v>
      </c>
      <c r="J558" s="26">
        <v>23126.347000000002</v>
      </c>
      <c r="K558" s="26">
        <v>17127.511999999999</v>
      </c>
      <c r="L558" s="28">
        <v>24.151377089793499</v>
      </c>
    </row>
    <row r="559" spans="2:12" ht="11.1" customHeight="1" x14ac:dyDescent="0.2">
      <c r="B559" s="23"/>
      <c r="C559" s="23"/>
      <c r="D559" s="31" t="s">
        <v>33</v>
      </c>
      <c r="E559" s="34">
        <v>20</v>
      </c>
      <c r="F559" s="34">
        <v>3548</v>
      </c>
      <c r="G559" s="34">
        <v>480.15899999999999</v>
      </c>
      <c r="H559" s="34">
        <v>9254.1350000000002</v>
      </c>
      <c r="I559" s="34">
        <v>93203.581000000006</v>
      </c>
      <c r="J559" s="26">
        <v>22689.493999999999</v>
      </c>
      <c r="K559" s="26">
        <v>17331.222000000002</v>
      </c>
      <c r="L559" s="28">
        <v>24.3440152798421</v>
      </c>
    </row>
    <row r="560" spans="2:12" ht="11.1" customHeight="1" x14ac:dyDescent="0.2">
      <c r="B560" s="23"/>
      <c r="C560" s="23"/>
      <c r="D560" s="31" t="s">
        <v>34</v>
      </c>
      <c r="E560" s="26">
        <v>20</v>
      </c>
      <c r="F560" s="26">
        <v>3494</v>
      </c>
      <c r="G560" s="26">
        <v>463.7</v>
      </c>
      <c r="H560" s="26">
        <v>9698.4840000000004</v>
      </c>
      <c r="I560" s="26">
        <v>95703.854000000007</v>
      </c>
      <c r="J560" s="26">
        <v>24055.347000000002</v>
      </c>
      <c r="K560" s="26">
        <v>18977.574000000001</v>
      </c>
      <c r="L560" s="28">
        <v>25.135191525306801</v>
      </c>
    </row>
    <row r="561" spans="2:12" ht="11.1" customHeight="1" x14ac:dyDescent="0.2">
      <c r="B561" s="23"/>
      <c r="C561" s="23"/>
      <c r="D561" s="31" t="s">
        <v>35</v>
      </c>
      <c r="E561" s="26">
        <v>20</v>
      </c>
      <c r="F561" s="26">
        <v>3511</v>
      </c>
      <c r="G561" s="26">
        <v>506.81900000000002</v>
      </c>
      <c r="H561" s="26">
        <v>11996.833000000001</v>
      </c>
      <c r="I561" s="26">
        <v>107512.228</v>
      </c>
      <c r="J561" s="26">
        <v>26427.707999999999</v>
      </c>
      <c r="K561" s="26">
        <v>20945.168000000001</v>
      </c>
      <c r="L561" s="28">
        <v>24.5811183449756</v>
      </c>
    </row>
    <row r="562" spans="2:12" ht="11.1" customHeight="1" x14ac:dyDescent="0.2">
      <c r="B562" s="23"/>
      <c r="C562" s="23"/>
      <c r="D562" s="31" t="s">
        <v>36</v>
      </c>
      <c r="E562" s="26">
        <v>20</v>
      </c>
      <c r="F562" s="26">
        <v>3472</v>
      </c>
      <c r="G562" s="26">
        <v>422.13099999999997</v>
      </c>
      <c r="H562" s="26">
        <v>9727.7579999999998</v>
      </c>
      <c r="I562" s="26">
        <v>85352.551000000007</v>
      </c>
      <c r="J562" s="26">
        <v>21525.878000000001</v>
      </c>
      <c r="K562" s="26">
        <v>17277.394</v>
      </c>
      <c r="L562" s="28">
        <v>25.219958569252402</v>
      </c>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66</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67</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68</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69</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2178.0833333333298</v>
      </c>
      <c r="G571" s="26">
        <v>3615.3539999999998</v>
      </c>
      <c r="H571" s="26">
        <v>73190.138999999996</v>
      </c>
      <c r="I571" s="26">
        <v>457274.00300000003</v>
      </c>
      <c r="J571" s="26">
        <v>77338.441000000006</v>
      </c>
      <c r="K571" s="26">
        <v>57728.495000000003</v>
      </c>
      <c r="L571" s="28">
        <v>16.912931960402702</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2088.3333333333298</v>
      </c>
      <c r="G587" s="26">
        <v>3367.4949999999999</v>
      </c>
      <c r="H587" s="26">
        <v>70834.062999999995</v>
      </c>
      <c r="I587" s="26">
        <v>446537.734</v>
      </c>
      <c r="J587" s="26">
        <v>74996.519</v>
      </c>
      <c r="K587" s="26">
        <v>55565.966</v>
      </c>
      <c r="L587" s="28">
        <v>16.795113444992801</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v>14</v>
      </c>
      <c r="F593" s="26">
        <v>2081</v>
      </c>
      <c r="G593" s="26">
        <v>284.06299999999999</v>
      </c>
      <c r="H593" s="26">
        <v>5882.1710000000003</v>
      </c>
      <c r="I593" s="26">
        <v>35364.455000000002</v>
      </c>
      <c r="J593" s="26">
        <v>6825.9160000000002</v>
      </c>
      <c r="K593" s="26">
        <v>5096.4790000000003</v>
      </c>
      <c r="L593" s="28">
        <v>19.301629277193701</v>
      </c>
    </row>
    <row r="594" spans="1:12" ht="11.1" customHeight="1" x14ac:dyDescent="0.2">
      <c r="B594" s="23"/>
      <c r="C594" s="24"/>
      <c r="D594" s="31" t="s">
        <v>30</v>
      </c>
      <c r="E594" s="26">
        <v>14</v>
      </c>
      <c r="F594" s="26">
        <v>2094</v>
      </c>
      <c r="G594" s="26">
        <v>276.31299999999999</v>
      </c>
      <c r="H594" s="26">
        <v>7357.2330000000002</v>
      </c>
      <c r="I594" s="26">
        <v>35121.381000000001</v>
      </c>
      <c r="J594" s="26">
        <v>5714.509</v>
      </c>
      <c r="K594" s="26">
        <v>4049.83</v>
      </c>
      <c r="L594" s="28">
        <v>16.2707411761514</v>
      </c>
    </row>
    <row r="595" spans="1:12" ht="11.1" customHeight="1" x14ac:dyDescent="0.2">
      <c r="B595" s="23"/>
      <c r="C595" s="24"/>
      <c r="D595" s="31" t="s">
        <v>31</v>
      </c>
      <c r="E595" s="26">
        <v>14</v>
      </c>
      <c r="F595" s="26">
        <v>2091</v>
      </c>
      <c r="G595" s="26">
        <v>268.13799999999998</v>
      </c>
      <c r="H595" s="26">
        <v>5486.8149999999996</v>
      </c>
      <c r="I595" s="26">
        <v>31724.542000000001</v>
      </c>
      <c r="J595" s="26">
        <v>4735.6679999999997</v>
      </c>
      <c r="K595" s="26">
        <v>3434.5509999999999</v>
      </c>
      <c r="L595" s="28">
        <v>14.9274590000385</v>
      </c>
    </row>
    <row r="596" spans="1:12" ht="11.1" customHeight="1" x14ac:dyDescent="0.2">
      <c r="B596" s="23"/>
      <c r="C596" s="24"/>
      <c r="D596" s="31" t="s">
        <v>32</v>
      </c>
      <c r="E596" s="26">
        <v>14</v>
      </c>
      <c r="F596" s="26">
        <v>2085</v>
      </c>
      <c r="G596" s="26">
        <v>298.37599999999998</v>
      </c>
      <c r="H596" s="26">
        <v>5904.9080000000004</v>
      </c>
      <c r="I596" s="26">
        <v>41010.434999999998</v>
      </c>
      <c r="J596" s="26">
        <v>6997.42</v>
      </c>
      <c r="K596" s="26">
        <v>5444.2579999999998</v>
      </c>
      <c r="L596" s="28">
        <v>17.062535425435001</v>
      </c>
    </row>
    <row r="597" spans="1:12" ht="11.1" customHeight="1" x14ac:dyDescent="0.2">
      <c r="B597" s="23"/>
      <c r="C597" s="24"/>
      <c r="D597" s="31" t="s">
        <v>33</v>
      </c>
      <c r="E597" s="34">
        <v>14</v>
      </c>
      <c r="F597" s="34">
        <v>2086</v>
      </c>
      <c r="G597" s="34">
        <v>286.53100000000001</v>
      </c>
      <c r="H597" s="34">
        <v>5491.8419999999996</v>
      </c>
      <c r="I597" s="34">
        <v>40908.392</v>
      </c>
      <c r="J597" s="26">
        <v>7271.5379999999996</v>
      </c>
      <c r="K597" s="26">
        <v>5838.875</v>
      </c>
      <c r="L597" s="28">
        <v>17.775174345645301</v>
      </c>
    </row>
    <row r="598" spans="1:12" ht="11.1" customHeight="1" x14ac:dyDescent="0.2">
      <c r="B598" s="23"/>
      <c r="C598" s="24"/>
      <c r="D598" s="31" t="s">
        <v>34</v>
      </c>
      <c r="E598" s="26">
        <v>14</v>
      </c>
      <c r="F598" s="26">
        <v>2092</v>
      </c>
      <c r="G598" s="26">
        <v>272.036</v>
      </c>
      <c r="H598" s="26">
        <v>6395.3370000000004</v>
      </c>
      <c r="I598" s="26">
        <v>42131.957999999999</v>
      </c>
      <c r="J598" s="26">
        <v>6202.0349999999999</v>
      </c>
      <c r="K598" s="26">
        <v>4425.7889999999998</v>
      </c>
      <c r="L598" s="28">
        <v>14.720500291014201</v>
      </c>
    </row>
    <row r="599" spans="1:12" ht="11.1" customHeight="1" x14ac:dyDescent="0.2">
      <c r="B599" s="23"/>
      <c r="C599" s="24"/>
      <c r="D599" s="31" t="s">
        <v>35</v>
      </c>
      <c r="E599" s="26">
        <v>14</v>
      </c>
      <c r="F599" s="26">
        <v>2073</v>
      </c>
      <c r="G599" s="26">
        <v>295.35700000000003</v>
      </c>
      <c r="H599" s="26">
        <v>6176.3140000000003</v>
      </c>
      <c r="I599" s="26">
        <v>40875.915999999997</v>
      </c>
      <c r="J599" s="26">
        <v>6365.7240000000002</v>
      </c>
      <c r="K599" s="26">
        <v>4800.8559999999998</v>
      </c>
      <c r="L599" s="28">
        <v>15.573287703204</v>
      </c>
    </row>
    <row r="600" spans="1:12" ht="11.1" customHeight="1" x14ac:dyDescent="0.2">
      <c r="B600" s="23"/>
      <c r="C600" s="24"/>
      <c r="D600" s="31" t="s">
        <v>36</v>
      </c>
      <c r="E600" s="26">
        <v>14</v>
      </c>
      <c r="F600" s="26">
        <v>2048</v>
      </c>
      <c r="G600" s="26">
        <v>247.16200000000001</v>
      </c>
      <c r="H600" s="26">
        <v>5428.7359999999999</v>
      </c>
      <c r="I600" s="26">
        <v>39552.137999999999</v>
      </c>
      <c r="J600" s="26">
        <v>6248.5889999999999</v>
      </c>
      <c r="K600" s="26">
        <v>3238.72</v>
      </c>
      <c r="L600" s="28">
        <v>15.798359623441799</v>
      </c>
    </row>
    <row r="601" spans="1:12" ht="11.1" customHeight="1" x14ac:dyDescent="0.2"/>
    <row r="602" spans="1:12" ht="10.5" customHeight="1" x14ac:dyDescent="0.2"/>
    <row r="603" spans="1:12" ht="11.1" customHeight="1" x14ac:dyDescent="0.2">
      <c r="A603" s="351" t="s">
        <v>70</v>
      </c>
      <c r="B603" s="351"/>
      <c r="C603" s="351"/>
      <c r="D603" s="351"/>
      <c r="E603" s="351"/>
      <c r="F603" s="351"/>
      <c r="G603" s="351"/>
      <c r="H603" s="351"/>
      <c r="I603" s="351"/>
      <c r="J603" s="351"/>
      <c r="K603" s="351"/>
      <c r="L603" s="351"/>
    </row>
    <row r="604" spans="1:12" ht="11.1" customHeight="1" x14ac:dyDescent="0.2">
      <c r="A604" s="2"/>
      <c r="B604" s="2"/>
      <c r="C604" s="2"/>
      <c r="D604" s="2"/>
      <c r="E604" s="3"/>
      <c r="F604" s="3"/>
      <c r="G604" s="3"/>
      <c r="H604" s="3"/>
      <c r="I604" s="3"/>
      <c r="J604" s="1"/>
      <c r="K604" s="1"/>
      <c r="L604" s="4"/>
    </row>
    <row r="605" spans="1:12" ht="11.1" customHeight="1" x14ac:dyDescent="0.2">
      <c r="A605" s="351" t="s">
        <v>1</v>
      </c>
      <c r="B605" s="351"/>
      <c r="C605" s="351"/>
      <c r="D605" s="351"/>
      <c r="E605" s="351"/>
      <c r="F605" s="351"/>
      <c r="G605" s="351"/>
      <c r="H605" s="351"/>
      <c r="I605" s="351"/>
      <c r="J605" s="351"/>
      <c r="K605" s="351"/>
      <c r="L605" s="351"/>
    </row>
    <row r="606" spans="1:12" ht="11.1" customHeight="1" x14ac:dyDescent="0.2">
      <c r="A606" s="351" t="s">
        <v>2</v>
      </c>
      <c r="B606" s="351"/>
      <c r="C606" s="351"/>
      <c r="D606" s="351"/>
      <c r="E606" s="351"/>
      <c r="F606" s="351"/>
      <c r="G606" s="351"/>
      <c r="H606" s="351"/>
      <c r="I606" s="351"/>
      <c r="J606" s="351"/>
      <c r="K606" s="351"/>
      <c r="L606" s="351"/>
    </row>
    <row r="607" spans="1:12" s="8" customFormat="1" ht="18" customHeight="1" x14ac:dyDescent="0.2">
      <c r="A607" s="5"/>
      <c r="B607" s="5"/>
      <c r="C607" s="5"/>
      <c r="D607" s="5"/>
      <c r="E607" s="6"/>
      <c r="F607" s="6"/>
      <c r="G607" s="6"/>
      <c r="H607" s="6"/>
      <c r="I607" s="6"/>
      <c r="J607" s="1"/>
      <c r="K607" s="7"/>
      <c r="L607" s="4"/>
    </row>
    <row r="608" spans="1:12" ht="15" customHeight="1" x14ac:dyDescent="0.2">
      <c r="B608" s="330" t="s">
        <v>3</v>
      </c>
      <c r="C608" s="333" t="s">
        <v>4</v>
      </c>
      <c r="D608" s="336" t="s">
        <v>5</v>
      </c>
      <c r="E608" s="336" t="s">
        <v>6</v>
      </c>
      <c r="F608" s="333" t="s">
        <v>7</v>
      </c>
      <c r="G608" s="333" t="s">
        <v>8</v>
      </c>
      <c r="H608" s="333" t="s">
        <v>9</v>
      </c>
      <c r="I608" s="345" t="s">
        <v>10</v>
      </c>
      <c r="J608" s="350"/>
      <c r="K608" s="346"/>
      <c r="L608" s="347" t="s">
        <v>11</v>
      </c>
    </row>
    <row r="609" spans="2:12" ht="15" customHeight="1" x14ac:dyDescent="0.2">
      <c r="B609" s="331"/>
      <c r="C609" s="337"/>
      <c r="D609" s="334"/>
      <c r="E609" s="334"/>
      <c r="F609" s="337"/>
      <c r="G609" s="337"/>
      <c r="H609" s="337"/>
      <c r="I609" s="333" t="s">
        <v>12</v>
      </c>
      <c r="J609" s="345" t="s">
        <v>13</v>
      </c>
      <c r="K609" s="346"/>
      <c r="L609" s="348"/>
    </row>
    <row r="610" spans="2:12" ht="21" customHeight="1" x14ac:dyDescent="0.2">
      <c r="B610" s="331"/>
      <c r="C610" s="337"/>
      <c r="D610" s="334"/>
      <c r="E610" s="335"/>
      <c r="F610" s="338"/>
      <c r="G610" s="338"/>
      <c r="H610" s="338"/>
      <c r="I610" s="338"/>
      <c r="J610" s="9" t="s">
        <v>14</v>
      </c>
      <c r="K610" s="10" t="s">
        <v>15</v>
      </c>
      <c r="L610" s="349"/>
    </row>
    <row r="611" spans="2:12" ht="11.1" customHeight="1" x14ac:dyDescent="0.2">
      <c r="B611" s="332"/>
      <c r="C611" s="338"/>
      <c r="D611" s="335"/>
      <c r="E611" s="11" t="s">
        <v>16</v>
      </c>
      <c r="F611" s="11" t="s">
        <v>17</v>
      </c>
      <c r="G611" s="12" t="s">
        <v>18</v>
      </c>
      <c r="H611" s="345" t="s">
        <v>19</v>
      </c>
      <c r="I611" s="350"/>
      <c r="J611" s="350"/>
      <c r="K611" s="346"/>
      <c r="L611" s="13" t="s">
        <v>20</v>
      </c>
    </row>
    <row r="612" spans="2:12" ht="11.1" customHeight="1" x14ac:dyDescent="0.2">
      <c r="B612" s="14"/>
      <c r="C612" s="15"/>
      <c r="D612" s="15"/>
    </row>
    <row r="613" spans="2:12" ht="11.1" customHeight="1" x14ac:dyDescent="0.2">
      <c r="B613" s="16">
        <v>20</v>
      </c>
      <c r="C613" s="17" t="s">
        <v>46</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1" t="s">
        <v>71</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1" t="s">
        <v>72</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22.9166666666667</v>
      </c>
      <c r="F619" s="26">
        <v>3476.1666666666702</v>
      </c>
      <c r="G619" s="26">
        <v>5740.48</v>
      </c>
      <c r="H619" s="26">
        <v>142691.163</v>
      </c>
      <c r="I619" s="26">
        <v>861436.01699999999</v>
      </c>
      <c r="J619" s="26">
        <v>439918.41499999998</v>
      </c>
      <c r="K619" s="26">
        <v>205386.89799999999</v>
      </c>
      <c r="L619" s="28">
        <v>51.068031324257902</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23.8333333333333</v>
      </c>
      <c r="F635" s="26">
        <v>3510.5833333333298</v>
      </c>
      <c r="G635" s="26">
        <v>5788.4790000000003</v>
      </c>
      <c r="H635" s="26">
        <v>151640.56599999999</v>
      </c>
      <c r="I635" s="26">
        <v>905476.54299999995</v>
      </c>
      <c r="J635" s="26">
        <v>449030.62400000001</v>
      </c>
      <c r="K635" s="26">
        <v>203225.12700000001</v>
      </c>
      <c r="L635" s="28">
        <v>49.590530806274003</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v>24</v>
      </c>
      <c r="F641" s="26">
        <v>3512</v>
      </c>
      <c r="G641" s="26">
        <v>498.56900000000002</v>
      </c>
      <c r="H641" s="26">
        <v>12871.950999999999</v>
      </c>
      <c r="I641" s="26">
        <v>80534.399000000005</v>
      </c>
      <c r="J641" s="26">
        <v>41874.042000000001</v>
      </c>
      <c r="K641" s="26">
        <v>17974.968000000001</v>
      </c>
      <c r="L641" s="28">
        <v>51.995225046628804</v>
      </c>
    </row>
    <row r="642" spans="2:12" ht="11.1" customHeight="1" x14ac:dyDescent="0.2">
      <c r="B642" s="23"/>
      <c r="C642" s="23"/>
      <c r="D642" s="31" t="s">
        <v>30</v>
      </c>
      <c r="E642" s="26">
        <v>24</v>
      </c>
      <c r="F642" s="26">
        <v>3508</v>
      </c>
      <c r="G642" s="26">
        <v>492.18700000000001</v>
      </c>
      <c r="H642" s="26">
        <v>12201.893</v>
      </c>
      <c r="I642" s="26">
        <v>78186.567999999999</v>
      </c>
      <c r="J642" s="26">
        <v>32505.645</v>
      </c>
      <c r="K642" s="26">
        <v>15060.745000000001</v>
      </c>
      <c r="L642" s="28">
        <v>41.574461997104201</v>
      </c>
    </row>
    <row r="643" spans="2:12" ht="11.1" customHeight="1" x14ac:dyDescent="0.2">
      <c r="B643" s="23"/>
      <c r="C643" s="23"/>
      <c r="D643" s="31" t="s">
        <v>31</v>
      </c>
      <c r="E643" s="26">
        <v>24</v>
      </c>
      <c r="F643" s="26">
        <v>3545</v>
      </c>
      <c r="G643" s="26">
        <v>456.726</v>
      </c>
      <c r="H643" s="26">
        <v>11968.968000000001</v>
      </c>
      <c r="I643" s="26">
        <v>69088.7</v>
      </c>
      <c r="J643" s="26">
        <v>33263.815000000002</v>
      </c>
      <c r="K643" s="26">
        <v>15609.111000000001</v>
      </c>
      <c r="L643" s="28">
        <v>48.146534816836898</v>
      </c>
    </row>
    <row r="644" spans="2:12" ht="11.1" customHeight="1" x14ac:dyDescent="0.2">
      <c r="B644" s="23"/>
      <c r="C644" s="23"/>
      <c r="D644" s="31" t="s">
        <v>32</v>
      </c>
      <c r="E644" s="26">
        <v>24</v>
      </c>
      <c r="F644" s="26">
        <v>3532</v>
      </c>
      <c r="G644" s="26">
        <v>511.95600000000002</v>
      </c>
      <c r="H644" s="26">
        <v>12148.611000000001</v>
      </c>
      <c r="I644" s="26">
        <v>76807.433000000005</v>
      </c>
      <c r="J644" s="26">
        <v>39398.932000000001</v>
      </c>
      <c r="K644" s="26">
        <v>15920.909</v>
      </c>
      <c r="L644" s="28">
        <v>51.295728110064601</v>
      </c>
    </row>
    <row r="645" spans="2:12" ht="11.1" customHeight="1" x14ac:dyDescent="0.2">
      <c r="B645" s="23"/>
      <c r="C645" s="23"/>
      <c r="D645" s="31" t="s">
        <v>33</v>
      </c>
      <c r="E645" s="34">
        <v>24</v>
      </c>
      <c r="F645" s="34">
        <v>3535</v>
      </c>
      <c r="G645" s="34">
        <v>481.83199999999999</v>
      </c>
      <c r="H645" s="34">
        <v>12058.214</v>
      </c>
      <c r="I645" s="34">
        <v>77311.069000000003</v>
      </c>
      <c r="J645" s="26">
        <v>40048.392999999996</v>
      </c>
      <c r="K645" s="26">
        <v>15441.178</v>
      </c>
      <c r="L645" s="28">
        <v>51.801628819800698</v>
      </c>
    </row>
    <row r="646" spans="2:12" ht="11.1" customHeight="1" x14ac:dyDescent="0.2">
      <c r="B646" s="23"/>
      <c r="C646" s="23"/>
      <c r="D646" s="31" t="s">
        <v>34</v>
      </c>
      <c r="E646" s="26">
        <v>24</v>
      </c>
      <c r="F646" s="26">
        <v>3532</v>
      </c>
      <c r="G646" s="26">
        <v>474.04599999999999</v>
      </c>
      <c r="H646" s="26">
        <v>12026.11</v>
      </c>
      <c r="I646" s="26">
        <v>74168.716</v>
      </c>
      <c r="J646" s="26">
        <v>36424.091</v>
      </c>
      <c r="K646" s="26">
        <v>15528.88</v>
      </c>
      <c r="L646" s="28">
        <v>49.109776957713599</v>
      </c>
    </row>
    <row r="647" spans="2:12" ht="11.1" customHeight="1" x14ac:dyDescent="0.2">
      <c r="B647" s="23"/>
      <c r="C647" s="23"/>
      <c r="D647" s="31" t="s">
        <v>35</v>
      </c>
      <c r="E647" s="26">
        <v>24</v>
      </c>
      <c r="F647" s="26">
        <v>3524</v>
      </c>
      <c r="G647" s="26">
        <v>505.61</v>
      </c>
      <c r="H647" s="26">
        <v>16676.253000000001</v>
      </c>
      <c r="I647" s="26">
        <v>76939.073000000004</v>
      </c>
      <c r="J647" s="26">
        <v>34997.436999999998</v>
      </c>
      <c r="K647" s="26">
        <v>15495.896000000001</v>
      </c>
      <c r="L647" s="28">
        <v>45.487209080359001</v>
      </c>
    </row>
    <row r="648" spans="2:12" ht="11.1" customHeight="1" x14ac:dyDescent="0.2">
      <c r="B648" s="23"/>
      <c r="C648" s="23"/>
      <c r="D648" s="31" t="s">
        <v>36</v>
      </c>
      <c r="E648" s="26">
        <v>24</v>
      </c>
      <c r="F648" s="26">
        <v>3525</v>
      </c>
      <c r="G648" s="26">
        <v>416.43900000000002</v>
      </c>
      <c r="H648" s="26">
        <v>12189.157999999999</v>
      </c>
      <c r="I648" s="26">
        <v>63418.946000000004</v>
      </c>
      <c r="J648" s="26">
        <v>34096.201000000001</v>
      </c>
      <c r="K648" s="26">
        <v>15708.109</v>
      </c>
      <c r="L648" s="28">
        <v>53.763430568524399</v>
      </c>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46</v>
      </c>
      <c r="D651" s="18">
        <v>2005</v>
      </c>
      <c r="E651" s="26">
        <v>5</v>
      </c>
      <c r="F651" s="26">
        <v>910.33333333333337</v>
      </c>
      <c r="G651" s="26">
        <v>1505.258</v>
      </c>
      <c r="H651" s="26">
        <v>28344.593000000001</v>
      </c>
      <c r="I651" s="26">
        <v>118303.399</v>
      </c>
      <c r="J651" s="26">
        <v>42646.752999999997</v>
      </c>
      <c r="K651" s="43" t="s">
        <v>21</v>
      </c>
      <c r="L651" s="28">
        <v>36.048628661971073</v>
      </c>
    </row>
    <row r="652" spans="2:12" ht="11.1" customHeight="1" x14ac:dyDescent="0.2">
      <c r="B652" s="39"/>
      <c r="C652" s="17" t="s">
        <v>73</v>
      </c>
      <c r="D652" s="18">
        <v>2010</v>
      </c>
      <c r="E652" s="26">
        <v>3.9166666666666665</v>
      </c>
      <c r="F652" s="26">
        <v>971.25</v>
      </c>
      <c r="G652" s="26">
        <v>1595.3580000000004</v>
      </c>
      <c r="H652" s="26">
        <v>40283.693000000007</v>
      </c>
      <c r="I652" s="26">
        <v>148331.90400000001</v>
      </c>
      <c r="J652" s="43" t="s">
        <v>21</v>
      </c>
      <c r="K652" s="43" t="s">
        <v>21</v>
      </c>
      <c r="L652" s="43" t="s">
        <v>21</v>
      </c>
    </row>
    <row r="653" spans="2:12" ht="11.1" customHeight="1" x14ac:dyDescent="0.2">
      <c r="B653" s="39"/>
      <c r="C653" s="17" t="s">
        <v>72</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1454.5833333333301</v>
      </c>
      <c r="G657" s="26">
        <v>2347.6779999999999</v>
      </c>
      <c r="H657" s="26">
        <v>62537.281999999999</v>
      </c>
      <c r="I657" s="26">
        <v>237642.03599999999</v>
      </c>
      <c r="J657" s="26">
        <v>156747.61199999999</v>
      </c>
      <c r="K657" s="26">
        <v>48418.894</v>
      </c>
      <c r="L657" s="28">
        <v>65.959547661845505</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1456.75</v>
      </c>
      <c r="G673" s="26">
        <v>2333.761</v>
      </c>
      <c r="H673" s="26">
        <v>66798.682000000001</v>
      </c>
      <c r="I673" s="26">
        <v>239554.00899999999</v>
      </c>
      <c r="J673" s="26">
        <v>159706.894</v>
      </c>
      <c r="K673" s="26">
        <v>53170.474000000002</v>
      </c>
      <c r="L673" s="28">
        <v>66.668428830176694</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v>6</v>
      </c>
      <c r="F679" s="26">
        <v>1454</v>
      </c>
      <c r="G679" s="26">
        <v>200.839</v>
      </c>
      <c r="H679" s="26">
        <v>4962.2929999999997</v>
      </c>
      <c r="I679" s="26">
        <v>17513.485000000001</v>
      </c>
      <c r="J679" s="26">
        <v>10949.566000000001</v>
      </c>
      <c r="K679" s="26">
        <v>3891.1840000000002</v>
      </c>
      <c r="L679" s="28">
        <v>62.520771850948002</v>
      </c>
    </row>
    <row r="680" spans="2:12" ht="11.1" customHeight="1" x14ac:dyDescent="0.2">
      <c r="B680" s="23"/>
      <c r="C680" s="24"/>
      <c r="D680" s="31" t="s">
        <v>30</v>
      </c>
      <c r="E680" s="26">
        <v>6</v>
      </c>
      <c r="F680" s="26">
        <v>1446</v>
      </c>
      <c r="G680" s="26">
        <v>191.251</v>
      </c>
      <c r="H680" s="26">
        <v>4950.9889999999996</v>
      </c>
      <c r="I680" s="26">
        <v>31754.727999999999</v>
      </c>
      <c r="J680" s="26">
        <v>25039.32</v>
      </c>
      <c r="K680" s="26">
        <v>3829.8229999999999</v>
      </c>
      <c r="L680" s="28">
        <v>78.8522578433045</v>
      </c>
    </row>
    <row r="681" spans="2:12" ht="11.1" customHeight="1" x14ac:dyDescent="0.2">
      <c r="B681" s="23"/>
      <c r="C681" s="24"/>
      <c r="D681" s="31" t="s">
        <v>31</v>
      </c>
      <c r="E681" s="26">
        <v>6</v>
      </c>
      <c r="F681" s="26">
        <v>1456</v>
      </c>
      <c r="G681" s="26">
        <v>183.71799999999999</v>
      </c>
      <c r="H681" s="26">
        <v>5084.549</v>
      </c>
      <c r="I681" s="26">
        <v>17807.986000000001</v>
      </c>
      <c r="J681" s="26">
        <v>11425.7</v>
      </c>
      <c r="K681" s="26">
        <v>3848.8310000000001</v>
      </c>
      <c r="L681" s="28">
        <v>64.160540108241307</v>
      </c>
    </row>
    <row r="682" spans="2:12" ht="11.1" customHeight="1" x14ac:dyDescent="0.2">
      <c r="B682" s="23"/>
      <c r="C682" s="24"/>
      <c r="D682" s="31" t="s">
        <v>32</v>
      </c>
      <c r="E682" s="26">
        <v>6</v>
      </c>
      <c r="F682" s="26">
        <v>1467</v>
      </c>
      <c r="G682" s="26">
        <v>198.79599999999999</v>
      </c>
      <c r="H682" s="26">
        <v>5065.59</v>
      </c>
      <c r="I682" s="26">
        <v>19762.028999999999</v>
      </c>
      <c r="J682" s="26">
        <v>13159.882</v>
      </c>
      <c r="K682" s="26">
        <v>5014.4369999999999</v>
      </c>
      <c r="L682" s="28">
        <v>66.591755330386405</v>
      </c>
    </row>
    <row r="683" spans="2:12" ht="11.1" customHeight="1" x14ac:dyDescent="0.2">
      <c r="B683" s="23"/>
      <c r="C683" s="24"/>
      <c r="D683" s="31" t="s">
        <v>33</v>
      </c>
      <c r="E683" s="34">
        <v>6</v>
      </c>
      <c r="F683" s="34">
        <v>1467</v>
      </c>
      <c r="G683" s="34">
        <v>193.86199999999999</v>
      </c>
      <c r="H683" s="34">
        <v>5059.3729999999996</v>
      </c>
      <c r="I683" s="34">
        <v>20191.714</v>
      </c>
      <c r="J683" s="26">
        <v>11217.875</v>
      </c>
      <c r="K683" s="26">
        <v>5064.5619999999999</v>
      </c>
      <c r="L683" s="28">
        <v>55.556823952637203</v>
      </c>
    </row>
    <row r="684" spans="2:12" ht="11.1" customHeight="1" x14ac:dyDescent="0.2">
      <c r="B684" s="23"/>
      <c r="C684" s="24"/>
      <c r="D684" s="31" t="s">
        <v>34</v>
      </c>
      <c r="E684" s="26">
        <v>6</v>
      </c>
      <c r="F684" s="26">
        <v>1469</v>
      </c>
      <c r="G684" s="26">
        <v>194.215</v>
      </c>
      <c r="H684" s="26">
        <v>5022.4080000000004</v>
      </c>
      <c r="I684" s="26">
        <v>18936.379000000001</v>
      </c>
      <c r="J684" s="26">
        <v>10712.79</v>
      </c>
      <c r="K684" s="26">
        <v>4612.741</v>
      </c>
      <c r="L684" s="28">
        <v>56.572536914264298</v>
      </c>
    </row>
    <row r="685" spans="2:12" ht="11.1" customHeight="1" x14ac:dyDescent="0.2">
      <c r="B685" s="23"/>
      <c r="C685" s="24"/>
      <c r="D685" s="31" t="s">
        <v>35</v>
      </c>
      <c r="E685" s="26">
        <v>6</v>
      </c>
      <c r="F685" s="26">
        <v>1460</v>
      </c>
      <c r="G685" s="26">
        <v>207.161</v>
      </c>
      <c r="H685" s="26">
        <v>6807.7960000000003</v>
      </c>
      <c r="I685" s="26">
        <v>21579.922999999999</v>
      </c>
      <c r="J685" s="26">
        <v>14012.7</v>
      </c>
      <c r="K685" s="26">
        <v>4558.5</v>
      </c>
      <c r="L685" s="28">
        <v>64.933966631855</v>
      </c>
    </row>
    <row r="686" spans="2:12" ht="11.1" customHeight="1" x14ac:dyDescent="0.2">
      <c r="B686" s="23"/>
      <c r="C686" s="24"/>
      <c r="D686" s="31" t="s">
        <v>36</v>
      </c>
      <c r="E686" s="26">
        <v>6</v>
      </c>
      <c r="F686" s="26">
        <v>1453</v>
      </c>
      <c r="G686" s="26">
        <v>172.80699999999999</v>
      </c>
      <c r="H686" s="26">
        <v>5577.6729999999998</v>
      </c>
      <c r="I686" s="26">
        <v>18161.491000000002</v>
      </c>
      <c r="J686" s="26">
        <v>12872.476000000001</v>
      </c>
      <c r="K686" s="26">
        <v>2635.7510000000002</v>
      </c>
      <c r="L686" s="28">
        <v>70.877859092075596</v>
      </c>
    </row>
    <row r="687" spans="2:12" ht="11.1" customHeight="1" x14ac:dyDescent="0.2"/>
    <row r="688" spans="2:12" ht="10.5" customHeight="1" x14ac:dyDescent="0.2"/>
    <row r="689" spans="1:12" ht="11.1" customHeight="1" x14ac:dyDescent="0.2">
      <c r="A689" s="351" t="s">
        <v>74</v>
      </c>
      <c r="B689" s="351"/>
      <c r="C689" s="351"/>
      <c r="D689" s="351"/>
      <c r="E689" s="351"/>
      <c r="F689" s="351"/>
      <c r="G689" s="351"/>
      <c r="H689" s="351"/>
      <c r="I689" s="351"/>
      <c r="J689" s="351"/>
      <c r="K689" s="351"/>
      <c r="L689" s="351"/>
    </row>
    <row r="690" spans="1:12" ht="11.1" customHeight="1" x14ac:dyDescent="0.2">
      <c r="A690" s="2"/>
      <c r="B690" s="2"/>
      <c r="C690" s="2"/>
      <c r="D690" s="2"/>
      <c r="E690" s="3"/>
      <c r="F690" s="3"/>
      <c r="G690" s="3"/>
      <c r="H690" s="3"/>
      <c r="I690" s="3"/>
      <c r="J690" s="1"/>
      <c r="K690" s="1"/>
      <c r="L690" s="4"/>
    </row>
    <row r="691" spans="1:12" ht="11.1" customHeight="1" x14ac:dyDescent="0.2">
      <c r="A691" s="351" t="s">
        <v>1</v>
      </c>
      <c r="B691" s="351"/>
      <c r="C691" s="351"/>
      <c r="D691" s="351"/>
      <c r="E691" s="351"/>
      <c r="F691" s="351"/>
      <c r="G691" s="351"/>
      <c r="H691" s="351"/>
      <c r="I691" s="351"/>
      <c r="J691" s="351"/>
      <c r="K691" s="351"/>
      <c r="L691" s="351"/>
    </row>
    <row r="692" spans="1:12" ht="11.1" customHeight="1" x14ac:dyDescent="0.2">
      <c r="A692" s="351" t="s">
        <v>2</v>
      </c>
      <c r="B692" s="351"/>
      <c r="C692" s="351"/>
      <c r="D692" s="351"/>
      <c r="E692" s="351"/>
      <c r="F692" s="351"/>
      <c r="G692" s="351"/>
      <c r="H692" s="351"/>
      <c r="I692" s="351"/>
      <c r="J692" s="351"/>
      <c r="K692" s="351"/>
      <c r="L692" s="351"/>
    </row>
    <row r="693" spans="1:12" s="8" customFormat="1" ht="18" customHeight="1" x14ac:dyDescent="0.2">
      <c r="A693" s="5"/>
      <c r="B693" s="5"/>
      <c r="C693" s="5"/>
      <c r="D693" s="5"/>
      <c r="E693" s="6"/>
      <c r="F693" s="6"/>
      <c r="G693" s="6"/>
      <c r="H693" s="6"/>
      <c r="I693" s="6"/>
      <c r="J693" s="54"/>
      <c r="K693" s="7"/>
      <c r="L693" s="4"/>
    </row>
    <row r="694" spans="1:12" ht="15" customHeight="1" x14ac:dyDescent="0.2">
      <c r="B694" s="330" t="s">
        <v>3</v>
      </c>
      <c r="C694" s="333" t="s">
        <v>4</v>
      </c>
      <c r="D694" s="336" t="s">
        <v>5</v>
      </c>
      <c r="E694" s="336" t="s">
        <v>6</v>
      </c>
      <c r="F694" s="333" t="s">
        <v>7</v>
      </c>
      <c r="G694" s="333" t="s">
        <v>8</v>
      </c>
      <c r="H694" s="333" t="s">
        <v>9</v>
      </c>
      <c r="I694" s="345" t="s">
        <v>10</v>
      </c>
      <c r="J694" s="350"/>
      <c r="K694" s="346"/>
      <c r="L694" s="347" t="s">
        <v>11</v>
      </c>
    </row>
    <row r="695" spans="1:12" ht="15" customHeight="1" x14ac:dyDescent="0.2">
      <c r="B695" s="331"/>
      <c r="C695" s="337"/>
      <c r="D695" s="334"/>
      <c r="E695" s="334"/>
      <c r="F695" s="337"/>
      <c r="G695" s="337"/>
      <c r="H695" s="337"/>
      <c r="I695" s="333" t="s">
        <v>12</v>
      </c>
      <c r="J695" s="345" t="s">
        <v>13</v>
      </c>
      <c r="K695" s="346"/>
      <c r="L695" s="348"/>
    </row>
    <row r="696" spans="1:12" ht="21" customHeight="1" x14ac:dyDescent="0.2">
      <c r="B696" s="331"/>
      <c r="C696" s="337"/>
      <c r="D696" s="334"/>
      <c r="E696" s="335"/>
      <c r="F696" s="338"/>
      <c r="G696" s="338"/>
      <c r="H696" s="338"/>
      <c r="I696" s="338"/>
      <c r="J696" s="9" t="s">
        <v>14</v>
      </c>
      <c r="K696" s="10" t="s">
        <v>15</v>
      </c>
      <c r="L696" s="349"/>
    </row>
    <row r="697" spans="1:12" ht="11.1" customHeight="1" x14ac:dyDescent="0.2">
      <c r="B697" s="332"/>
      <c r="C697" s="338"/>
      <c r="D697" s="335"/>
      <c r="E697" s="11" t="s">
        <v>16</v>
      </c>
      <c r="F697" s="11" t="s">
        <v>17</v>
      </c>
      <c r="G697" s="12" t="s">
        <v>18</v>
      </c>
      <c r="H697" s="345" t="s">
        <v>19</v>
      </c>
      <c r="I697" s="350"/>
      <c r="J697" s="350"/>
      <c r="K697" s="346"/>
      <c r="L697" s="13" t="s">
        <v>20</v>
      </c>
    </row>
    <row r="698" spans="1:12" ht="11.1" customHeight="1" x14ac:dyDescent="0.2">
      <c r="B698" s="14"/>
      <c r="C698" s="15"/>
      <c r="D698" s="15"/>
    </row>
    <row r="699" spans="1:12" ht="11.1" customHeight="1" x14ac:dyDescent="0.2">
      <c r="B699" s="16">
        <v>22</v>
      </c>
      <c r="C699" s="17" t="s">
        <v>75</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76</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97.9166666666667</v>
      </c>
      <c r="F705" s="26">
        <v>15098.666666666701</v>
      </c>
      <c r="G705" s="26">
        <v>25599.218000000001</v>
      </c>
      <c r="H705" s="26">
        <v>466226.17200000002</v>
      </c>
      <c r="I705" s="26">
        <v>2705411.6</v>
      </c>
      <c r="J705" s="26">
        <v>1006228.722</v>
      </c>
      <c r="K705" s="26">
        <v>555094.95299999998</v>
      </c>
      <c r="L705" s="28">
        <v>37.193184282938702</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100.083333333333</v>
      </c>
      <c r="F721" s="26">
        <v>15755.666666666701</v>
      </c>
      <c r="G721" s="26">
        <v>26437.982</v>
      </c>
      <c r="H721" s="26">
        <v>502592.66600000003</v>
      </c>
      <c r="I721" s="26">
        <v>2895795.39</v>
      </c>
      <c r="J721" s="26">
        <v>1083438.9169999999</v>
      </c>
      <c r="K721" s="26">
        <v>588878.79700000002</v>
      </c>
      <c r="L721" s="28">
        <v>37.4142082255335</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v>101</v>
      </c>
      <c r="F727" s="26">
        <v>15694</v>
      </c>
      <c r="G727" s="26">
        <v>2273.3159999999998</v>
      </c>
      <c r="H727" s="26">
        <v>42149.546000000002</v>
      </c>
      <c r="I727" s="26">
        <v>259709.34899999999</v>
      </c>
      <c r="J727" s="26">
        <v>96420.452999999994</v>
      </c>
      <c r="K727" s="26">
        <v>53154.847999999998</v>
      </c>
      <c r="L727" s="28">
        <v>37.126292669579598</v>
      </c>
    </row>
    <row r="728" spans="2:12" ht="11.1" customHeight="1" x14ac:dyDescent="0.2">
      <c r="B728" s="23"/>
      <c r="C728" s="23"/>
      <c r="D728" s="31" t="s">
        <v>30</v>
      </c>
      <c r="E728" s="26">
        <v>101</v>
      </c>
      <c r="F728" s="26">
        <v>15799</v>
      </c>
      <c r="G728" s="26">
        <v>2221.808</v>
      </c>
      <c r="H728" s="26">
        <v>43334.82</v>
      </c>
      <c r="I728" s="26">
        <v>256523.141</v>
      </c>
      <c r="J728" s="26">
        <v>97287.29</v>
      </c>
      <c r="K728" s="26">
        <v>50401.726000000002</v>
      </c>
      <c r="L728" s="28">
        <v>37.925346470009103</v>
      </c>
    </row>
    <row r="729" spans="2:12" ht="11.1" customHeight="1" x14ac:dyDescent="0.2">
      <c r="B729" s="23"/>
      <c r="C729" s="23"/>
      <c r="D729" s="31" t="s">
        <v>31</v>
      </c>
      <c r="E729" s="26">
        <v>101</v>
      </c>
      <c r="F729" s="26">
        <v>15926</v>
      </c>
      <c r="G729" s="26">
        <v>2165.7750000000001</v>
      </c>
      <c r="H729" s="26">
        <v>41075.569000000003</v>
      </c>
      <c r="I729" s="26">
        <v>232490.18</v>
      </c>
      <c r="J729" s="26">
        <v>85112.489000000001</v>
      </c>
      <c r="K729" s="26">
        <v>45928.053999999996</v>
      </c>
      <c r="L729" s="28">
        <v>36.6090683916198</v>
      </c>
    </row>
    <row r="730" spans="2:12" ht="11.1" customHeight="1" x14ac:dyDescent="0.2">
      <c r="B730" s="23"/>
      <c r="C730" s="23"/>
      <c r="D730" s="31" t="s">
        <v>32</v>
      </c>
      <c r="E730" s="26">
        <v>101</v>
      </c>
      <c r="F730" s="26">
        <v>15988</v>
      </c>
      <c r="G730" s="26">
        <v>2307.1320000000001</v>
      </c>
      <c r="H730" s="26">
        <v>41767.421999999999</v>
      </c>
      <c r="I730" s="26">
        <v>260881.16</v>
      </c>
      <c r="J730" s="26">
        <v>92611.476999999999</v>
      </c>
      <c r="K730" s="26">
        <v>46381.01</v>
      </c>
      <c r="L730" s="28">
        <v>35.499488349407798</v>
      </c>
    </row>
    <row r="731" spans="2:12" ht="11.1" customHeight="1" x14ac:dyDescent="0.2">
      <c r="B731" s="23"/>
      <c r="C731" s="23"/>
      <c r="D731" s="31" t="s">
        <v>33</v>
      </c>
      <c r="E731" s="34">
        <v>101</v>
      </c>
      <c r="F731" s="34">
        <v>15969</v>
      </c>
      <c r="G731" s="34">
        <v>2255.6289999999999</v>
      </c>
      <c r="H731" s="34">
        <v>40731.427000000003</v>
      </c>
      <c r="I731" s="34">
        <v>248923.595</v>
      </c>
      <c r="J731" s="26">
        <v>91965.955000000002</v>
      </c>
      <c r="K731" s="26">
        <v>52294.226999999999</v>
      </c>
      <c r="L731" s="28">
        <v>36.945455090346101</v>
      </c>
    </row>
    <row r="732" spans="2:12" ht="11.1" customHeight="1" x14ac:dyDescent="0.2">
      <c r="B732" s="23"/>
      <c r="C732" s="23"/>
      <c r="D732" s="31" t="s">
        <v>34</v>
      </c>
      <c r="E732" s="26">
        <v>101</v>
      </c>
      <c r="F732" s="26">
        <v>15941</v>
      </c>
      <c r="G732" s="26">
        <v>2181.3240000000001</v>
      </c>
      <c r="H732" s="26">
        <v>41584.017</v>
      </c>
      <c r="I732" s="26">
        <v>237755.98800000001</v>
      </c>
      <c r="J732" s="26">
        <v>89010.664999999994</v>
      </c>
      <c r="K732" s="26">
        <v>48929.764000000003</v>
      </c>
      <c r="L732" s="28">
        <v>37.437822596501803</v>
      </c>
    </row>
    <row r="733" spans="2:12" ht="11.1" customHeight="1" x14ac:dyDescent="0.2">
      <c r="B733" s="23"/>
      <c r="C733" s="23"/>
      <c r="D733" s="31" t="s">
        <v>35</v>
      </c>
      <c r="E733" s="26">
        <v>101</v>
      </c>
      <c r="F733" s="26">
        <v>16035</v>
      </c>
      <c r="G733" s="26">
        <v>2374.0540000000001</v>
      </c>
      <c r="H733" s="26">
        <v>52529.889000000003</v>
      </c>
      <c r="I733" s="26">
        <v>263053.34100000001</v>
      </c>
      <c r="J733" s="26">
        <v>99926.680999999997</v>
      </c>
      <c r="K733" s="26">
        <v>54002.428999999996</v>
      </c>
      <c r="L733" s="28">
        <v>37.987231266528603</v>
      </c>
    </row>
    <row r="734" spans="2:12" ht="11.1" customHeight="1" x14ac:dyDescent="0.2">
      <c r="B734" s="23"/>
      <c r="C734" s="23"/>
      <c r="D734" s="31" t="s">
        <v>36</v>
      </c>
      <c r="E734" s="26">
        <v>101</v>
      </c>
      <c r="F734" s="26">
        <v>16027</v>
      </c>
      <c r="G734" s="26">
        <v>1886.5060000000001</v>
      </c>
      <c r="H734" s="26">
        <v>42395.743000000002</v>
      </c>
      <c r="I734" s="26">
        <v>189945.85500000001</v>
      </c>
      <c r="J734" s="26">
        <v>71605.282999999996</v>
      </c>
      <c r="K734" s="26">
        <v>37490.120999999999</v>
      </c>
      <c r="L734" s="28">
        <v>37.697733914751701</v>
      </c>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77</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78</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79</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80</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60.3333333333333</v>
      </c>
      <c r="F743" s="26">
        <v>7618.5</v>
      </c>
      <c r="G743" s="26">
        <v>12263.224</v>
      </c>
      <c r="H743" s="26">
        <v>251638.679</v>
      </c>
      <c r="I743" s="26">
        <v>1237416.5919999999</v>
      </c>
      <c r="J743" s="26">
        <v>380503.109</v>
      </c>
      <c r="K743" s="26">
        <v>241146.75899999999</v>
      </c>
      <c r="L743" s="28">
        <v>30.749798528643002</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7"/>
      <c r="D759" s="29" t="s">
        <v>24</v>
      </c>
      <c r="E759" s="26">
        <v>60.6666666666667</v>
      </c>
      <c r="F759" s="26">
        <v>7684.5</v>
      </c>
      <c r="G759" s="26">
        <v>12318.657999999999</v>
      </c>
      <c r="H759" s="26">
        <v>256839.32500000001</v>
      </c>
      <c r="I759" s="26">
        <v>1287746.871</v>
      </c>
      <c r="J759" s="26">
        <v>406985.70600000001</v>
      </c>
      <c r="K759" s="26">
        <v>218904.245</v>
      </c>
      <c r="L759" s="28">
        <v>31.604480287648101</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v>61</v>
      </c>
      <c r="F765" s="26">
        <v>7633</v>
      </c>
      <c r="G765" s="26">
        <v>1079.4079999999999</v>
      </c>
      <c r="H765" s="26">
        <v>21350.397000000001</v>
      </c>
      <c r="I765" s="26">
        <v>123393.186</v>
      </c>
      <c r="J765" s="26">
        <v>36807.101000000002</v>
      </c>
      <c r="K765" s="26">
        <v>18560.965</v>
      </c>
      <c r="L765" s="28">
        <v>29.829119575533099</v>
      </c>
    </row>
    <row r="766" spans="2:12" ht="11.1" customHeight="1" x14ac:dyDescent="0.2">
      <c r="B766" s="23"/>
      <c r="C766" s="24"/>
      <c r="D766" s="31" t="s">
        <v>30</v>
      </c>
      <c r="E766" s="26">
        <v>61</v>
      </c>
      <c r="F766" s="26">
        <v>7686</v>
      </c>
      <c r="G766" s="26">
        <v>1037.9090000000001</v>
      </c>
      <c r="H766" s="26">
        <v>22028.308000000001</v>
      </c>
      <c r="I766" s="26">
        <v>113123.81299999999</v>
      </c>
      <c r="J766" s="26">
        <v>33098.285000000003</v>
      </c>
      <c r="K766" s="26">
        <v>17959.614000000001</v>
      </c>
      <c r="L766" s="28">
        <v>29.258459489868901</v>
      </c>
    </row>
    <row r="767" spans="2:12" ht="11.1" customHeight="1" x14ac:dyDescent="0.2">
      <c r="B767" s="23"/>
      <c r="C767" s="24"/>
      <c r="D767" s="31" t="s">
        <v>31</v>
      </c>
      <c r="E767" s="26">
        <v>61</v>
      </c>
      <c r="F767" s="26">
        <v>7752</v>
      </c>
      <c r="G767" s="26">
        <v>993.57100000000003</v>
      </c>
      <c r="H767" s="26">
        <v>20727.548999999999</v>
      </c>
      <c r="I767" s="26">
        <v>107047.61199999999</v>
      </c>
      <c r="J767" s="26">
        <v>31430.77</v>
      </c>
      <c r="K767" s="26">
        <v>19175.428</v>
      </c>
      <c r="L767" s="28">
        <v>29.361486363656599</v>
      </c>
    </row>
    <row r="768" spans="2:12" ht="11.1" customHeight="1" x14ac:dyDescent="0.2">
      <c r="B768" s="23"/>
      <c r="C768" s="24"/>
      <c r="D768" s="31" t="s">
        <v>32</v>
      </c>
      <c r="E768" s="26">
        <v>61</v>
      </c>
      <c r="F768" s="26">
        <v>7791</v>
      </c>
      <c r="G768" s="26">
        <v>1072.8309999999999</v>
      </c>
      <c r="H768" s="26">
        <v>20677.161</v>
      </c>
      <c r="I768" s="26">
        <v>112581.754</v>
      </c>
      <c r="J768" s="26">
        <v>32212.603999999999</v>
      </c>
      <c r="K768" s="26">
        <v>17841.625</v>
      </c>
      <c r="L768" s="28">
        <v>28.612632913855698</v>
      </c>
    </row>
    <row r="769" spans="1:12" ht="11.1" customHeight="1" x14ac:dyDescent="0.2">
      <c r="B769" s="23"/>
      <c r="C769" s="24"/>
      <c r="D769" s="31" t="s">
        <v>33</v>
      </c>
      <c r="E769" s="34">
        <v>61</v>
      </c>
      <c r="F769" s="34">
        <v>7828</v>
      </c>
      <c r="G769" s="34">
        <v>1039.992</v>
      </c>
      <c r="H769" s="34">
        <v>20185.901999999998</v>
      </c>
      <c r="I769" s="34">
        <v>112096.20600000001</v>
      </c>
      <c r="J769" s="26">
        <v>33369.601000000002</v>
      </c>
      <c r="K769" s="26">
        <v>17896.911</v>
      </c>
      <c r="L769" s="28">
        <v>29.7687158118447</v>
      </c>
    </row>
    <row r="770" spans="1:12" ht="11.1" customHeight="1" x14ac:dyDescent="0.2">
      <c r="B770" s="23"/>
      <c r="C770" s="24"/>
      <c r="D770" s="31" t="s">
        <v>34</v>
      </c>
      <c r="E770" s="26">
        <v>60</v>
      </c>
      <c r="F770" s="26">
        <v>7600</v>
      </c>
      <c r="G770" s="26">
        <v>966.43799999999999</v>
      </c>
      <c r="H770" s="26">
        <v>19998.037</v>
      </c>
      <c r="I770" s="26">
        <v>107377.849</v>
      </c>
      <c r="J770" s="26">
        <v>31702.27</v>
      </c>
      <c r="K770" s="26">
        <v>17621.429</v>
      </c>
      <c r="L770" s="28">
        <v>29.524031534660399</v>
      </c>
    </row>
    <row r="771" spans="1:12" ht="11.1" customHeight="1" x14ac:dyDescent="0.2">
      <c r="B771" s="23"/>
      <c r="C771" s="24"/>
      <c r="D771" s="31" t="s">
        <v>35</v>
      </c>
      <c r="E771" s="26">
        <v>61</v>
      </c>
      <c r="F771" s="26">
        <v>7814</v>
      </c>
      <c r="G771" s="26">
        <v>1105.579</v>
      </c>
      <c r="H771" s="26">
        <v>28755.579000000002</v>
      </c>
      <c r="I771" s="26">
        <v>122972.334</v>
      </c>
      <c r="J771" s="26">
        <v>39431.67</v>
      </c>
      <c r="K771" s="26">
        <v>20965.636999999999</v>
      </c>
      <c r="L771" s="28">
        <v>32.0654806795811</v>
      </c>
    </row>
    <row r="772" spans="1:12" ht="11.1" customHeight="1" x14ac:dyDescent="0.2">
      <c r="B772" s="23"/>
      <c r="C772" s="24"/>
      <c r="D772" s="31" t="s">
        <v>36</v>
      </c>
      <c r="E772" s="26">
        <v>61</v>
      </c>
      <c r="F772" s="26">
        <v>7780</v>
      </c>
      <c r="G772" s="26">
        <v>903.47299999999996</v>
      </c>
      <c r="H772" s="26">
        <v>22623.975999999999</v>
      </c>
      <c r="I772" s="26">
        <v>84884.808000000005</v>
      </c>
      <c r="J772" s="26">
        <v>26328.552</v>
      </c>
      <c r="K772" s="26">
        <v>13915.669</v>
      </c>
      <c r="L772" s="28">
        <v>31.016801027576101</v>
      </c>
    </row>
    <row r="773" spans="1:12" ht="11.1" customHeight="1" x14ac:dyDescent="0.2"/>
    <row r="774" spans="1:12" ht="10.5" customHeight="1" x14ac:dyDescent="0.2"/>
    <row r="775" spans="1:12" ht="11.1" customHeight="1" x14ac:dyDescent="0.2">
      <c r="A775" s="351" t="s">
        <v>81</v>
      </c>
      <c r="B775" s="351"/>
      <c r="C775" s="351"/>
      <c r="D775" s="351"/>
      <c r="E775" s="351"/>
      <c r="F775" s="351"/>
      <c r="G775" s="351"/>
      <c r="H775" s="351"/>
      <c r="I775" s="351"/>
      <c r="J775" s="351"/>
      <c r="K775" s="351"/>
      <c r="L775" s="351"/>
    </row>
    <row r="776" spans="1:12" ht="11.1" customHeight="1" x14ac:dyDescent="0.2">
      <c r="A776" s="2"/>
      <c r="B776" s="2"/>
      <c r="C776" s="2"/>
      <c r="D776" s="2"/>
      <c r="E776" s="3"/>
      <c r="F776" s="3"/>
      <c r="G776" s="3"/>
      <c r="H776" s="3"/>
      <c r="I776" s="3"/>
      <c r="J776" s="1"/>
      <c r="K776" s="1"/>
      <c r="L776" s="4"/>
    </row>
    <row r="777" spans="1:12" ht="11.1" customHeight="1" x14ac:dyDescent="0.2">
      <c r="A777" s="351" t="s">
        <v>1</v>
      </c>
      <c r="B777" s="351"/>
      <c r="C777" s="351"/>
      <c r="D777" s="351"/>
      <c r="E777" s="351"/>
      <c r="F777" s="351"/>
      <c r="G777" s="351"/>
      <c r="H777" s="351"/>
      <c r="I777" s="351"/>
      <c r="J777" s="351"/>
      <c r="K777" s="351"/>
      <c r="L777" s="351"/>
    </row>
    <row r="778" spans="1:12" ht="11.1" customHeight="1" x14ac:dyDescent="0.2">
      <c r="A778" s="351" t="s">
        <v>2</v>
      </c>
      <c r="B778" s="351"/>
      <c r="C778" s="351"/>
      <c r="D778" s="351"/>
      <c r="E778" s="351"/>
      <c r="F778" s="351"/>
      <c r="G778" s="351"/>
      <c r="H778" s="351"/>
      <c r="I778" s="351"/>
      <c r="J778" s="351"/>
      <c r="K778" s="351"/>
      <c r="L778" s="351"/>
    </row>
    <row r="779" spans="1:12" s="8" customFormat="1" ht="18" customHeight="1" x14ac:dyDescent="0.2">
      <c r="A779" s="5"/>
      <c r="B779" s="5"/>
      <c r="C779" s="5"/>
      <c r="D779" s="5"/>
      <c r="E779" s="6"/>
      <c r="F779" s="6"/>
      <c r="G779" s="6"/>
      <c r="H779" s="6"/>
      <c r="I779" s="6"/>
      <c r="J779" s="1"/>
      <c r="K779" s="7"/>
      <c r="L779" s="4"/>
    </row>
    <row r="780" spans="1:12" ht="15" customHeight="1" x14ac:dyDescent="0.2">
      <c r="B780" s="330" t="s">
        <v>3</v>
      </c>
      <c r="C780" s="333" t="s">
        <v>4</v>
      </c>
      <c r="D780" s="336" t="s">
        <v>5</v>
      </c>
      <c r="E780" s="336" t="s">
        <v>6</v>
      </c>
      <c r="F780" s="333" t="s">
        <v>7</v>
      </c>
      <c r="G780" s="333" t="s">
        <v>8</v>
      </c>
      <c r="H780" s="333" t="s">
        <v>9</v>
      </c>
      <c r="I780" s="345" t="s">
        <v>10</v>
      </c>
      <c r="J780" s="350"/>
      <c r="K780" s="346"/>
      <c r="L780" s="347" t="s">
        <v>11</v>
      </c>
    </row>
    <row r="781" spans="1:12" ht="15" customHeight="1" x14ac:dyDescent="0.2">
      <c r="B781" s="331"/>
      <c r="C781" s="337"/>
      <c r="D781" s="334"/>
      <c r="E781" s="334"/>
      <c r="F781" s="337"/>
      <c r="G781" s="337"/>
      <c r="H781" s="337"/>
      <c r="I781" s="333" t="s">
        <v>12</v>
      </c>
      <c r="J781" s="345" t="s">
        <v>13</v>
      </c>
      <c r="K781" s="346"/>
      <c r="L781" s="348"/>
    </row>
    <row r="782" spans="1:12" ht="21" customHeight="1" x14ac:dyDescent="0.2">
      <c r="B782" s="331"/>
      <c r="C782" s="337"/>
      <c r="D782" s="334"/>
      <c r="E782" s="335"/>
      <c r="F782" s="338"/>
      <c r="G782" s="338"/>
      <c r="H782" s="338"/>
      <c r="I782" s="338"/>
      <c r="J782" s="9" t="s">
        <v>14</v>
      </c>
      <c r="K782" s="10" t="s">
        <v>15</v>
      </c>
      <c r="L782" s="349"/>
    </row>
    <row r="783" spans="1:12" ht="11.1" customHeight="1" x14ac:dyDescent="0.2">
      <c r="B783" s="332"/>
      <c r="C783" s="338"/>
      <c r="D783" s="335"/>
      <c r="E783" s="11" t="s">
        <v>16</v>
      </c>
      <c r="F783" s="11" t="s">
        <v>17</v>
      </c>
      <c r="G783" s="12" t="s">
        <v>18</v>
      </c>
      <c r="H783" s="345" t="s">
        <v>19</v>
      </c>
      <c r="I783" s="350"/>
      <c r="J783" s="350"/>
      <c r="K783" s="346"/>
      <c r="L783" s="13" t="s">
        <v>20</v>
      </c>
    </row>
    <row r="784" spans="1:12" ht="11.1" customHeight="1" x14ac:dyDescent="0.2">
      <c r="B784" s="14"/>
      <c r="C784" s="15"/>
      <c r="D784" s="15"/>
    </row>
    <row r="785" spans="2:12" ht="11.1" customHeight="1" x14ac:dyDescent="0.2">
      <c r="B785" s="16">
        <v>24</v>
      </c>
      <c r="C785" s="17" t="s">
        <v>82</v>
      </c>
      <c r="D785" s="18">
        <v>2005</v>
      </c>
      <c r="E785" s="19">
        <v>20</v>
      </c>
      <c r="F785" s="19">
        <v>3939.5833333333335</v>
      </c>
      <c r="G785" s="19">
        <v>6152.5919999999996</v>
      </c>
      <c r="H785" s="19">
        <v>115310.753</v>
      </c>
      <c r="I785" s="19">
        <v>857230.78399999999</v>
      </c>
      <c r="J785" s="40" t="s">
        <v>21</v>
      </c>
      <c r="K785" s="40" t="s">
        <v>21</v>
      </c>
      <c r="L785" s="40" t="s">
        <v>21</v>
      </c>
    </row>
    <row r="786" spans="2:12" ht="11.1" customHeight="1" x14ac:dyDescent="0.2">
      <c r="B786" s="39"/>
      <c r="C786" s="17" t="s">
        <v>83</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4428.8333333333303</v>
      </c>
      <c r="G791" s="26">
        <v>6753.8329999999996</v>
      </c>
      <c r="H791" s="26">
        <v>168462.46299999999</v>
      </c>
      <c r="I791" s="26">
        <v>981705.82499999995</v>
      </c>
      <c r="J791" s="26">
        <v>397642.00099999999</v>
      </c>
      <c r="K791" s="26">
        <v>277913.75799999997</v>
      </c>
      <c r="L791" s="28">
        <v>40.505209490836997</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4320.5</v>
      </c>
      <c r="G807" s="26">
        <v>6607.6419999999998</v>
      </c>
      <c r="H807" s="26">
        <v>167525.60699999999</v>
      </c>
      <c r="I807" s="26">
        <v>1068420.827</v>
      </c>
      <c r="J807" s="26">
        <v>431232.94500000001</v>
      </c>
      <c r="K807" s="40" t="s">
        <v>21</v>
      </c>
      <c r="L807" s="28">
        <v>40.361712735500603</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0"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0"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0" t="s">
        <v>21</v>
      </c>
      <c r="L812" s="28">
        <v>41.134793051410703</v>
      </c>
    </row>
    <row r="813" spans="2:12" ht="11.1" customHeight="1" x14ac:dyDescent="0.2">
      <c r="B813" s="23"/>
      <c r="C813" s="23"/>
      <c r="D813" s="32" t="s">
        <v>29</v>
      </c>
      <c r="E813" s="26">
        <v>16</v>
      </c>
      <c r="F813" s="26">
        <v>4289</v>
      </c>
      <c r="G813" s="26">
        <v>563.447</v>
      </c>
      <c r="H813" s="26">
        <v>15377.429</v>
      </c>
      <c r="I813" s="26">
        <v>93821.187999999995</v>
      </c>
      <c r="J813" s="26">
        <v>41392.211000000003</v>
      </c>
      <c r="K813" s="40" t="s">
        <v>21</v>
      </c>
      <c r="L813" s="28">
        <v>44.118191084939198</v>
      </c>
    </row>
    <row r="814" spans="2:12" ht="11.1" customHeight="1" x14ac:dyDescent="0.2">
      <c r="B814" s="23"/>
      <c r="C814" s="23"/>
      <c r="D814" s="31" t="s">
        <v>30</v>
      </c>
      <c r="E814" s="26">
        <v>16</v>
      </c>
      <c r="F814" s="26">
        <v>4313</v>
      </c>
      <c r="G814" s="26">
        <v>551.71400000000006</v>
      </c>
      <c r="H814" s="26">
        <v>13779.413</v>
      </c>
      <c r="I814" s="26">
        <v>92223.243000000002</v>
      </c>
      <c r="J814" s="26">
        <v>37231.616999999998</v>
      </c>
      <c r="K814" s="40" t="s">
        <v>21</v>
      </c>
      <c r="L814" s="28">
        <v>40.371186036040797</v>
      </c>
    </row>
    <row r="815" spans="2:12" ht="11.1" customHeight="1" x14ac:dyDescent="0.2">
      <c r="B815" s="23"/>
      <c r="C815" s="23"/>
      <c r="D815" s="31" t="s">
        <v>31</v>
      </c>
      <c r="E815" s="26">
        <v>16</v>
      </c>
      <c r="F815" s="26">
        <v>4331</v>
      </c>
      <c r="G815" s="26">
        <v>505.75200000000001</v>
      </c>
      <c r="H815" s="26">
        <v>12999.326999999999</v>
      </c>
      <c r="I815" s="26">
        <v>87163.688999999998</v>
      </c>
      <c r="J815" s="26">
        <v>34035.447999999997</v>
      </c>
      <c r="K815" s="40" t="s">
        <v>21</v>
      </c>
      <c r="L815" s="28">
        <v>39.0477369538593</v>
      </c>
    </row>
    <row r="816" spans="2:12" ht="11.1" customHeight="1" x14ac:dyDescent="0.2">
      <c r="B816" s="23"/>
      <c r="C816" s="23"/>
      <c r="D816" s="31" t="s">
        <v>32</v>
      </c>
      <c r="E816" s="26">
        <v>16</v>
      </c>
      <c r="F816" s="26">
        <v>4349</v>
      </c>
      <c r="G816" s="26">
        <v>572.38099999999997</v>
      </c>
      <c r="H816" s="26">
        <v>13686.78</v>
      </c>
      <c r="I816" s="26">
        <v>81418.282000000007</v>
      </c>
      <c r="J816" s="26">
        <v>29033.196</v>
      </c>
      <c r="K816" s="40" t="s">
        <v>21</v>
      </c>
      <c r="L816" s="28">
        <v>35.659308065478498</v>
      </c>
    </row>
    <row r="817" spans="2:12" ht="11.1" customHeight="1" x14ac:dyDescent="0.2">
      <c r="B817" s="23"/>
      <c r="C817" s="23"/>
      <c r="D817" s="31" t="s">
        <v>33</v>
      </c>
      <c r="E817" s="34">
        <v>16</v>
      </c>
      <c r="F817" s="34">
        <v>4370</v>
      </c>
      <c r="G817" s="34">
        <v>553.38699999999994</v>
      </c>
      <c r="H817" s="34">
        <v>13149.572</v>
      </c>
      <c r="I817" s="34">
        <v>91226.722999999998</v>
      </c>
      <c r="J817" s="26">
        <v>36508.658000000003</v>
      </c>
      <c r="K817" s="40" t="s">
        <v>21</v>
      </c>
      <c r="L817" s="28">
        <v>40.019696860096602</v>
      </c>
    </row>
    <row r="818" spans="2:12" ht="11.1" customHeight="1" x14ac:dyDescent="0.2">
      <c r="B818" s="23"/>
      <c r="C818" s="23"/>
      <c r="D818" s="31" t="s">
        <v>34</v>
      </c>
      <c r="E818" s="26">
        <v>16</v>
      </c>
      <c r="F818" s="26">
        <v>4355</v>
      </c>
      <c r="G818" s="26">
        <v>525.86800000000005</v>
      </c>
      <c r="H818" s="26">
        <v>14591.714</v>
      </c>
      <c r="I818" s="26">
        <v>94234.047999999995</v>
      </c>
      <c r="J818" s="26">
        <v>36171.864000000001</v>
      </c>
      <c r="K818" s="40" t="s">
        <v>21</v>
      </c>
      <c r="L818" s="28">
        <v>38.385132303771996</v>
      </c>
    </row>
    <row r="819" spans="2:12" ht="11.1" customHeight="1" x14ac:dyDescent="0.2">
      <c r="B819" s="23"/>
      <c r="C819" s="23"/>
      <c r="D819" s="31" t="s">
        <v>35</v>
      </c>
      <c r="E819" s="26">
        <v>16</v>
      </c>
      <c r="F819" s="26">
        <v>4370</v>
      </c>
      <c r="G819" s="26">
        <v>605.47</v>
      </c>
      <c r="H819" s="26">
        <v>18773.738000000001</v>
      </c>
      <c r="I819" s="26">
        <v>102245.302</v>
      </c>
      <c r="J819" s="26">
        <v>39279.398000000001</v>
      </c>
      <c r="K819" s="40" t="s">
        <v>21</v>
      </c>
      <c r="L819" s="28">
        <v>38.416824276190198</v>
      </c>
    </row>
    <row r="820" spans="2:12" ht="11.1" customHeight="1" x14ac:dyDescent="0.2">
      <c r="B820" s="23"/>
      <c r="C820" s="23"/>
      <c r="D820" s="31" t="s">
        <v>36</v>
      </c>
      <c r="E820" s="26">
        <v>16</v>
      </c>
      <c r="F820" s="26">
        <v>4392</v>
      </c>
      <c r="G820" s="26">
        <v>448.00700000000001</v>
      </c>
      <c r="H820" s="26">
        <v>13647.473</v>
      </c>
      <c r="I820" s="26">
        <v>78425.521999999997</v>
      </c>
      <c r="J820" s="26">
        <v>33304.478999999999</v>
      </c>
      <c r="K820" s="40" t="s">
        <v>21</v>
      </c>
      <c r="L820" s="28">
        <v>42.4663784832698</v>
      </c>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46</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8"/>
      <c r="C824" s="41" t="s">
        <v>84</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152.083333333333</v>
      </c>
      <c r="F829" s="26">
        <v>21801.833333333299</v>
      </c>
      <c r="G829" s="26">
        <v>36162.752</v>
      </c>
      <c r="H829" s="26">
        <v>705260.78099999996</v>
      </c>
      <c r="I829" s="26">
        <v>3792583.6949999998</v>
      </c>
      <c r="J829" s="26">
        <v>1065057.372</v>
      </c>
      <c r="K829" s="26">
        <v>683421.97100000002</v>
      </c>
      <c r="L829" s="28">
        <v>28.082633308900501</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149.416666666667</v>
      </c>
      <c r="F845" s="26">
        <v>22497.25</v>
      </c>
      <c r="G845" s="26">
        <v>37013.411999999997</v>
      </c>
      <c r="H845" s="26">
        <v>748614.59400000004</v>
      </c>
      <c r="I845" s="26">
        <v>4194782.2019999996</v>
      </c>
      <c r="J845" s="26">
        <v>1189817.1229999999</v>
      </c>
      <c r="K845" s="26">
        <v>777474.58499999996</v>
      </c>
      <c r="L845" s="28">
        <v>28.3642169176916</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v>149</v>
      </c>
      <c r="F851" s="26">
        <v>22277</v>
      </c>
      <c r="G851" s="26">
        <v>3124.5920000000001</v>
      </c>
      <c r="H851" s="26">
        <v>63601.45</v>
      </c>
      <c r="I851" s="26">
        <v>357998.93300000002</v>
      </c>
      <c r="J851" s="26">
        <v>104249.905</v>
      </c>
      <c r="K851" s="26">
        <v>70784.589000000007</v>
      </c>
      <c r="L851" s="28">
        <v>29.120171986657901</v>
      </c>
    </row>
    <row r="852" spans="1:12" ht="11.1" customHeight="1" x14ac:dyDescent="0.2">
      <c r="B852" s="23"/>
      <c r="C852" s="24"/>
      <c r="D852" s="31" t="s">
        <v>30</v>
      </c>
      <c r="E852" s="26">
        <v>150</v>
      </c>
      <c r="F852" s="26">
        <v>22404</v>
      </c>
      <c r="G852" s="26">
        <v>3080.7379999999998</v>
      </c>
      <c r="H852" s="26">
        <v>64102.31</v>
      </c>
      <c r="I852" s="26">
        <v>361410.43300000002</v>
      </c>
      <c r="J852" s="26">
        <v>105419.91499999999</v>
      </c>
      <c r="K852" s="26">
        <v>70578.278000000006</v>
      </c>
      <c r="L852" s="28">
        <v>29.169029273706698</v>
      </c>
    </row>
    <row r="853" spans="1:12" ht="11.1" customHeight="1" x14ac:dyDescent="0.2">
      <c r="B853" s="23"/>
      <c r="C853" s="24"/>
      <c r="D853" s="31" t="s">
        <v>31</v>
      </c>
      <c r="E853" s="26">
        <v>150</v>
      </c>
      <c r="F853" s="26">
        <v>22564</v>
      </c>
      <c r="G853" s="26">
        <v>2971.857</v>
      </c>
      <c r="H853" s="26">
        <v>60799.313000000002</v>
      </c>
      <c r="I853" s="26">
        <v>333351.79700000002</v>
      </c>
      <c r="J853" s="26">
        <v>87798.252999999997</v>
      </c>
      <c r="K853" s="26">
        <v>57024.142999999996</v>
      </c>
      <c r="L853" s="28">
        <v>26.338017010899701</v>
      </c>
    </row>
    <row r="854" spans="1:12" ht="11.1" customHeight="1" x14ac:dyDescent="0.2">
      <c r="B854" s="23"/>
      <c r="C854" s="24"/>
      <c r="D854" s="31" t="s">
        <v>32</v>
      </c>
      <c r="E854" s="26">
        <v>150</v>
      </c>
      <c r="F854" s="26">
        <v>22848</v>
      </c>
      <c r="G854" s="26">
        <v>3283.1660000000002</v>
      </c>
      <c r="H854" s="26">
        <v>63384.637999999999</v>
      </c>
      <c r="I854" s="26">
        <v>368184.54300000001</v>
      </c>
      <c r="J854" s="26">
        <v>100522.447</v>
      </c>
      <c r="K854" s="26">
        <v>64837.786999999997</v>
      </c>
      <c r="L854" s="28">
        <v>27.302190955908799</v>
      </c>
    </row>
    <row r="855" spans="1:12" ht="11.1" customHeight="1" x14ac:dyDescent="0.2">
      <c r="B855" s="23"/>
      <c r="C855" s="24"/>
      <c r="D855" s="31" t="s">
        <v>33</v>
      </c>
      <c r="E855" s="34">
        <v>150</v>
      </c>
      <c r="F855" s="34">
        <v>22868</v>
      </c>
      <c r="G855" s="34">
        <v>3157.317</v>
      </c>
      <c r="H855" s="34">
        <v>62167.887999999999</v>
      </c>
      <c r="I855" s="34">
        <v>364420.272</v>
      </c>
      <c r="J855" s="26">
        <v>102516.893</v>
      </c>
      <c r="K855" s="26">
        <v>67226.907000000007</v>
      </c>
      <c r="L855" s="28">
        <v>28.131501147663901</v>
      </c>
    </row>
    <row r="856" spans="1:12" ht="11.1" customHeight="1" x14ac:dyDescent="0.2">
      <c r="B856" s="23"/>
      <c r="C856" s="24"/>
      <c r="D856" s="31" t="s">
        <v>34</v>
      </c>
      <c r="E856" s="26">
        <v>150</v>
      </c>
      <c r="F856" s="26">
        <v>22819</v>
      </c>
      <c r="G856" s="26">
        <v>3028.9090000000001</v>
      </c>
      <c r="H856" s="26">
        <v>62437.599000000002</v>
      </c>
      <c r="I856" s="26">
        <v>364981.864</v>
      </c>
      <c r="J856" s="26">
        <v>109855.031</v>
      </c>
      <c r="K856" s="26">
        <v>66954.387000000002</v>
      </c>
      <c r="L856" s="28">
        <v>30.098764304628599</v>
      </c>
    </row>
    <row r="857" spans="1:12" ht="11.1" customHeight="1" x14ac:dyDescent="0.2">
      <c r="B857" s="23"/>
      <c r="C857" s="24"/>
      <c r="D857" s="31" t="s">
        <v>35</v>
      </c>
      <c r="E857" s="26">
        <v>150</v>
      </c>
      <c r="F857" s="26">
        <v>22772</v>
      </c>
      <c r="G857" s="26">
        <v>3341.8209999999999</v>
      </c>
      <c r="H857" s="26">
        <v>75711.525999999998</v>
      </c>
      <c r="I857" s="26">
        <v>418143.49200000003</v>
      </c>
      <c r="J857" s="26">
        <v>114421.03599999999</v>
      </c>
      <c r="K857" s="26">
        <v>75803.426000000007</v>
      </c>
      <c r="L857" s="28">
        <v>27.364059991157301</v>
      </c>
    </row>
    <row r="858" spans="1:12" ht="11.1" customHeight="1" x14ac:dyDescent="0.2">
      <c r="B858" s="23"/>
      <c r="C858" s="24"/>
      <c r="D858" s="31" t="s">
        <v>36</v>
      </c>
      <c r="E858" s="26">
        <v>150</v>
      </c>
      <c r="F858" s="26">
        <v>22718</v>
      </c>
      <c r="G858" s="26">
        <v>2619.8409999999999</v>
      </c>
      <c r="H858" s="26">
        <v>60826.47</v>
      </c>
      <c r="I858" s="26">
        <v>293449.57199999999</v>
      </c>
      <c r="J858" s="26">
        <v>79299.036999999997</v>
      </c>
      <c r="K858" s="26">
        <v>49462.879999999997</v>
      </c>
      <c r="L858" s="28">
        <v>27.023054237066699</v>
      </c>
    </row>
    <row r="859" spans="1:12" ht="11.1" customHeight="1" x14ac:dyDescent="0.2"/>
    <row r="860" spans="1:12" ht="10.5" customHeight="1" x14ac:dyDescent="0.2"/>
    <row r="861" spans="1:12" ht="11.1" customHeight="1" x14ac:dyDescent="0.2">
      <c r="A861" s="351" t="s">
        <v>85</v>
      </c>
      <c r="B861" s="351"/>
      <c r="C861" s="351"/>
      <c r="D861" s="351"/>
      <c r="E861" s="351"/>
      <c r="F861" s="351"/>
      <c r="G861" s="351"/>
      <c r="H861" s="351"/>
      <c r="I861" s="351"/>
      <c r="J861" s="351"/>
      <c r="K861" s="351"/>
      <c r="L861" s="351"/>
    </row>
    <row r="862" spans="1:12" ht="11.1" customHeight="1" x14ac:dyDescent="0.2">
      <c r="A862" s="2"/>
      <c r="B862" s="2"/>
      <c r="C862" s="2"/>
      <c r="D862" s="2"/>
      <c r="E862" s="3"/>
      <c r="F862" s="3"/>
      <c r="G862" s="3"/>
      <c r="H862" s="3"/>
      <c r="I862" s="3"/>
      <c r="J862" s="1"/>
      <c r="K862" s="1"/>
      <c r="L862" s="4"/>
    </row>
    <row r="863" spans="1:12" ht="11.1" customHeight="1" x14ac:dyDescent="0.2">
      <c r="A863" s="351" t="s">
        <v>1</v>
      </c>
      <c r="B863" s="351"/>
      <c r="C863" s="351"/>
      <c r="D863" s="351"/>
      <c r="E863" s="351"/>
      <c r="F863" s="351"/>
      <c r="G863" s="351"/>
      <c r="H863" s="351"/>
      <c r="I863" s="351"/>
      <c r="J863" s="351"/>
      <c r="K863" s="351"/>
      <c r="L863" s="351"/>
    </row>
    <row r="864" spans="1:12" ht="11.1" customHeight="1" x14ac:dyDescent="0.2">
      <c r="A864" s="351" t="s">
        <v>2</v>
      </c>
      <c r="B864" s="351"/>
      <c r="C864" s="351"/>
      <c r="D864" s="351"/>
      <c r="E864" s="351"/>
      <c r="F864" s="351"/>
      <c r="G864" s="351"/>
      <c r="H864" s="351"/>
      <c r="I864" s="351"/>
      <c r="J864" s="351"/>
      <c r="K864" s="351"/>
      <c r="L864" s="351"/>
    </row>
    <row r="865" spans="1:12" s="8" customFormat="1" ht="18" customHeight="1" x14ac:dyDescent="0.2">
      <c r="A865" s="5"/>
      <c r="B865" s="5"/>
      <c r="C865" s="5"/>
      <c r="D865" s="5"/>
      <c r="E865" s="6"/>
      <c r="F865" s="6"/>
      <c r="G865" s="6"/>
      <c r="H865" s="6"/>
      <c r="I865" s="6"/>
      <c r="J865" s="1"/>
      <c r="K865" s="7"/>
      <c r="L865" s="4"/>
    </row>
    <row r="866" spans="1:12" ht="15" customHeight="1" x14ac:dyDescent="0.2">
      <c r="B866" s="330" t="s">
        <v>3</v>
      </c>
      <c r="C866" s="333" t="s">
        <v>4</v>
      </c>
      <c r="D866" s="336" t="s">
        <v>5</v>
      </c>
      <c r="E866" s="336" t="s">
        <v>6</v>
      </c>
      <c r="F866" s="333" t="s">
        <v>7</v>
      </c>
      <c r="G866" s="333" t="s">
        <v>8</v>
      </c>
      <c r="H866" s="333" t="s">
        <v>9</v>
      </c>
      <c r="I866" s="345" t="s">
        <v>10</v>
      </c>
      <c r="J866" s="350"/>
      <c r="K866" s="346"/>
      <c r="L866" s="347" t="s">
        <v>11</v>
      </c>
    </row>
    <row r="867" spans="1:12" ht="15" customHeight="1" x14ac:dyDescent="0.2">
      <c r="B867" s="331"/>
      <c r="C867" s="337"/>
      <c r="D867" s="334"/>
      <c r="E867" s="334"/>
      <c r="F867" s="337"/>
      <c r="G867" s="337"/>
      <c r="H867" s="337"/>
      <c r="I867" s="333" t="s">
        <v>12</v>
      </c>
      <c r="J867" s="345" t="s">
        <v>13</v>
      </c>
      <c r="K867" s="346"/>
      <c r="L867" s="348"/>
    </row>
    <row r="868" spans="1:12" ht="21" customHeight="1" x14ac:dyDescent="0.2">
      <c r="B868" s="331"/>
      <c r="C868" s="337"/>
      <c r="D868" s="334"/>
      <c r="E868" s="335"/>
      <c r="F868" s="338"/>
      <c r="G868" s="338"/>
      <c r="H868" s="338"/>
      <c r="I868" s="338"/>
      <c r="J868" s="9" t="s">
        <v>14</v>
      </c>
      <c r="K868" s="10" t="s">
        <v>15</v>
      </c>
      <c r="L868" s="349"/>
    </row>
    <row r="869" spans="1:12" ht="11.1" customHeight="1" x14ac:dyDescent="0.2">
      <c r="B869" s="332"/>
      <c r="C869" s="338"/>
      <c r="D869" s="335"/>
      <c r="E869" s="11" t="s">
        <v>16</v>
      </c>
      <c r="F869" s="11" t="s">
        <v>17</v>
      </c>
      <c r="G869" s="12" t="s">
        <v>18</v>
      </c>
      <c r="H869" s="345" t="s">
        <v>19</v>
      </c>
      <c r="I869" s="350"/>
      <c r="J869" s="350"/>
      <c r="K869" s="346"/>
      <c r="L869" s="13" t="s">
        <v>20</v>
      </c>
    </row>
    <row r="870" spans="1:12" ht="11.1" customHeight="1" x14ac:dyDescent="0.2">
      <c r="B870" s="14"/>
      <c r="C870" s="15"/>
      <c r="D870" s="15"/>
    </row>
    <row r="871" spans="1:12" ht="11.1" customHeight="1" x14ac:dyDescent="0.2">
      <c r="B871" s="16">
        <v>26</v>
      </c>
      <c r="C871" s="17" t="s">
        <v>46</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86</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87</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88</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71.75</v>
      </c>
      <c r="F877" s="26">
        <v>12249</v>
      </c>
      <c r="G877" s="26">
        <v>19946.614000000001</v>
      </c>
      <c r="H877" s="26">
        <v>497310.42499999999</v>
      </c>
      <c r="I877" s="26">
        <v>2821692.9509999999</v>
      </c>
      <c r="J877" s="26">
        <v>1208269.0830000001</v>
      </c>
      <c r="K877" s="26">
        <v>396893.071</v>
      </c>
      <c r="L877" s="28">
        <v>42.820714513667902</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72.3333333333333</v>
      </c>
      <c r="F893" s="26">
        <v>12209.666666666701</v>
      </c>
      <c r="G893" s="26">
        <v>19833.306</v>
      </c>
      <c r="H893" s="26">
        <v>510563.571</v>
      </c>
      <c r="I893" s="26">
        <v>2683239.895</v>
      </c>
      <c r="J893" s="26">
        <v>1188967.94</v>
      </c>
      <c r="K893" s="26">
        <v>437591.99099999998</v>
      </c>
      <c r="L893" s="28">
        <v>44.310907206453898</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v>72</v>
      </c>
      <c r="F899" s="26">
        <v>12358</v>
      </c>
      <c r="G899" s="26">
        <v>1691.7470000000001</v>
      </c>
      <c r="H899" s="26">
        <v>43224.09</v>
      </c>
      <c r="I899" s="26">
        <v>210613.19099999999</v>
      </c>
      <c r="J899" s="26">
        <v>85736.873999999996</v>
      </c>
      <c r="K899" s="26">
        <v>37895.336000000003</v>
      </c>
      <c r="L899" s="28">
        <v>40.7082166092816</v>
      </c>
    </row>
    <row r="900" spans="2:12" ht="11.1" customHeight="1" x14ac:dyDescent="0.2">
      <c r="B900" s="23"/>
      <c r="C900" s="23"/>
      <c r="D900" s="31" t="s">
        <v>30</v>
      </c>
      <c r="E900" s="26">
        <v>72</v>
      </c>
      <c r="F900" s="26">
        <v>12345</v>
      </c>
      <c r="G900" s="26">
        <v>1681.7149999999999</v>
      </c>
      <c r="H900" s="26">
        <v>41690.059000000001</v>
      </c>
      <c r="I900" s="26">
        <v>251173.21900000001</v>
      </c>
      <c r="J900" s="26">
        <v>122774.424</v>
      </c>
      <c r="K900" s="26">
        <v>41245.839999999997</v>
      </c>
      <c r="L900" s="28">
        <v>48.880380037650397</v>
      </c>
    </row>
    <row r="901" spans="2:12" ht="11.1" customHeight="1" x14ac:dyDescent="0.2">
      <c r="B901" s="23"/>
      <c r="C901" s="23"/>
      <c r="D901" s="31" t="s">
        <v>31</v>
      </c>
      <c r="E901" s="26">
        <v>72</v>
      </c>
      <c r="F901" s="26">
        <v>12348</v>
      </c>
      <c r="G901" s="26">
        <v>1590.306</v>
      </c>
      <c r="H901" s="26">
        <v>38296.271999999997</v>
      </c>
      <c r="I901" s="26">
        <v>215280.432</v>
      </c>
      <c r="J901" s="26">
        <v>102590.605</v>
      </c>
      <c r="K901" s="26">
        <v>53328.790999999997</v>
      </c>
      <c r="L901" s="28">
        <v>47.654403164705698</v>
      </c>
    </row>
    <row r="902" spans="2:12" ht="11.1" customHeight="1" x14ac:dyDescent="0.2">
      <c r="B902" s="23"/>
      <c r="C902" s="23"/>
      <c r="D902" s="31" t="s">
        <v>32</v>
      </c>
      <c r="E902" s="26">
        <v>72</v>
      </c>
      <c r="F902" s="26">
        <v>12015</v>
      </c>
      <c r="G902" s="26">
        <v>1710.7719999999999</v>
      </c>
      <c r="H902" s="26">
        <v>41330.892</v>
      </c>
      <c r="I902" s="26">
        <v>206370.29300000001</v>
      </c>
      <c r="J902" s="26">
        <v>89993.888000000006</v>
      </c>
      <c r="K902" s="26">
        <v>35231.137999999999</v>
      </c>
      <c r="L902" s="28">
        <v>43.607966384968002</v>
      </c>
    </row>
    <row r="903" spans="2:12" ht="11.1" customHeight="1" x14ac:dyDescent="0.2">
      <c r="B903" s="23"/>
      <c r="C903" s="23"/>
      <c r="D903" s="31" t="s">
        <v>33</v>
      </c>
      <c r="E903" s="34">
        <v>72</v>
      </c>
      <c r="F903" s="34">
        <v>11991</v>
      </c>
      <c r="G903" s="34">
        <v>1614.7460000000001</v>
      </c>
      <c r="H903" s="34">
        <v>39938.491000000002</v>
      </c>
      <c r="I903" s="34">
        <v>238393.80600000001</v>
      </c>
      <c r="J903" s="26">
        <v>106809.467</v>
      </c>
      <c r="K903" s="26">
        <v>36277.531999999999</v>
      </c>
      <c r="L903" s="28">
        <v>44.803792846866202</v>
      </c>
    </row>
    <row r="904" spans="2:12" ht="11.1" customHeight="1" x14ac:dyDescent="0.2">
      <c r="B904" s="23"/>
      <c r="C904" s="23"/>
      <c r="D904" s="31" t="s">
        <v>34</v>
      </c>
      <c r="E904" s="26">
        <v>72</v>
      </c>
      <c r="F904" s="26">
        <v>12000</v>
      </c>
      <c r="G904" s="26">
        <v>1525.1020000000001</v>
      </c>
      <c r="H904" s="26">
        <v>42522.203000000001</v>
      </c>
      <c r="I904" s="26">
        <v>199473.86799999999</v>
      </c>
      <c r="J904" s="26">
        <v>88631.293000000005</v>
      </c>
      <c r="K904" s="26">
        <v>30082.670999999998</v>
      </c>
      <c r="L904" s="28">
        <v>44.432533388283197</v>
      </c>
    </row>
    <row r="905" spans="2:12" ht="11.1" customHeight="1" x14ac:dyDescent="0.2">
      <c r="B905" s="23"/>
      <c r="C905" s="23"/>
      <c r="D905" s="31" t="s">
        <v>35</v>
      </c>
      <c r="E905" s="26">
        <v>72</v>
      </c>
      <c r="F905" s="26">
        <v>11930</v>
      </c>
      <c r="G905" s="26">
        <v>1765.422</v>
      </c>
      <c r="H905" s="26">
        <v>48876.487999999998</v>
      </c>
      <c r="I905" s="26">
        <v>215100.81099999999</v>
      </c>
      <c r="J905" s="26">
        <v>89087.532999999996</v>
      </c>
      <c r="K905" s="26">
        <v>37064.538</v>
      </c>
      <c r="L905" s="28">
        <v>41.416642078583301</v>
      </c>
    </row>
    <row r="906" spans="2:12" ht="11.1" customHeight="1" x14ac:dyDescent="0.2">
      <c r="B906" s="23"/>
      <c r="C906" s="23"/>
      <c r="D906" s="31" t="s">
        <v>36</v>
      </c>
      <c r="E906" s="26">
        <v>72</v>
      </c>
      <c r="F906" s="26">
        <v>12034</v>
      </c>
      <c r="G906" s="26">
        <v>1353.2660000000001</v>
      </c>
      <c r="H906" s="26">
        <v>47108.828999999998</v>
      </c>
      <c r="I906" s="26">
        <v>232663.88099999999</v>
      </c>
      <c r="J906" s="26">
        <v>127775.814</v>
      </c>
      <c r="K906" s="26">
        <v>33914.703999999998</v>
      </c>
      <c r="L906" s="28">
        <v>54.918629161868097</v>
      </c>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46</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89</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90</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45.75</v>
      </c>
      <c r="F915" s="26">
        <v>8394.0833333333303</v>
      </c>
      <c r="G915" s="26">
        <v>13202.146000000001</v>
      </c>
      <c r="H915" s="26">
        <v>306783.15399999998</v>
      </c>
      <c r="I915" s="26">
        <v>1763956.344</v>
      </c>
      <c r="J915" s="26">
        <v>613381.897</v>
      </c>
      <c r="K915" s="26">
        <v>192781.269</v>
      </c>
      <c r="L915" s="28">
        <v>34.773076957736798</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46.6666666666667</v>
      </c>
      <c r="F931" s="26">
        <v>8761.25</v>
      </c>
      <c r="G931" s="26">
        <v>13517.9</v>
      </c>
      <c r="H931" s="26">
        <v>328649.65700000001</v>
      </c>
      <c r="I931" s="26">
        <v>1917774.9650000001</v>
      </c>
      <c r="J931" s="26">
        <v>655953.86199999996</v>
      </c>
      <c r="K931" s="26">
        <v>202585.304</v>
      </c>
      <c r="L931" s="28">
        <v>34.203901603231103</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v>47</v>
      </c>
      <c r="F937" s="26">
        <v>8773</v>
      </c>
      <c r="G937" s="26">
        <v>1171.749</v>
      </c>
      <c r="H937" s="26">
        <v>28031.279999999999</v>
      </c>
      <c r="I937" s="26">
        <v>163917.10500000001</v>
      </c>
      <c r="J937" s="26">
        <v>54271.718000000001</v>
      </c>
      <c r="K937" s="26">
        <v>16960.281999999999</v>
      </c>
      <c r="L937" s="28">
        <v>33.109246286408002</v>
      </c>
    </row>
    <row r="938" spans="2:12" ht="11.1" customHeight="1" x14ac:dyDescent="0.2">
      <c r="B938" s="23"/>
      <c r="C938" s="24"/>
      <c r="D938" s="31" t="s">
        <v>30</v>
      </c>
      <c r="E938" s="26">
        <v>47</v>
      </c>
      <c r="F938" s="26">
        <v>8834</v>
      </c>
      <c r="G938" s="26">
        <v>1160.4829999999999</v>
      </c>
      <c r="H938" s="26">
        <v>29621.607</v>
      </c>
      <c r="I938" s="26">
        <v>165682.049</v>
      </c>
      <c r="J938" s="26">
        <v>55090.175999999999</v>
      </c>
      <c r="K938" s="26">
        <v>17635.334999999999</v>
      </c>
      <c r="L938" s="28">
        <v>33.250540014748402</v>
      </c>
    </row>
    <row r="939" spans="2:12" ht="11.1" customHeight="1" x14ac:dyDescent="0.2">
      <c r="B939" s="23"/>
      <c r="C939" s="24"/>
      <c r="D939" s="31" t="s">
        <v>31</v>
      </c>
      <c r="E939" s="26">
        <v>47</v>
      </c>
      <c r="F939" s="26">
        <v>8834</v>
      </c>
      <c r="G939" s="26">
        <v>1077.652</v>
      </c>
      <c r="H939" s="26">
        <v>26627.243999999999</v>
      </c>
      <c r="I939" s="26">
        <v>169008.87100000001</v>
      </c>
      <c r="J939" s="26">
        <v>61369.618000000002</v>
      </c>
      <c r="K939" s="26">
        <v>15923.504999999999</v>
      </c>
      <c r="L939" s="28">
        <v>36.3114774016803</v>
      </c>
    </row>
    <row r="940" spans="2:12" ht="11.1" customHeight="1" x14ac:dyDescent="0.2">
      <c r="B940" s="23"/>
      <c r="C940" s="24"/>
      <c r="D940" s="31" t="s">
        <v>32</v>
      </c>
      <c r="E940" s="26">
        <v>47</v>
      </c>
      <c r="F940" s="26">
        <v>8863</v>
      </c>
      <c r="G940" s="26">
        <v>1195.1949999999999</v>
      </c>
      <c r="H940" s="26">
        <v>27433.491999999998</v>
      </c>
      <c r="I940" s="26">
        <v>168218.31599999999</v>
      </c>
      <c r="J940" s="26">
        <v>59043.296000000002</v>
      </c>
      <c r="K940" s="26">
        <v>15389.397000000001</v>
      </c>
      <c r="L940" s="28">
        <v>35.099207627307401</v>
      </c>
    </row>
    <row r="941" spans="2:12" ht="11.1" customHeight="1" x14ac:dyDescent="0.2">
      <c r="B941" s="23"/>
      <c r="C941" s="24"/>
      <c r="D941" s="31" t="s">
        <v>33</v>
      </c>
      <c r="E941" s="34">
        <v>47</v>
      </c>
      <c r="F941" s="34">
        <v>8861</v>
      </c>
      <c r="G941" s="34">
        <v>1148.952</v>
      </c>
      <c r="H941" s="34">
        <v>26932.919000000002</v>
      </c>
      <c r="I941" s="34">
        <v>177734.753</v>
      </c>
      <c r="J941" s="26">
        <v>64513.1</v>
      </c>
      <c r="K941" s="26">
        <v>18769.196</v>
      </c>
      <c r="L941" s="28">
        <v>36.297403243360101</v>
      </c>
    </row>
    <row r="942" spans="2:12" ht="11.1" customHeight="1" x14ac:dyDescent="0.2">
      <c r="B942" s="23"/>
      <c r="C942" s="24"/>
      <c r="D942" s="31" t="s">
        <v>34</v>
      </c>
      <c r="E942" s="26">
        <v>47</v>
      </c>
      <c r="F942" s="26">
        <v>8865</v>
      </c>
      <c r="G942" s="26">
        <v>1059.5409999999999</v>
      </c>
      <c r="H942" s="26">
        <v>26697.928</v>
      </c>
      <c r="I942" s="26">
        <v>160475.16200000001</v>
      </c>
      <c r="J942" s="26">
        <v>52681.796000000002</v>
      </c>
      <c r="K942" s="26">
        <v>17879.155999999999</v>
      </c>
      <c r="L942" s="28">
        <v>32.8286292678739</v>
      </c>
    </row>
    <row r="943" spans="2:12" ht="11.1" customHeight="1" x14ac:dyDescent="0.2">
      <c r="B943" s="23"/>
      <c r="C943" s="24"/>
      <c r="D943" s="31" t="s">
        <v>35</v>
      </c>
      <c r="E943" s="26">
        <v>46</v>
      </c>
      <c r="F943" s="26">
        <v>8821</v>
      </c>
      <c r="G943" s="26">
        <v>1240.0309999999999</v>
      </c>
      <c r="H943" s="26">
        <v>33050.659</v>
      </c>
      <c r="I943" s="26">
        <v>180453.55799999999</v>
      </c>
      <c r="J943" s="26">
        <v>61010.925999999999</v>
      </c>
      <c r="K943" s="26">
        <v>19389.310000000001</v>
      </c>
      <c r="L943" s="28">
        <v>33.809766167093301</v>
      </c>
    </row>
    <row r="944" spans="2:12" ht="11.1" customHeight="1" x14ac:dyDescent="0.2">
      <c r="B944" s="23"/>
      <c r="C944" s="24"/>
      <c r="D944" s="31" t="s">
        <v>36</v>
      </c>
      <c r="E944" s="26">
        <v>46</v>
      </c>
      <c r="F944" s="26">
        <v>8819</v>
      </c>
      <c r="G944" s="26">
        <v>888.04399999999998</v>
      </c>
      <c r="H944" s="26">
        <v>26546.374</v>
      </c>
      <c r="I944" s="26">
        <v>123004.424</v>
      </c>
      <c r="J944" s="26">
        <v>37923.587</v>
      </c>
      <c r="K944" s="26">
        <v>11657.994000000001</v>
      </c>
      <c r="L944" s="28">
        <v>30.831075636759198</v>
      </c>
    </row>
    <row r="945" spans="1:12" ht="11.1" customHeight="1" x14ac:dyDescent="0.2"/>
    <row r="946" spans="1:12" ht="10.5" customHeight="1" x14ac:dyDescent="0.2"/>
    <row r="947" spans="1:12" ht="11.1" customHeight="1" x14ac:dyDescent="0.2">
      <c r="A947" s="351" t="s">
        <v>91</v>
      </c>
      <c r="B947" s="351"/>
      <c r="C947" s="351"/>
      <c r="D947" s="351"/>
      <c r="E947" s="351"/>
      <c r="F947" s="351"/>
      <c r="G947" s="351"/>
      <c r="H947" s="351"/>
      <c r="I947" s="351"/>
      <c r="J947" s="351"/>
      <c r="K947" s="351"/>
      <c r="L947" s="351"/>
    </row>
    <row r="948" spans="1:12" ht="11.1" customHeight="1" x14ac:dyDescent="0.2">
      <c r="A948" s="2"/>
      <c r="B948" s="2"/>
      <c r="C948" s="2"/>
      <c r="D948" s="2"/>
      <c r="E948" s="3"/>
      <c r="F948" s="3"/>
      <c r="G948" s="3"/>
      <c r="H948" s="3"/>
      <c r="I948" s="3"/>
      <c r="J948" s="1"/>
      <c r="K948" s="1"/>
      <c r="L948" s="4"/>
    </row>
    <row r="949" spans="1:12" ht="11.1" customHeight="1" x14ac:dyDescent="0.2">
      <c r="A949" s="351" t="s">
        <v>1</v>
      </c>
      <c r="B949" s="351"/>
      <c r="C949" s="351"/>
      <c r="D949" s="351"/>
      <c r="E949" s="351"/>
      <c r="F949" s="351"/>
      <c r="G949" s="351"/>
      <c r="H949" s="351"/>
      <c r="I949" s="351"/>
      <c r="J949" s="351"/>
      <c r="K949" s="351"/>
      <c r="L949" s="351"/>
    </row>
    <row r="950" spans="1:12" ht="11.1" customHeight="1" x14ac:dyDescent="0.2">
      <c r="A950" s="351" t="s">
        <v>2</v>
      </c>
      <c r="B950" s="351"/>
      <c r="C950" s="351"/>
      <c r="D950" s="351"/>
      <c r="E950" s="351"/>
      <c r="F950" s="351"/>
      <c r="G950" s="351"/>
      <c r="H950" s="351"/>
      <c r="I950" s="351"/>
      <c r="J950" s="351"/>
      <c r="K950" s="351"/>
      <c r="L950" s="351"/>
    </row>
    <row r="951" spans="1:12" s="8" customFormat="1" ht="18" customHeight="1" x14ac:dyDescent="0.2">
      <c r="A951" s="5"/>
      <c r="B951" s="5"/>
      <c r="C951" s="5"/>
      <c r="D951" s="5"/>
      <c r="E951" s="6"/>
      <c r="F951" s="6"/>
      <c r="G951" s="6"/>
      <c r="H951" s="6"/>
      <c r="I951" s="6"/>
      <c r="J951" s="1"/>
      <c r="K951" s="7"/>
      <c r="L951" s="4"/>
    </row>
    <row r="952" spans="1:12" ht="15" customHeight="1" x14ac:dyDescent="0.2">
      <c r="B952" s="330" t="s">
        <v>3</v>
      </c>
      <c r="C952" s="333" t="s">
        <v>4</v>
      </c>
      <c r="D952" s="336" t="s">
        <v>5</v>
      </c>
      <c r="E952" s="336" t="s">
        <v>6</v>
      </c>
      <c r="F952" s="333" t="s">
        <v>7</v>
      </c>
      <c r="G952" s="333" t="s">
        <v>8</v>
      </c>
      <c r="H952" s="333" t="s">
        <v>9</v>
      </c>
      <c r="I952" s="345" t="s">
        <v>10</v>
      </c>
      <c r="J952" s="350"/>
      <c r="K952" s="346"/>
      <c r="L952" s="347" t="s">
        <v>11</v>
      </c>
    </row>
    <row r="953" spans="1:12" ht="15" customHeight="1" x14ac:dyDescent="0.2">
      <c r="B953" s="331"/>
      <c r="C953" s="337"/>
      <c r="D953" s="334"/>
      <c r="E953" s="334"/>
      <c r="F953" s="337"/>
      <c r="G953" s="337"/>
      <c r="H953" s="337"/>
      <c r="I953" s="333" t="s">
        <v>12</v>
      </c>
      <c r="J953" s="345" t="s">
        <v>13</v>
      </c>
      <c r="K953" s="346"/>
      <c r="L953" s="348"/>
    </row>
    <row r="954" spans="1:12" ht="21" customHeight="1" x14ac:dyDescent="0.2">
      <c r="B954" s="331"/>
      <c r="C954" s="337"/>
      <c r="D954" s="334"/>
      <c r="E954" s="335"/>
      <c r="F954" s="338"/>
      <c r="G954" s="338"/>
      <c r="H954" s="338"/>
      <c r="I954" s="338"/>
      <c r="J954" s="9" t="s">
        <v>14</v>
      </c>
      <c r="K954" s="10" t="s">
        <v>15</v>
      </c>
      <c r="L954" s="349"/>
    </row>
    <row r="955" spans="1:12" ht="11.1" customHeight="1" x14ac:dyDescent="0.2">
      <c r="B955" s="332"/>
      <c r="C955" s="338"/>
      <c r="D955" s="335"/>
      <c r="E955" s="11" t="s">
        <v>16</v>
      </c>
      <c r="F955" s="11" t="s">
        <v>17</v>
      </c>
      <c r="G955" s="12" t="s">
        <v>18</v>
      </c>
      <c r="H955" s="345" t="s">
        <v>19</v>
      </c>
      <c r="I955" s="350"/>
      <c r="J955" s="350"/>
      <c r="K955" s="346"/>
      <c r="L955" s="13" t="s">
        <v>20</v>
      </c>
    </row>
    <row r="956" spans="1:12" ht="11.1" customHeight="1" x14ac:dyDescent="0.2">
      <c r="B956" s="14"/>
      <c r="C956" s="15"/>
      <c r="D956" s="15"/>
    </row>
    <row r="957" spans="1:12" ht="11.1" customHeight="1" x14ac:dyDescent="0.2">
      <c r="B957" s="16">
        <v>28</v>
      </c>
      <c r="C957" s="17" t="s">
        <v>92</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96.5833333333333</v>
      </c>
      <c r="F963" s="26">
        <v>15338.833333333299</v>
      </c>
      <c r="G963" s="26">
        <v>25359.191999999999</v>
      </c>
      <c r="H963" s="26">
        <v>557806.18000000005</v>
      </c>
      <c r="I963" s="26">
        <v>2682451.2689999999</v>
      </c>
      <c r="J963" s="26">
        <v>1141445.0460000001</v>
      </c>
      <c r="K963" s="26">
        <v>519305.734</v>
      </c>
      <c r="L963" s="28">
        <v>42.552312475951297</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97.0833333333333</v>
      </c>
      <c r="F979" s="26">
        <v>15475.416666666701</v>
      </c>
      <c r="G979" s="26">
        <v>25259.225999999999</v>
      </c>
      <c r="H979" s="26">
        <v>587306.07200000004</v>
      </c>
      <c r="I979" s="26">
        <v>2844053.202</v>
      </c>
      <c r="J979" s="26">
        <v>1271555.9939999999</v>
      </c>
      <c r="K979" s="26">
        <v>641347.38</v>
      </c>
      <c r="L979" s="28">
        <v>44.709290005749999</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v>98</v>
      </c>
      <c r="F985" s="26">
        <v>15337</v>
      </c>
      <c r="G985" s="26">
        <v>2164.4169999999999</v>
      </c>
      <c r="H985" s="26">
        <v>49455.144999999997</v>
      </c>
      <c r="I985" s="26">
        <v>230535.198</v>
      </c>
      <c r="J985" s="26">
        <v>99397.513999999996</v>
      </c>
      <c r="K985" s="26">
        <v>49852.186000000002</v>
      </c>
      <c r="L985" s="28">
        <v>43.115981794675903</v>
      </c>
    </row>
    <row r="986" spans="2:12" ht="11.1" customHeight="1" x14ac:dyDescent="0.2">
      <c r="B986" s="23"/>
      <c r="C986" s="23"/>
      <c r="D986" s="31" t="s">
        <v>30</v>
      </c>
      <c r="E986" s="26">
        <v>97</v>
      </c>
      <c r="F986" s="26">
        <v>15361</v>
      </c>
      <c r="G986" s="26">
        <v>2122.5619999999999</v>
      </c>
      <c r="H986" s="26">
        <v>51278.235000000001</v>
      </c>
      <c r="I986" s="26">
        <v>253933.283</v>
      </c>
      <c r="J986" s="26">
        <v>119290.912</v>
      </c>
      <c r="K986" s="26">
        <v>57668.277999999998</v>
      </c>
      <c r="L986" s="28">
        <v>46.977265284283398</v>
      </c>
    </row>
    <row r="987" spans="2:12" ht="11.1" customHeight="1" x14ac:dyDescent="0.2">
      <c r="B987" s="23"/>
      <c r="C987" s="23"/>
      <c r="D987" s="31" t="s">
        <v>31</v>
      </c>
      <c r="E987" s="26">
        <v>97</v>
      </c>
      <c r="F987" s="26">
        <v>15362</v>
      </c>
      <c r="G987" s="26">
        <v>1991.9590000000001</v>
      </c>
      <c r="H987" s="26">
        <v>48285.286999999997</v>
      </c>
      <c r="I987" s="26">
        <v>213905.76300000001</v>
      </c>
      <c r="J987" s="26">
        <v>97624.767000000007</v>
      </c>
      <c r="K987" s="26">
        <v>49076.995000000003</v>
      </c>
      <c r="L987" s="28">
        <v>45.639147646526901</v>
      </c>
    </row>
    <row r="988" spans="2:12" ht="11.1" customHeight="1" x14ac:dyDescent="0.2">
      <c r="B988" s="23"/>
      <c r="C988" s="23"/>
      <c r="D988" s="31" t="s">
        <v>32</v>
      </c>
      <c r="E988" s="26">
        <v>97</v>
      </c>
      <c r="F988" s="26">
        <v>15509</v>
      </c>
      <c r="G988" s="26">
        <v>2203.2629999999999</v>
      </c>
      <c r="H988" s="26">
        <v>47286.627</v>
      </c>
      <c r="I988" s="26">
        <v>246538.16899999999</v>
      </c>
      <c r="J988" s="26">
        <v>112590.72199999999</v>
      </c>
      <c r="K988" s="26">
        <v>56535.381999999998</v>
      </c>
      <c r="L988" s="28">
        <v>45.668677777841403</v>
      </c>
    </row>
    <row r="989" spans="2:12" ht="11.1" customHeight="1" x14ac:dyDescent="0.2">
      <c r="B989" s="23"/>
      <c r="C989" s="23"/>
      <c r="D989" s="31" t="s">
        <v>33</v>
      </c>
      <c r="E989" s="34">
        <v>97</v>
      </c>
      <c r="F989" s="34">
        <v>15607</v>
      </c>
      <c r="G989" s="34">
        <v>2148.6309999999999</v>
      </c>
      <c r="H989" s="34">
        <v>48770.69</v>
      </c>
      <c r="I989" s="34">
        <v>249395.209</v>
      </c>
      <c r="J989" s="26">
        <v>114373.834</v>
      </c>
      <c r="K989" s="26">
        <v>60666.983</v>
      </c>
      <c r="L989" s="28">
        <v>45.8604776164726</v>
      </c>
    </row>
    <row r="990" spans="2:12" ht="11.1" customHeight="1" x14ac:dyDescent="0.2">
      <c r="B990" s="23"/>
      <c r="C990" s="23"/>
      <c r="D990" s="31" t="s">
        <v>34</v>
      </c>
      <c r="E990" s="26">
        <v>97</v>
      </c>
      <c r="F990" s="26">
        <v>15520</v>
      </c>
      <c r="G990" s="26">
        <v>2003.2239999999999</v>
      </c>
      <c r="H990" s="26">
        <v>47607.5</v>
      </c>
      <c r="I990" s="26">
        <v>230586.94699999999</v>
      </c>
      <c r="J990" s="26">
        <v>96328.998000000007</v>
      </c>
      <c r="K990" s="26">
        <v>51478.127</v>
      </c>
      <c r="L990" s="28">
        <v>41.775564164956798</v>
      </c>
    </row>
    <row r="991" spans="2:12" ht="11.1" customHeight="1" x14ac:dyDescent="0.2">
      <c r="B991" s="23"/>
      <c r="C991" s="23"/>
      <c r="D991" s="31" t="s">
        <v>35</v>
      </c>
      <c r="E991" s="26">
        <v>96</v>
      </c>
      <c r="F991" s="26">
        <v>15540</v>
      </c>
      <c r="G991" s="26">
        <v>2266.424</v>
      </c>
      <c r="H991" s="26">
        <v>59116.819000000003</v>
      </c>
      <c r="I991" s="26">
        <v>267566.255</v>
      </c>
      <c r="J991" s="26">
        <v>107386.595</v>
      </c>
      <c r="K991" s="26">
        <v>55132.841999999997</v>
      </c>
      <c r="L991" s="28">
        <v>40.134580872315198</v>
      </c>
    </row>
    <row r="992" spans="2:12" ht="11.1" customHeight="1" x14ac:dyDescent="0.2">
      <c r="B992" s="23"/>
      <c r="C992" s="23"/>
      <c r="D992" s="31" t="s">
        <v>36</v>
      </c>
      <c r="E992" s="26">
        <v>96</v>
      </c>
      <c r="F992" s="26">
        <v>15589</v>
      </c>
      <c r="G992" s="26">
        <v>1712.9110000000001</v>
      </c>
      <c r="H992" s="26">
        <v>47431.521999999997</v>
      </c>
      <c r="I992" s="26">
        <v>245307.91500000001</v>
      </c>
      <c r="J992" s="26">
        <v>110068.17</v>
      </c>
      <c r="K992" s="26">
        <v>47480.103000000003</v>
      </c>
      <c r="L992" s="28">
        <v>44.869392004738202</v>
      </c>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46</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1" t="s">
        <v>93</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1" t="s">
        <v>94</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50.75</v>
      </c>
      <c r="F1001" s="26">
        <v>16434.666666666701</v>
      </c>
      <c r="G1001" s="26">
        <v>25691.364000000001</v>
      </c>
      <c r="H1001" s="26">
        <v>647379.02500000002</v>
      </c>
      <c r="I1001" s="26">
        <v>4871983.7520000003</v>
      </c>
      <c r="J1001" s="26">
        <v>1456523.8729999999</v>
      </c>
      <c r="K1001" s="26">
        <v>893586.49199999997</v>
      </c>
      <c r="L1001" s="28">
        <v>29.895909903272599</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50.9166666666667</v>
      </c>
      <c r="F1017" s="26">
        <v>16524</v>
      </c>
      <c r="G1017" s="26">
        <v>25516.314999999999</v>
      </c>
      <c r="H1017" s="26">
        <v>665852.75600000005</v>
      </c>
      <c r="I1017" s="26">
        <v>4939208.8569999998</v>
      </c>
      <c r="J1017" s="26">
        <v>1486129.057</v>
      </c>
      <c r="K1017" s="26">
        <v>978177.43599999999</v>
      </c>
      <c r="L1017" s="28">
        <v>30.0884028196907</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v>52</v>
      </c>
      <c r="F1023" s="26">
        <v>16553</v>
      </c>
      <c r="G1023" s="26">
        <v>2216.8739999999998</v>
      </c>
      <c r="H1023" s="26">
        <v>57211.987999999998</v>
      </c>
      <c r="I1023" s="26">
        <v>473377.41899999999</v>
      </c>
      <c r="J1023" s="26">
        <v>151746.24299999999</v>
      </c>
      <c r="K1023" s="26">
        <v>96093.157999999996</v>
      </c>
      <c r="L1023" s="28">
        <v>32.056079759900797</v>
      </c>
    </row>
    <row r="1024" spans="2:12" ht="11.1" customHeight="1" x14ac:dyDescent="0.2">
      <c r="B1024" s="23"/>
      <c r="C1024" s="24"/>
      <c r="D1024" s="31" t="s">
        <v>30</v>
      </c>
      <c r="E1024" s="26">
        <v>52</v>
      </c>
      <c r="F1024" s="26">
        <v>16561</v>
      </c>
      <c r="G1024" s="26">
        <v>2178.2570000000001</v>
      </c>
      <c r="H1024" s="26">
        <v>59798.275999999998</v>
      </c>
      <c r="I1024" s="26">
        <v>437164.20500000002</v>
      </c>
      <c r="J1024" s="26">
        <v>128316.849</v>
      </c>
      <c r="K1024" s="26">
        <v>84970.047999999995</v>
      </c>
      <c r="L1024" s="28">
        <v>29.352094140461499</v>
      </c>
    </row>
    <row r="1025" spans="1:12" ht="11.1" customHeight="1" x14ac:dyDescent="0.2">
      <c r="B1025" s="23"/>
      <c r="C1025" s="24"/>
      <c r="D1025" s="31" t="s">
        <v>31</v>
      </c>
      <c r="E1025" s="26">
        <v>50</v>
      </c>
      <c r="F1025" s="26">
        <v>16457</v>
      </c>
      <c r="G1025" s="26">
        <v>1968.0219999999999</v>
      </c>
      <c r="H1025" s="26">
        <v>55291.5</v>
      </c>
      <c r="I1025" s="26">
        <v>387529.95199999999</v>
      </c>
      <c r="J1025" s="26">
        <v>116201.605</v>
      </c>
      <c r="K1025" s="26">
        <v>76429.426000000007</v>
      </c>
      <c r="L1025" s="28">
        <v>29.9851932477209</v>
      </c>
    </row>
    <row r="1026" spans="1:12" ht="11.1" customHeight="1" x14ac:dyDescent="0.2">
      <c r="B1026" s="23"/>
      <c r="C1026" s="24"/>
      <c r="D1026" s="31" t="s">
        <v>32</v>
      </c>
      <c r="E1026" s="26">
        <v>50</v>
      </c>
      <c r="F1026" s="26">
        <v>16494</v>
      </c>
      <c r="G1026" s="26">
        <v>2083.8820000000001</v>
      </c>
      <c r="H1026" s="26">
        <v>54147.326000000001</v>
      </c>
      <c r="I1026" s="26">
        <v>356417.80499999999</v>
      </c>
      <c r="J1026" s="26">
        <v>94812.248000000007</v>
      </c>
      <c r="K1026" s="26">
        <v>61308.629000000001</v>
      </c>
      <c r="L1026" s="28">
        <v>26.601434235307099</v>
      </c>
    </row>
    <row r="1027" spans="1:12" ht="11.1" customHeight="1" x14ac:dyDescent="0.2">
      <c r="B1027" s="23"/>
      <c r="C1027" s="24"/>
      <c r="D1027" s="31" t="s">
        <v>33</v>
      </c>
      <c r="E1027" s="34">
        <v>50</v>
      </c>
      <c r="F1027" s="34">
        <v>16559</v>
      </c>
      <c r="G1027" s="34">
        <v>2169.2460000000001</v>
      </c>
      <c r="H1027" s="34">
        <v>55181.190999999999</v>
      </c>
      <c r="I1027" s="34">
        <v>437222.158</v>
      </c>
      <c r="J1027" s="26">
        <v>126182.2</v>
      </c>
      <c r="K1027" s="26">
        <v>87799.157999999996</v>
      </c>
      <c r="L1027" s="28">
        <v>28.859973743599699</v>
      </c>
    </row>
    <row r="1028" spans="1:12" ht="11.1" customHeight="1" x14ac:dyDescent="0.2">
      <c r="B1028" s="23"/>
      <c r="C1028" s="24"/>
      <c r="D1028" s="31" t="s">
        <v>34</v>
      </c>
      <c r="E1028" s="26">
        <v>50</v>
      </c>
      <c r="F1028" s="26">
        <v>16539</v>
      </c>
      <c r="G1028" s="26">
        <v>2009.0640000000001</v>
      </c>
      <c r="H1028" s="26">
        <v>53413.85</v>
      </c>
      <c r="I1028" s="26">
        <v>386471.64500000002</v>
      </c>
      <c r="J1028" s="26">
        <v>110595.05499999999</v>
      </c>
      <c r="K1028" s="26">
        <v>79601.804999999993</v>
      </c>
      <c r="L1028" s="28">
        <v>28.616602648817899</v>
      </c>
    </row>
    <row r="1029" spans="1:12" ht="11.1" customHeight="1" x14ac:dyDescent="0.2">
      <c r="B1029" s="23"/>
      <c r="C1029" s="24"/>
      <c r="D1029" s="31" t="s">
        <v>35</v>
      </c>
      <c r="E1029" s="26">
        <v>50</v>
      </c>
      <c r="F1029" s="26">
        <v>16530</v>
      </c>
      <c r="G1029" s="26">
        <v>2225.4389999999999</v>
      </c>
      <c r="H1029" s="26">
        <v>64301.966</v>
      </c>
      <c r="I1029" s="26">
        <v>408365.53600000002</v>
      </c>
      <c r="J1029" s="26">
        <v>111615.633</v>
      </c>
      <c r="K1029" s="26">
        <v>81284.406000000003</v>
      </c>
      <c r="L1029" s="28">
        <v>27.332285210277899</v>
      </c>
    </row>
    <row r="1030" spans="1:12" ht="11.1" customHeight="1" x14ac:dyDescent="0.2">
      <c r="B1030" s="23"/>
      <c r="C1030" s="24"/>
      <c r="D1030" s="31" t="s">
        <v>36</v>
      </c>
      <c r="E1030" s="26">
        <v>50</v>
      </c>
      <c r="F1030" s="26">
        <v>16493</v>
      </c>
      <c r="G1030" s="26">
        <v>1656.0640000000001</v>
      </c>
      <c r="H1030" s="26">
        <v>56072.671000000002</v>
      </c>
      <c r="I1030" s="26">
        <v>311115.70799999998</v>
      </c>
      <c r="J1030" s="26">
        <v>83370.061000000002</v>
      </c>
      <c r="K1030" s="26">
        <v>58761.317000000003</v>
      </c>
      <c r="L1030" s="28">
        <v>26.797123660499999</v>
      </c>
    </row>
    <row r="1031" spans="1:12" ht="11.1" customHeight="1" x14ac:dyDescent="0.2"/>
    <row r="1032" spans="1:12" ht="10.5" customHeight="1" x14ac:dyDescent="0.2"/>
    <row r="1033" spans="1:12" ht="11.1" customHeight="1" x14ac:dyDescent="0.2">
      <c r="A1033" s="351" t="s">
        <v>95</v>
      </c>
      <c r="B1033" s="351"/>
      <c r="C1033" s="351"/>
      <c r="D1033" s="351"/>
      <c r="E1033" s="351"/>
      <c r="F1033" s="351"/>
      <c r="G1033" s="351"/>
      <c r="H1033" s="351"/>
      <c r="I1033" s="351"/>
      <c r="J1033" s="351"/>
      <c r="K1033" s="351"/>
      <c r="L1033" s="351"/>
    </row>
    <row r="1034" spans="1:12" ht="11.1" customHeight="1" x14ac:dyDescent="0.2">
      <c r="A1034" s="2"/>
      <c r="B1034" s="2"/>
      <c r="C1034" s="2"/>
      <c r="D1034" s="2"/>
      <c r="E1034" s="3"/>
      <c r="F1034" s="3"/>
      <c r="G1034" s="3"/>
      <c r="H1034" s="3"/>
      <c r="I1034" s="3"/>
      <c r="J1034" s="1"/>
      <c r="K1034" s="1"/>
      <c r="L1034" s="4"/>
    </row>
    <row r="1035" spans="1:12" ht="11.1" customHeight="1" x14ac:dyDescent="0.2">
      <c r="A1035" s="351" t="s">
        <v>1</v>
      </c>
      <c r="B1035" s="351"/>
      <c r="C1035" s="351"/>
      <c r="D1035" s="351"/>
      <c r="E1035" s="351"/>
      <c r="F1035" s="351"/>
      <c r="G1035" s="351"/>
      <c r="H1035" s="351"/>
      <c r="I1035" s="351"/>
      <c r="J1035" s="351"/>
      <c r="K1035" s="351"/>
      <c r="L1035" s="351"/>
    </row>
    <row r="1036" spans="1:12" ht="11.1" customHeight="1" x14ac:dyDescent="0.2">
      <c r="A1036" s="351" t="s">
        <v>2</v>
      </c>
      <c r="B1036" s="351"/>
      <c r="C1036" s="351"/>
      <c r="D1036" s="351"/>
      <c r="E1036" s="351"/>
      <c r="F1036" s="351"/>
      <c r="G1036" s="351"/>
      <c r="H1036" s="351"/>
      <c r="I1036" s="351"/>
      <c r="J1036" s="351"/>
      <c r="K1036" s="351"/>
      <c r="L1036" s="351"/>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0" t="s">
        <v>3</v>
      </c>
      <c r="C1038" s="333" t="s">
        <v>4</v>
      </c>
      <c r="D1038" s="336" t="s">
        <v>5</v>
      </c>
      <c r="E1038" s="336" t="s">
        <v>6</v>
      </c>
      <c r="F1038" s="333" t="s">
        <v>7</v>
      </c>
      <c r="G1038" s="333" t="s">
        <v>8</v>
      </c>
      <c r="H1038" s="333" t="s">
        <v>9</v>
      </c>
      <c r="I1038" s="345" t="s">
        <v>10</v>
      </c>
      <c r="J1038" s="350"/>
      <c r="K1038" s="346"/>
      <c r="L1038" s="347" t="s">
        <v>11</v>
      </c>
    </row>
    <row r="1039" spans="1:12" ht="15" customHeight="1" x14ac:dyDescent="0.2">
      <c r="B1039" s="331"/>
      <c r="C1039" s="337"/>
      <c r="D1039" s="334"/>
      <c r="E1039" s="334"/>
      <c r="F1039" s="337"/>
      <c r="G1039" s="337"/>
      <c r="H1039" s="337"/>
      <c r="I1039" s="333" t="s">
        <v>12</v>
      </c>
      <c r="J1039" s="345" t="s">
        <v>13</v>
      </c>
      <c r="K1039" s="346"/>
      <c r="L1039" s="348"/>
    </row>
    <row r="1040" spans="1:12" ht="21" customHeight="1" x14ac:dyDescent="0.2">
      <c r="B1040" s="331"/>
      <c r="C1040" s="337"/>
      <c r="D1040" s="334"/>
      <c r="E1040" s="335"/>
      <c r="F1040" s="338"/>
      <c r="G1040" s="338"/>
      <c r="H1040" s="338"/>
      <c r="I1040" s="338"/>
      <c r="J1040" s="9" t="s">
        <v>14</v>
      </c>
      <c r="K1040" s="10" t="s">
        <v>15</v>
      </c>
      <c r="L1040" s="349"/>
    </row>
    <row r="1041" spans="2:12" ht="11.1" customHeight="1" x14ac:dyDescent="0.2">
      <c r="B1041" s="332"/>
      <c r="C1041" s="338"/>
      <c r="D1041" s="335"/>
      <c r="E1041" s="11" t="s">
        <v>16</v>
      </c>
      <c r="F1041" s="11" t="s">
        <v>17</v>
      </c>
      <c r="G1041" s="12" t="s">
        <v>18</v>
      </c>
      <c r="H1041" s="345" t="s">
        <v>19</v>
      </c>
      <c r="I1041" s="350"/>
      <c r="J1041" s="350"/>
      <c r="K1041" s="346"/>
      <c r="L1041" s="13" t="s">
        <v>20</v>
      </c>
    </row>
    <row r="1042" spans="2:12" ht="11.1" customHeight="1" x14ac:dyDescent="0.2">
      <c r="B1042" s="14"/>
      <c r="C1042" s="15"/>
      <c r="D1042" s="15"/>
    </row>
    <row r="1043" spans="2:12" ht="11.1" customHeight="1" x14ac:dyDescent="0.2">
      <c r="B1043" s="16">
        <v>30</v>
      </c>
      <c r="C1043" s="41" t="s">
        <v>96</v>
      </c>
      <c r="D1043" s="18">
        <v>2005</v>
      </c>
      <c r="E1043" s="19">
        <v>4.75</v>
      </c>
      <c r="F1043" s="19">
        <v>468.58333333333331</v>
      </c>
      <c r="G1043" s="19">
        <v>767.57500000000005</v>
      </c>
      <c r="H1043" s="19">
        <v>10411.304</v>
      </c>
      <c r="I1043" s="19">
        <v>41798.718999999997</v>
      </c>
      <c r="J1043" s="40" t="s">
        <v>21</v>
      </c>
      <c r="K1043" s="40" t="s">
        <v>21</v>
      </c>
      <c r="L1043" s="40" t="s">
        <v>21</v>
      </c>
    </row>
    <row r="1044" spans="2:12" ht="11.1" customHeight="1" x14ac:dyDescent="0.2">
      <c r="B1044" s="21"/>
      <c r="C1044" s="22"/>
      <c r="D1044" s="18">
        <v>2010</v>
      </c>
      <c r="E1044" s="19">
        <v>3</v>
      </c>
      <c r="F1044" s="19">
        <v>224.08333333333334</v>
      </c>
      <c r="G1044" s="19">
        <v>354.61999999999995</v>
      </c>
      <c r="H1044" s="40" t="s">
        <v>21</v>
      </c>
      <c r="I1044" s="40" t="s">
        <v>21</v>
      </c>
      <c r="J1044" s="40" t="s">
        <v>21</v>
      </c>
      <c r="K1044" s="40" t="s">
        <v>21</v>
      </c>
      <c r="L1044" s="40" t="s">
        <v>21</v>
      </c>
    </row>
    <row r="1045" spans="2:12" ht="11.1" customHeight="1" x14ac:dyDescent="0.2">
      <c r="B1045" s="23"/>
      <c r="C1045" s="23"/>
      <c r="D1045" s="18">
        <v>2015</v>
      </c>
      <c r="E1045" s="19">
        <v>2</v>
      </c>
      <c r="F1045" s="40" t="s">
        <v>21</v>
      </c>
      <c r="G1045" s="40" t="s">
        <v>21</v>
      </c>
      <c r="H1045" s="40" t="s">
        <v>21</v>
      </c>
      <c r="I1045" s="40" t="s">
        <v>21</v>
      </c>
      <c r="J1045" s="40" t="s">
        <v>21</v>
      </c>
      <c r="K1045" s="40" t="s">
        <v>21</v>
      </c>
      <c r="L1045" s="40" t="s">
        <v>21</v>
      </c>
    </row>
    <row r="1046" spans="2:12" ht="11.1" customHeight="1" x14ac:dyDescent="0.2">
      <c r="B1046" s="23"/>
      <c r="C1046" s="23"/>
      <c r="D1046" s="18">
        <v>2016</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25</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26</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27</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28</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29</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30</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31</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32</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33</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34</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35</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36</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26</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27</v>
      </c>
      <c r="E1069" s="44">
        <v>1</v>
      </c>
      <c r="F1069" s="40" t="s">
        <v>21</v>
      </c>
      <c r="G1069" s="40" t="s">
        <v>21</v>
      </c>
      <c r="H1069" s="40" t="s">
        <v>21</v>
      </c>
      <c r="I1069" s="40" t="s">
        <v>21</v>
      </c>
      <c r="J1069" s="40" t="s">
        <v>21</v>
      </c>
      <c r="K1069" s="40" t="s">
        <v>21</v>
      </c>
      <c r="L1069" s="40" t="s">
        <v>21</v>
      </c>
    </row>
    <row r="1070" spans="2:12" ht="11.1" customHeight="1" x14ac:dyDescent="0.2">
      <c r="B1070" s="23"/>
      <c r="C1070" s="23"/>
      <c r="D1070" s="31" t="s">
        <v>28</v>
      </c>
      <c r="E1070" s="44">
        <v>1</v>
      </c>
      <c r="F1070" s="40" t="s">
        <v>21</v>
      </c>
      <c r="G1070" s="40" t="s">
        <v>21</v>
      </c>
      <c r="H1070" s="40" t="s">
        <v>21</v>
      </c>
      <c r="I1070" s="40" t="s">
        <v>21</v>
      </c>
      <c r="J1070" s="40" t="s">
        <v>21</v>
      </c>
      <c r="K1070" s="40" t="s">
        <v>21</v>
      </c>
      <c r="L1070" s="40" t="s">
        <v>21</v>
      </c>
    </row>
    <row r="1071" spans="2:12" ht="11.1" customHeight="1" x14ac:dyDescent="0.2">
      <c r="B1071" s="23"/>
      <c r="C1071" s="23"/>
      <c r="D1071" s="32" t="s">
        <v>29</v>
      </c>
      <c r="E1071" s="44">
        <v>1</v>
      </c>
      <c r="F1071" s="40" t="s">
        <v>21</v>
      </c>
      <c r="G1071" s="40" t="s">
        <v>21</v>
      </c>
      <c r="H1071" s="40" t="s">
        <v>21</v>
      </c>
      <c r="I1071" s="40" t="s">
        <v>21</v>
      </c>
      <c r="J1071" s="40" t="s">
        <v>21</v>
      </c>
      <c r="K1071" s="40" t="s">
        <v>21</v>
      </c>
      <c r="L1071" s="40" t="s">
        <v>21</v>
      </c>
    </row>
    <row r="1072" spans="2:12" ht="11.1" customHeight="1" x14ac:dyDescent="0.2">
      <c r="B1072" s="23"/>
      <c r="C1072" s="23"/>
      <c r="D1072" s="31" t="s">
        <v>30</v>
      </c>
      <c r="E1072" s="44">
        <v>1</v>
      </c>
      <c r="F1072" s="40" t="s">
        <v>21</v>
      </c>
      <c r="G1072" s="40" t="s">
        <v>21</v>
      </c>
      <c r="H1072" s="40" t="s">
        <v>21</v>
      </c>
      <c r="I1072" s="40" t="s">
        <v>21</v>
      </c>
      <c r="J1072" s="40" t="s">
        <v>21</v>
      </c>
      <c r="K1072" s="40" t="s">
        <v>21</v>
      </c>
      <c r="L1072" s="40" t="s">
        <v>21</v>
      </c>
    </row>
    <row r="1073" spans="2:12" ht="11.1" customHeight="1" x14ac:dyDescent="0.2">
      <c r="B1073" s="23"/>
      <c r="C1073" s="23"/>
      <c r="D1073" s="31" t="s">
        <v>31</v>
      </c>
      <c r="E1073" s="44">
        <v>1</v>
      </c>
      <c r="F1073" s="40" t="s">
        <v>21</v>
      </c>
      <c r="G1073" s="40" t="s">
        <v>21</v>
      </c>
      <c r="H1073" s="40" t="s">
        <v>21</v>
      </c>
      <c r="I1073" s="40" t="s">
        <v>21</v>
      </c>
      <c r="J1073" s="40" t="s">
        <v>21</v>
      </c>
      <c r="K1073" s="40" t="s">
        <v>21</v>
      </c>
      <c r="L1073" s="40" t="s">
        <v>21</v>
      </c>
    </row>
    <row r="1074" spans="2:12" ht="11.1" customHeight="1" x14ac:dyDescent="0.2">
      <c r="B1074" s="23"/>
      <c r="C1074" s="23"/>
      <c r="D1074" s="31" t="s">
        <v>32</v>
      </c>
      <c r="E1074" s="44">
        <v>1</v>
      </c>
      <c r="F1074" s="40" t="s">
        <v>21</v>
      </c>
      <c r="G1074" s="40" t="s">
        <v>21</v>
      </c>
      <c r="H1074" s="40" t="s">
        <v>21</v>
      </c>
      <c r="I1074" s="40" t="s">
        <v>21</v>
      </c>
      <c r="J1074" s="40" t="s">
        <v>21</v>
      </c>
      <c r="K1074" s="40" t="s">
        <v>21</v>
      </c>
      <c r="L1074" s="40" t="s">
        <v>21</v>
      </c>
    </row>
    <row r="1075" spans="2:12" ht="11.1" customHeight="1" x14ac:dyDescent="0.2">
      <c r="B1075" s="23"/>
      <c r="C1075" s="23"/>
      <c r="D1075" s="31" t="s">
        <v>33</v>
      </c>
      <c r="E1075" s="44">
        <v>1</v>
      </c>
      <c r="F1075" s="40" t="s">
        <v>21</v>
      </c>
      <c r="G1075" s="40" t="s">
        <v>21</v>
      </c>
      <c r="H1075" s="40" t="s">
        <v>21</v>
      </c>
      <c r="I1075" s="40" t="s">
        <v>21</v>
      </c>
      <c r="J1075" s="40" t="s">
        <v>21</v>
      </c>
      <c r="K1075" s="40" t="s">
        <v>21</v>
      </c>
      <c r="L1075" s="40" t="s">
        <v>21</v>
      </c>
    </row>
    <row r="1076" spans="2:12" ht="11.1" customHeight="1" x14ac:dyDescent="0.2">
      <c r="B1076" s="23"/>
      <c r="C1076" s="23"/>
      <c r="D1076" s="31" t="s">
        <v>34</v>
      </c>
      <c r="E1076" s="44">
        <v>1</v>
      </c>
      <c r="F1076" s="40" t="s">
        <v>21</v>
      </c>
      <c r="G1076" s="40" t="s">
        <v>21</v>
      </c>
      <c r="H1076" s="40" t="s">
        <v>21</v>
      </c>
      <c r="I1076" s="40" t="s">
        <v>21</v>
      </c>
      <c r="J1076" s="40" t="s">
        <v>21</v>
      </c>
      <c r="K1076" s="40" t="s">
        <v>21</v>
      </c>
      <c r="L1076" s="40" t="s">
        <v>21</v>
      </c>
    </row>
    <row r="1077" spans="2:12" ht="11.1" customHeight="1" x14ac:dyDescent="0.2">
      <c r="B1077" s="23"/>
      <c r="C1077" s="23"/>
      <c r="D1077" s="31" t="s">
        <v>35</v>
      </c>
      <c r="E1077" s="44">
        <v>1</v>
      </c>
      <c r="F1077" s="40" t="s">
        <v>21</v>
      </c>
      <c r="G1077" s="40" t="s">
        <v>21</v>
      </c>
      <c r="H1077" s="40" t="s">
        <v>21</v>
      </c>
      <c r="I1077" s="40" t="s">
        <v>21</v>
      </c>
      <c r="J1077" s="40" t="s">
        <v>21</v>
      </c>
      <c r="K1077" s="40" t="s">
        <v>21</v>
      </c>
      <c r="L1077" s="40" t="s">
        <v>21</v>
      </c>
    </row>
    <row r="1078" spans="2:12" ht="11.1" customHeight="1" x14ac:dyDescent="0.2">
      <c r="B1078" s="23"/>
      <c r="C1078" s="23"/>
      <c r="D1078" s="31" t="s">
        <v>36</v>
      </c>
      <c r="E1078" s="44">
        <v>1</v>
      </c>
      <c r="F1078" s="40" t="s">
        <v>21</v>
      </c>
      <c r="G1078" s="40" t="s">
        <v>21</v>
      </c>
      <c r="H1078" s="40" t="s">
        <v>21</v>
      </c>
      <c r="I1078" s="40" t="s">
        <v>21</v>
      </c>
      <c r="J1078" s="40" t="s">
        <v>21</v>
      </c>
      <c r="K1078" s="40" t="s">
        <v>21</v>
      </c>
      <c r="L1078" s="40" t="s">
        <v>21</v>
      </c>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97</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0"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0"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13.25</v>
      </c>
      <c r="F1087" s="26">
        <v>1713.25</v>
      </c>
      <c r="G1087" s="26">
        <v>2813.2809999999999</v>
      </c>
      <c r="H1087" s="26">
        <v>43827.408000000003</v>
      </c>
      <c r="I1087" s="26">
        <v>246690.89199999999</v>
      </c>
      <c r="J1087" s="26">
        <v>24455.115000000002</v>
      </c>
      <c r="K1087" s="40" t="s">
        <v>21</v>
      </c>
      <c r="L1087" s="28">
        <v>9.9132622212902799</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0"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0"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0"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0"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0"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0"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0"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0"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0"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0"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0"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12.5833333333333</v>
      </c>
      <c r="F1103" s="26">
        <v>1669.5833333333301</v>
      </c>
      <c r="G1103" s="26">
        <v>2752.4630000000002</v>
      </c>
      <c r="H1103" s="26">
        <v>46030.616000000002</v>
      </c>
      <c r="I1103" s="26">
        <v>282823.23800000001</v>
      </c>
      <c r="J1103" s="26">
        <v>39160.923999999999</v>
      </c>
      <c r="K1103" s="26">
        <v>23299.026000000002</v>
      </c>
      <c r="L1103" s="28">
        <v>13.846430822632801</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v>13</v>
      </c>
      <c r="F1109" s="26">
        <v>1693</v>
      </c>
      <c r="G1109" s="26">
        <v>235.29900000000001</v>
      </c>
      <c r="H1109" s="26">
        <v>3838.373</v>
      </c>
      <c r="I1109" s="26">
        <v>23544.190999999999</v>
      </c>
      <c r="J1109" s="26">
        <v>3015.616</v>
      </c>
      <c r="K1109" s="26">
        <v>1706.586</v>
      </c>
      <c r="L1109" s="28">
        <v>12.808322868260801</v>
      </c>
    </row>
    <row r="1110" spans="1:12" ht="11.1" customHeight="1" x14ac:dyDescent="0.2">
      <c r="B1110" s="23"/>
      <c r="C1110" s="24"/>
      <c r="D1110" s="31" t="s">
        <v>30</v>
      </c>
      <c r="E1110" s="26">
        <v>13</v>
      </c>
      <c r="F1110" s="26">
        <v>1695</v>
      </c>
      <c r="G1110" s="26">
        <v>238.59</v>
      </c>
      <c r="H1110" s="26">
        <v>3958.4879999999998</v>
      </c>
      <c r="I1110" s="26">
        <v>24285.096000000001</v>
      </c>
      <c r="J1110" s="26">
        <v>3331.8029999999999</v>
      </c>
      <c r="K1110" s="26">
        <v>1956.682</v>
      </c>
      <c r="L1110" s="28">
        <v>13.719538106829001</v>
      </c>
    </row>
    <row r="1111" spans="1:12" ht="11.1" customHeight="1" x14ac:dyDescent="0.2">
      <c r="B1111" s="23"/>
      <c r="C1111" s="24"/>
      <c r="D1111" s="31" t="s">
        <v>31</v>
      </c>
      <c r="E1111" s="26">
        <v>13</v>
      </c>
      <c r="F1111" s="26">
        <v>1595</v>
      </c>
      <c r="G1111" s="26">
        <v>188.99199999999999</v>
      </c>
      <c r="H1111" s="26">
        <v>3618.002</v>
      </c>
      <c r="I1111" s="26">
        <v>17820.411</v>
      </c>
      <c r="J1111" s="26">
        <v>2112.17</v>
      </c>
      <c r="K1111" s="26">
        <v>1101.433</v>
      </c>
      <c r="L1111" s="28">
        <v>11.852532469649599</v>
      </c>
    </row>
    <row r="1112" spans="1:12" ht="11.1" customHeight="1" x14ac:dyDescent="0.2">
      <c r="B1112" s="23"/>
      <c r="C1112" s="24"/>
      <c r="D1112" s="31" t="s">
        <v>32</v>
      </c>
      <c r="E1112" s="26">
        <v>12</v>
      </c>
      <c r="F1112" s="26">
        <v>1598</v>
      </c>
      <c r="G1112" s="26">
        <v>231.39099999999999</v>
      </c>
      <c r="H1112" s="26">
        <v>3693.7190000000001</v>
      </c>
      <c r="I1112" s="26">
        <v>23949.781999999999</v>
      </c>
      <c r="J1112" s="26">
        <v>2627.4540000000002</v>
      </c>
      <c r="K1112" s="26">
        <v>1363.854</v>
      </c>
      <c r="L1112" s="28">
        <v>10.970680234166601</v>
      </c>
    </row>
    <row r="1113" spans="1:12" ht="11.1" customHeight="1" x14ac:dyDescent="0.2">
      <c r="B1113" s="23"/>
      <c r="C1113" s="24"/>
      <c r="D1113" s="31" t="s">
        <v>33</v>
      </c>
      <c r="E1113" s="34">
        <v>12</v>
      </c>
      <c r="F1113" s="34">
        <v>1626</v>
      </c>
      <c r="G1113" s="34">
        <v>234.03700000000001</v>
      </c>
      <c r="H1113" s="34">
        <v>3630.8150000000001</v>
      </c>
      <c r="I1113" s="34">
        <v>26220.453000000001</v>
      </c>
      <c r="J1113" s="26">
        <v>3286.73</v>
      </c>
      <c r="K1113" s="26">
        <v>2137.7359999999999</v>
      </c>
      <c r="L1113" s="28">
        <v>12.534985570233999</v>
      </c>
    </row>
    <row r="1114" spans="1:12" ht="11.1" customHeight="1" x14ac:dyDescent="0.2">
      <c r="B1114" s="23"/>
      <c r="C1114" s="24"/>
      <c r="D1114" s="31" t="s">
        <v>34</v>
      </c>
      <c r="E1114" s="26">
        <v>12</v>
      </c>
      <c r="F1114" s="26">
        <v>1626</v>
      </c>
      <c r="G1114" s="26">
        <v>218.02199999999999</v>
      </c>
      <c r="H1114" s="26">
        <v>3716.5889999999999</v>
      </c>
      <c r="I1114" s="26">
        <v>24477.848000000002</v>
      </c>
      <c r="J1114" s="26">
        <v>3587.5050000000001</v>
      </c>
      <c r="K1114" s="26">
        <v>2429.7629999999999</v>
      </c>
      <c r="L1114" s="28">
        <v>14.6561290845502</v>
      </c>
    </row>
    <row r="1115" spans="1:12" ht="11.1" customHeight="1" x14ac:dyDescent="0.2">
      <c r="B1115" s="23"/>
      <c r="C1115" s="24"/>
      <c r="D1115" s="31" t="s">
        <v>35</v>
      </c>
      <c r="E1115" s="26">
        <v>12</v>
      </c>
      <c r="F1115" s="26">
        <v>1633</v>
      </c>
      <c r="G1115" s="26">
        <v>242.45699999999999</v>
      </c>
      <c r="H1115" s="26">
        <v>4131.3990000000003</v>
      </c>
      <c r="I1115" s="26">
        <v>22550.182000000001</v>
      </c>
      <c r="J1115" s="26">
        <v>2567.605</v>
      </c>
      <c r="K1115" s="26">
        <v>1594.2739999999999</v>
      </c>
      <c r="L1115" s="28">
        <v>11.3861830472144</v>
      </c>
    </row>
    <row r="1116" spans="1:12" ht="11.1" customHeight="1" x14ac:dyDescent="0.2">
      <c r="B1116" s="23"/>
      <c r="C1116" s="24"/>
      <c r="D1116" s="31" t="s">
        <v>36</v>
      </c>
      <c r="E1116" s="26">
        <v>12</v>
      </c>
      <c r="F1116" s="26">
        <v>1632</v>
      </c>
      <c r="G1116" s="26">
        <v>204.108</v>
      </c>
      <c r="H1116" s="26">
        <v>3979.4920000000002</v>
      </c>
      <c r="I1116" s="26">
        <v>22092.184000000001</v>
      </c>
      <c r="J1116" s="26">
        <v>2528.77</v>
      </c>
      <c r="K1116" s="26">
        <v>1302.675</v>
      </c>
      <c r="L1116" s="28">
        <v>11.4464463993239</v>
      </c>
    </row>
    <row r="1117" spans="1:12" ht="11.1" customHeight="1" x14ac:dyDescent="0.2"/>
    <row r="1118" spans="1:12" ht="10.5" customHeight="1" x14ac:dyDescent="0.2"/>
    <row r="1119" spans="1:12" ht="11.1" customHeight="1" x14ac:dyDescent="0.2">
      <c r="A1119" s="351" t="s">
        <v>98</v>
      </c>
      <c r="B1119" s="351"/>
      <c r="C1119" s="351"/>
      <c r="D1119" s="351"/>
      <c r="E1119" s="351"/>
      <c r="F1119" s="351"/>
      <c r="G1119" s="351"/>
      <c r="H1119" s="351"/>
      <c r="I1119" s="351"/>
      <c r="J1119" s="351"/>
      <c r="K1119" s="351"/>
      <c r="L1119" s="351"/>
    </row>
    <row r="1120" spans="1:12" ht="11.1" customHeight="1" x14ac:dyDescent="0.2">
      <c r="A1120" s="2"/>
      <c r="B1120" s="2"/>
      <c r="C1120" s="2"/>
      <c r="D1120" s="2"/>
      <c r="E1120" s="3"/>
      <c r="F1120" s="3"/>
      <c r="G1120" s="3"/>
      <c r="H1120" s="3"/>
      <c r="I1120" s="3"/>
      <c r="J1120" s="1"/>
      <c r="K1120" s="1"/>
      <c r="L1120" s="4"/>
    </row>
    <row r="1121" spans="1:12" ht="11.1" customHeight="1" x14ac:dyDescent="0.2">
      <c r="A1121" s="351" t="s">
        <v>1</v>
      </c>
      <c r="B1121" s="351"/>
      <c r="C1121" s="351"/>
      <c r="D1121" s="351"/>
      <c r="E1121" s="351"/>
      <c r="F1121" s="351"/>
      <c r="G1121" s="351"/>
      <c r="H1121" s="351"/>
      <c r="I1121" s="351"/>
      <c r="J1121" s="351"/>
      <c r="K1121" s="351"/>
      <c r="L1121" s="351"/>
    </row>
    <row r="1122" spans="1:12" ht="11.1" customHeight="1" x14ac:dyDescent="0.2">
      <c r="A1122" s="351" t="s">
        <v>2</v>
      </c>
      <c r="B1122" s="351"/>
      <c r="C1122" s="351"/>
      <c r="D1122" s="351"/>
      <c r="E1122" s="351"/>
      <c r="F1122" s="351"/>
      <c r="G1122" s="351"/>
      <c r="H1122" s="351"/>
      <c r="I1122" s="351"/>
      <c r="J1122" s="351"/>
      <c r="K1122" s="351"/>
      <c r="L1122" s="351"/>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0" t="s">
        <v>3</v>
      </c>
      <c r="C1124" s="333" t="s">
        <v>4</v>
      </c>
      <c r="D1124" s="336" t="s">
        <v>5</v>
      </c>
      <c r="E1124" s="336" t="s">
        <v>6</v>
      </c>
      <c r="F1124" s="333" t="s">
        <v>7</v>
      </c>
      <c r="G1124" s="333" t="s">
        <v>8</v>
      </c>
      <c r="H1124" s="333" t="s">
        <v>9</v>
      </c>
      <c r="I1124" s="345" t="s">
        <v>10</v>
      </c>
      <c r="J1124" s="350"/>
      <c r="K1124" s="346"/>
      <c r="L1124" s="347" t="s">
        <v>11</v>
      </c>
    </row>
    <row r="1125" spans="1:12" ht="15" customHeight="1" x14ac:dyDescent="0.2">
      <c r="B1125" s="331"/>
      <c r="C1125" s="337"/>
      <c r="D1125" s="334"/>
      <c r="E1125" s="334"/>
      <c r="F1125" s="337"/>
      <c r="G1125" s="337"/>
      <c r="H1125" s="337"/>
      <c r="I1125" s="333" t="s">
        <v>12</v>
      </c>
      <c r="J1125" s="345" t="s">
        <v>13</v>
      </c>
      <c r="K1125" s="346"/>
      <c r="L1125" s="348"/>
    </row>
    <row r="1126" spans="1:12" ht="21" customHeight="1" x14ac:dyDescent="0.2">
      <c r="B1126" s="331"/>
      <c r="C1126" s="337"/>
      <c r="D1126" s="334"/>
      <c r="E1126" s="335"/>
      <c r="F1126" s="338"/>
      <c r="G1126" s="338"/>
      <c r="H1126" s="338"/>
      <c r="I1126" s="338"/>
      <c r="J1126" s="9" t="s">
        <v>14</v>
      </c>
      <c r="K1126" s="10" t="s">
        <v>15</v>
      </c>
      <c r="L1126" s="349"/>
    </row>
    <row r="1127" spans="1:12" ht="11.1" customHeight="1" x14ac:dyDescent="0.2">
      <c r="B1127" s="332"/>
      <c r="C1127" s="338"/>
      <c r="D1127" s="335"/>
      <c r="E1127" s="11" t="s">
        <v>16</v>
      </c>
      <c r="F1127" s="11" t="s">
        <v>17</v>
      </c>
      <c r="G1127" s="12" t="s">
        <v>18</v>
      </c>
      <c r="H1127" s="345" t="s">
        <v>19</v>
      </c>
      <c r="I1127" s="350"/>
      <c r="J1127" s="350"/>
      <c r="K1127" s="346"/>
      <c r="L1127" s="13" t="s">
        <v>20</v>
      </c>
    </row>
    <row r="1128" spans="1:12" ht="11.1" customHeight="1" x14ac:dyDescent="0.2">
      <c r="B1128" s="14"/>
      <c r="C1128" s="15"/>
      <c r="D1128" s="15"/>
    </row>
    <row r="1129" spans="1:12" ht="11.1" customHeight="1" x14ac:dyDescent="0.2">
      <c r="B1129" s="16">
        <v>32</v>
      </c>
      <c r="C1129" s="41" t="s">
        <v>46</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1" t="s">
        <v>99</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29.9166666666667</v>
      </c>
      <c r="F1135" s="26">
        <v>4285</v>
      </c>
      <c r="G1135" s="26">
        <v>6940.8209999999999</v>
      </c>
      <c r="H1135" s="26">
        <v>157657.00700000001</v>
      </c>
      <c r="I1135" s="26">
        <v>816884.53899999999</v>
      </c>
      <c r="J1135" s="26">
        <v>482282.011</v>
      </c>
      <c r="K1135" s="26">
        <v>99875.099000000002</v>
      </c>
      <c r="L1135" s="28">
        <v>59.039189502887602</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30.8333333333333</v>
      </c>
      <c r="F1151" s="26">
        <v>4420.0833333333303</v>
      </c>
      <c r="G1151" s="26">
        <v>7254.3490000000002</v>
      </c>
      <c r="H1151" s="26">
        <v>168895.905</v>
      </c>
      <c r="I1151" s="26">
        <v>852247.57499999995</v>
      </c>
      <c r="J1151" s="26">
        <v>494060.74699999997</v>
      </c>
      <c r="K1151" s="26">
        <v>91048.729000000007</v>
      </c>
      <c r="L1151" s="28">
        <v>57.971505169727202</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v>31</v>
      </c>
      <c r="F1157" s="26">
        <v>4404</v>
      </c>
      <c r="G1157" s="26">
        <v>615.20399999999995</v>
      </c>
      <c r="H1157" s="26">
        <v>14661.164000000001</v>
      </c>
      <c r="I1157" s="26">
        <v>73266.641000000003</v>
      </c>
      <c r="J1157" s="26">
        <v>41756.777999999998</v>
      </c>
      <c r="K1157" s="26">
        <v>9312.5480000000007</v>
      </c>
      <c r="L1157" s="28">
        <v>56.992892577128003</v>
      </c>
    </row>
    <row r="1158" spans="2:12" ht="11.1" customHeight="1" x14ac:dyDescent="0.2">
      <c r="B1158" s="23"/>
      <c r="C1158" s="23"/>
      <c r="D1158" s="31" t="s">
        <v>30</v>
      </c>
      <c r="E1158" s="26">
        <v>31</v>
      </c>
      <c r="F1158" s="26">
        <v>4317</v>
      </c>
      <c r="G1158" s="26">
        <v>617.22</v>
      </c>
      <c r="H1158" s="26">
        <v>14257.22</v>
      </c>
      <c r="I1158" s="26">
        <v>79694.528999999995</v>
      </c>
      <c r="J1158" s="26">
        <v>49051.402999999998</v>
      </c>
      <c r="K1158" s="26">
        <v>7962.6139999999996</v>
      </c>
      <c r="L1158" s="28">
        <v>61.549272723601902</v>
      </c>
    </row>
    <row r="1159" spans="2:12" ht="11.1" customHeight="1" x14ac:dyDescent="0.2">
      <c r="B1159" s="23"/>
      <c r="C1159" s="23"/>
      <c r="D1159" s="31" t="s">
        <v>31</v>
      </c>
      <c r="E1159" s="26">
        <v>31</v>
      </c>
      <c r="F1159" s="26">
        <v>4436</v>
      </c>
      <c r="G1159" s="26">
        <v>572.35299999999995</v>
      </c>
      <c r="H1159" s="26">
        <v>13342.058999999999</v>
      </c>
      <c r="I1159" s="26">
        <v>69658.736999999994</v>
      </c>
      <c r="J1159" s="26">
        <v>41302.769999999997</v>
      </c>
      <c r="K1159" s="26">
        <v>6062.915</v>
      </c>
      <c r="L1159" s="28">
        <v>59.293021634888397</v>
      </c>
    </row>
    <row r="1160" spans="2:12" ht="11.1" customHeight="1" x14ac:dyDescent="0.2">
      <c r="B1160" s="23"/>
      <c r="C1160" s="23"/>
      <c r="D1160" s="31" t="s">
        <v>32</v>
      </c>
      <c r="E1160" s="26">
        <v>31</v>
      </c>
      <c r="F1160" s="26">
        <v>4484</v>
      </c>
      <c r="G1160" s="26">
        <v>639.60599999999999</v>
      </c>
      <c r="H1160" s="26">
        <v>13155.634</v>
      </c>
      <c r="I1160" s="26">
        <v>75601.816000000006</v>
      </c>
      <c r="J1160" s="26">
        <v>45596.27</v>
      </c>
      <c r="K1160" s="26">
        <v>8604.8070000000007</v>
      </c>
      <c r="L1160" s="28">
        <v>60.311077712736399</v>
      </c>
    </row>
    <row r="1161" spans="2:12" ht="11.1" customHeight="1" x14ac:dyDescent="0.2">
      <c r="B1161" s="23"/>
      <c r="C1161" s="23"/>
      <c r="D1161" s="31" t="s">
        <v>33</v>
      </c>
      <c r="E1161" s="34">
        <v>31</v>
      </c>
      <c r="F1161" s="34">
        <v>4513</v>
      </c>
      <c r="G1161" s="34">
        <v>625.35299999999995</v>
      </c>
      <c r="H1161" s="34">
        <v>13330.333000000001</v>
      </c>
      <c r="I1161" s="34">
        <v>69505.98</v>
      </c>
      <c r="J1161" s="26">
        <v>37938.275999999998</v>
      </c>
      <c r="K1161" s="26">
        <v>6960.6610000000001</v>
      </c>
      <c r="L1161" s="28">
        <v>54.582751009337599</v>
      </c>
    </row>
    <row r="1162" spans="2:12" ht="11.1" customHeight="1" x14ac:dyDescent="0.2">
      <c r="B1162" s="23"/>
      <c r="C1162" s="23"/>
      <c r="D1162" s="31" t="s">
        <v>34</v>
      </c>
      <c r="E1162" s="26">
        <v>31</v>
      </c>
      <c r="F1162" s="26">
        <v>4531</v>
      </c>
      <c r="G1162" s="26">
        <v>590.70799999999997</v>
      </c>
      <c r="H1162" s="26">
        <v>13319.574000000001</v>
      </c>
      <c r="I1162" s="26">
        <v>65002.658000000003</v>
      </c>
      <c r="J1162" s="26">
        <v>35548.555</v>
      </c>
      <c r="K1162" s="26">
        <v>6799.6840000000002</v>
      </c>
      <c r="L1162" s="28">
        <v>54.687848303064797</v>
      </c>
    </row>
    <row r="1163" spans="2:12" ht="11.1" customHeight="1" x14ac:dyDescent="0.2">
      <c r="B1163" s="23"/>
      <c r="C1163" s="23"/>
      <c r="D1163" s="31" t="s">
        <v>35</v>
      </c>
      <c r="E1163" s="26">
        <v>31</v>
      </c>
      <c r="F1163" s="26">
        <v>4533</v>
      </c>
      <c r="G1163" s="26">
        <v>654.35900000000004</v>
      </c>
      <c r="H1163" s="26">
        <v>15986.536</v>
      </c>
      <c r="I1163" s="26">
        <v>81039.191000000006</v>
      </c>
      <c r="J1163" s="26">
        <v>44764.790999999997</v>
      </c>
      <c r="K1163" s="26">
        <v>8711.1190000000006</v>
      </c>
      <c r="L1163" s="28">
        <v>55.238447530899002</v>
      </c>
    </row>
    <row r="1164" spans="2:12" ht="11.1" customHeight="1" x14ac:dyDescent="0.2">
      <c r="B1164" s="23"/>
      <c r="C1164" s="23"/>
      <c r="D1164" s="31" t="s">
        <v>36</v>
      </c>
      <c r="E1164" s="26">
        <v>31</v>
      </c>
      <c r="F1164" s="26">
        <v>4523</v>
      </c>
      <c r="G1164" s="26">
        <v>553.61300000000006</v>
      </c>
      <c r="H1164" s="26">
        <v>19175.29</v>
      </c>
      <c r="I1164" s="26">
        <v>72206.672999999995</v>
      </c>
      <c r="J1164" s="26">
        <v>42566.665999999997</v>
      </c>
      <c r="K1164" s="26">
        <v>7122.9250000000002</v>
      </c>
      <c r="L1164" s="28">
        <v>58.951152617154897</v>
      </c>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100</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1" t="s">
        <v>101</v>
      </c>
      <c r="D1168" s="18">
        <v>2010</v>
      </c>
      <c r="E1168" s="19">
        <v>23</v>
      </c>
      <c r="F1168" s="19">
        <v>3015.0833333333335</v>
      </c>
      <c r="G1168" s="19">
        <v>5115.7</v>
      </c>
      <c r="H1168" s="19">
        <v>88359.236000000004</v>
      </c>
      <c r="I1168" s="19">
        <v>774682.12</v>
      </c>
      <c r="J1168" s="40" t="s">
        <v>21</v>
      </c>
      <c r="K1168" s="40" t="s">
        <v>21</v>
      </c>
      <c r="L1168" s="40" t="s">
        <v>21</v>
      </c>
    </row>
    <row r="1169" spans="2:12" ht="11.1" customHeight="1" x14ac:dyDescent="0.2">
      <c r="B1169" s="39"/>
      <c r="C1169" s="41" t="s">
        <v>102</v>
      </c>
      <c r="D1169" s="18">
        <v>2015</v>
      </c>
      <c r="E1169" s="19">
        <v>20</v>
      </c>
      <c r="F1169" s="19">
        <v>3987.6666666666702</v>
      </c>
      <c r="G1169" s="19">
        <v>6848.1260000000002</v>
      </c>
      <c r="H1169" s="19">
        <v>143064.08100000001</v>
      </c>
      <c r="I1169" s="19">
        <v>801612.58</v>
      </c>
      <c r="J1169" s="40" t="s">
        <v>21</v>
      </c>
      <c r="K1169" s="40" t="s">
        <v>21</v>
      </c>
      <c r="L1169" s="40"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0" t="s">
        <v>21</v>
      </c>
      <c r="K1170" s="40" t="s">
        <v>21</v>
      </c>
      <c r="L1170" s="40"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19.3333333333333</v>
      </c>
      <c r="F1173" s="26">
        <v>3361.3333333333298</v>
      </c>
      <c r="G1173" s="26">
        <v>5904.8670000000002</v>
      </c>
      <c r="H1173" s="26">
        <v>120783.317</v>
      </c>
      <c r="I1173" s="26">
        <v>812223.46299999999</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0" t="s">
        <v>21</v>
      </c>
      <c r="K1175" s="40" t="s">
        <v>21</v>
      </c>
      <c r="L1175" s="40" t="s">
        <v>21</v>
      </c>
    </row>
    <row r="1176" spans="2:12" ht="11.1" customHeight="1" x14ac:dyDescent="0.2">
      <c r="B1176" s="23"/>
      <c r="C1176" s="24"/>
      <c r="D1176" s="31" t="s">
        <v>26</v>
      </c>
      <c r="E1176" s="26">
        <v>19</v>
      </c>
      <c r="F1176" s="26">
        <v>3238</v>
      </c>
      <c r="G1176" s="26">
        <v>485.33699999999999</v>
      </c>
      <c r="H1176" s="26">
        <v>9086.99</v>
      </c>
      <c r="I1176" s="26">
        <v>56572.322</v>
      </c>
      <c r="J1176" s="40" t="s">
        <v>21</v>
      </c>
      <c r="K1176" s="40" t="s">
        <v>21</v>
      </c>
      <c r="L1176" s="40" t="s">
        <v>21</v>
      </c>
    </row>
    <row r="1177" spans="2:12" ht="11.1" customHeight="1" x14ac:dyDescent="0.2">
      <c r="B1177" s="23"/>
      <c r="C1177" s="24"/>
      <c r="D1177" s="31" t="s">
        <v>27</v>
      </c>
      <c r="E1177" s="26">
        <v>20</v>
      </c>
      <c r="F1177" s="26">
        <v>3364</v>
      </c>
      <c r="G1177" s="26">
        <v>512.976</v>
      </c>
      <c r="H1177" s="26">
        <v>11005.819</v>
      </c>
      <c r="I1177" s="26">
        <v>45032.574000000001</v>
      </c>
      <c r="J1177" s="40" t="s">
        <v>21</v>
      </c>
      <c r="K1177" s="40" t="s">
        <v>21</v>
      </c>
      <c r="L1177" s="40" t="s">
        <v>21</v>
      </c>
    </row>
    <row r="1178" spans="2:12" ht="11.1" customHeight="1" x14ac:dyDescent="0.2">
      <c r="B1178" s="23"/>
      <c r="C1178" s="24"/>
      <c r="D1178" s="31" t="s">
        <v>28</v>
      </c>
      <c r="E1178" s="26">
        <v>20</v>
      </c>
      <c r="F1178" s="26">
        <v>3368</v>
      </c>
      <c r="G1178" s="26">
        <v>507.899</v>
      </c>
      <c r="H1178" s="26">
        <v>9785.0349999999999</v>
      </c>
      <c r="I1178" s="26">
        <v>67151.206999999995</v>
      </c>
      <c r="J1178" s="40" t="s">
        <v>21</v>
      </c>
      <c r="K1178" s="40" t="s">
        <v>21</v>
      </c>
      <c r="L1178" s="40" t="s">
        <v>21</v>
      </c>
    </row>
    <row r="1179" spans="2:12" ht="11.1" customHeight="1" x14ac:dyDescent="0.2">
      <c r="B1179" s="23"/>
      <c r="C1179" s="24"/>
      <c r="D1179" s="32" t="s">
        <v>29</v>
      </c>
      <c r="E1179" s="26">
        <v>20</v>
      </c>
      <c r="F1179" s="26">
        <v>3375</v>
      </c>
      <c r="G1179" s="26">
        <v>479.226</v>
      </c>
      <c r="H1179" s="26">
        <v>9579.4539999999997</v>
      </c>
      <c r="I1179" s="26">
        <v>44754.974999999999</v>
      </c>
      <c r="J1179" s="40" t="s">
        <v>21</v>
      </c>
      <c r="K1179" s="40" t="s">
        <v>21</v>
      </c>
      <c r="L1179" s="40" t="s">
        <v>21</v>
      </c>
    </row>
    <row r="1180" spans="2:12" ht="11.1" customHeight="1" x14ac:dyDescent="0.2">
      <c r="B1180" s="23"/>
      <c r="C1180" s="24"/>
      <c r="D1180" s="31" t="s">
        <v>30</v>
      </c>
      <c r="E1180" s="26">
        <v>20</v>
      </c>
      <c r="F1180" s="26">
        <v>3367</v>
      </c>
      <c r="G1180" s="26">
        <v>521.53599999999994</v>
      </c>
      <c r="H1180" s="26">
        <v>10444.582</v>
      </c>
      <c r="I1180" s="26">
        <v>70190.611000000004</v>
      </c>
      <c r="J1180" s="40" t="s">
        <v>21</v>
      </c>
      <c r="K1180" s="40" t="s">
        <v>21</v>
      </c>
      <c r="L1180" s="40" t="s">
        <v>21</v>
      </c>
    </row>
    <row r="1181" spans="2:12" ht="11.1" customHeight="1" x14ac:dyDescent="0.2">
      <c r="B1181" s="23"/>
      <c r="C1181" s="24"/>
      <c r="D1181" s="31" t="s">
        <v>31</v>
      </c>
      <c r="E1181" s="26">
        <v>19</v>
      </c>
      <c r="F1181" s="26">
        <v>3339</v>
      </c>
      <c r="G1181" s="26">
        <v>466.28199999999998</v>
      </c>
      <c r="H1181" s="26">
        <v>9596.0930000000008</v>
      </c>
      <c r="I1181" s="26">
        <v>65691.599000000002</v>
      </c>
      <c r="J1181" s="40" t="s">
        <v>21</v>
      </c>
      <c r="K1181" s="40" t="s">
        <v>21</v>
      </c>
      <c r="L1181" s="40" t="s">
        <v>21</v>
      </c>
    </row>
    <row r="1182" spans="2:12" ht="11.1" customHeight="1" x14ac:dyDescent="0.2">
      <c r="B1182" s="23"/>
      <c r="C1182" s="24"/>
      <c r="D1182" s="31" t="s">
        <v>32</v>
      </c>
      <c r="E1182" s="26">
        <v>19</v>
      </c>
      <c r="F1182" s="26">
        <v>3400</v>
      </c>
      <c r="G1182" s="26">
        <v>512.72299999999996</v>
      </c>
      <c r="H1182" s="26">
        <v>9610.4490000000005</v>
      </c>
      <c r="I1182" s="26">
        <v>83472.09</v>
      </c>
      <c r="J1182" s="40" t="s">
        <v>21</v>
      </c>
      <c r="K1182" s="40" t="s">
        <v>21</v>
      </c>
      <c r="L1182" s="40" t="s">
        <v>21</v>
      </c>
    </row>
    <row r="1183" spans="2:12" ht="11.1" customHeight="1" x14ac:dyDescent="0.2">
      <c r="B1183" s="23"/>
      <c r="C1183" s="24"/>
      <c r="D1183" s="31" t="s">
        <v>33</v>
      </c>
      <c r="E1183" s="26">
        <v>19</v>
      </c>
      <c r="F1183" s="26">
        <v>3412</v>
      </c>
      <c r="G1183" s="26">
        <v>510.85899999999998</v>
      </c>
      <c r="H1183" s="26">
        <v>9745.6020000000008</v>
      </c>
      <c r="I1183" s="26">
        <v>91978.081000000006</v>
      </c>
      <c r="J1183" s="40" t="s">
        <v>21</v>
      </c>
      <c r="K1183" s="40" t="s">
        <v>21</v>
      </c>
      <c r="L1183" s="40" t="s">
        <v>21</v>
      </c>
    </row>
    <row r="1184" spans="2:12" ht="11.1" customHeight="1" x14ac:dyDescent="0.2">
      <c r="B1184" s="23"/>
      <c r="C1184" s="24"/>
      <c r="D1184" s="31" t="s">
        <v>34</v>
      </c>
      <c r="E1184" s="26">
        <v>19</v>
      </c>
      <c r="F1184" s="26">
        <v>3407</v>
      </c>
      <c r="G1184" s="26">
        <v>463.08499999999998</v>
      </c>
      <c r="H1184" s="26">
        <v>9833.9359999999997</v>
      </c>
      <c r="I1184" s="26">
        <v>74862.697</v>
      </c>
      <c r="J1184" s="40" t="s">
        <v>21</v>
      </c>
      <c r="K1184" s="40" t="s">
        <v>21</v>
      </c>
      <c r="L1184" s="40" t="s">
        <v>21</v>
      </c>
    </row>
    <row r="1185" spans="2:12" ht="11.1" customHeight="1" x14ac:dyDescent="0.2">
      <c r="B1185" s="23"/>
      <c r="C1185" s="24"/>
      <c r="D1185" s="31" t="s">
        <v>35</v>
      </c>
      <c r="E1185" s="26">
        <v>19</v>
      </c>
      <c r="F1185" s="26">
        <v>3416</v>
      </c>
      <c r="G1185" s="26">
        <v>521.03599999999994</v>
      </c>
      <c r="H1185" s="26">
        <v>12827.955</v>
      </c>
      <c r="I1185" s="26">
        <v>60793.851999999999</v>
      </c>
      <c r="J1185" s="40" t="s">
        <v>21</v>
      </c>
      <c r="K1185" s="40" t="s">
        <v>21</v>
      </c>
      <c r="L1185" s="40" t="s">
        <v>21</v>
      </c>
    </row>
    <row r="1186" spans="2:12" ht="11.1" customHeight="1" x14ac:dyDescent="0.2">
      <c r="B1186" s="23"/>
      <c r="C1186" s="24"/>
      <c r="D1186" s="31" t="s">
        <v>36</v>
      </c>
      <c r="E1186" s="26">
        <v>19</v>
      </c>
      <c r="F1186" s="26">
        <v>3400</v>
      </c>
      <c r="G1186" s="26">
        <v>459.88499999999999</v>
      </c>
      <c r="H1186" s="26">
        <v>9852.9740000000002</v>
      </c>
      <c r="I1186" s="26">
        <v>91032.983999999997</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3384.4166666666702</v>
      </c>
      <c r="G1189" s="26">
        <v>5890.8860000000004</v>
      </c>
      <c r="H1189" s="26">
        <v>126955.989</v>
      </c>
      <c r="I1189" s="26">
        <v>860366.04700000002</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0" t="s">
        <v>21</v>
      </c>
      <c r="K1191" s="40" t="s">
        <v>21</v>
      </c>
      <c r="L1191" s="40" t="s">
        <v>21</v>
      </c>
    </row>
    <row r="1192" spans="2:12" ht="11.1" customHeight="1" x14ac:dyDescent="0.2">
      <c r="B1192" s="23"/>
      <c r="C1192" s="24"/>
      <c r="D1192" s="31" t="s">
        <v>26</v>
      </c>
      <c r="E1192" s="26">
        <v>18</v>
      </c>
      <c r="F1192" s="26">
        <v>3315</v>
      </c>
      <c r="G1192" s="26">
        <v>473.81099999999998</v>
      </c>
      <c r="H1192" s="26">
        <v>9498.57</v>
      </c>
      <c r="I1192" s="26">
        <v>60599.71</v>
      </c>
      <c r="J1192" s="40" t="s">
        <v>21</v>
      </c>
      <c r="K1192" s="40" t="s">
        <v>21</v>
      </c>
      <c r="L1192" s="40" t="s">
        <v>21</v>
      </c>
    </row>
    <row r="1193" spans="2:12" ht="11.1" customHeight="1" x14ac:dyDescent="0.2">
      <c r="B1193" s="23"/>
      <c r="C1193" s="24"/>
      <c r="D1193" s="31" t="s">
        <v>27</v>
      </c>
      <c r="E1193" s="26">
        <v>18</v>
      </c>
      <c r="F1193" s="26">
        <v>3323</v>
      </c>
      <c r="G1193" s="26">
        <v>524.96100000000001</v>
      </c>
      <c r="H1193" s="26">
        <v>11418.857</v>
      </c>
      <c r="I1193" s="26">
        <v>82229.33</v>
      </c>
      <c r="J1193" s="40" t="s">
        <v>21</v>
      </c>
      <c r="K1193" s="40" t="s">
        <v>21</v>
      </c>
      <c r="L1193" s="40" t="s">
        <v>21</v>
      </c>
    </row>
    <row r="1194" spans="2:12" ht="11.1" customHeight="1" x14ac:dyDescent="0.2">
      <c r="B1194" s="23"/>
      <c r="C1194" s="24"/>
      <c r="D1194" s="31" t="s">
        <v>28</v>
      </c>
      <c r="E1194" s="26">
        <v>18</v>
      </c>
      <c r="F1194" s="26">
        <v>3330</v>
      </c>
      <c r="G1194" s="26">
        <v>438.43099999999998</v>
      </c>
      <c r="H1194" s="26">
        <v>10045.710999999999</v>
      </c>
      <c r="I1194" s="26">
        <v>24382.677</v>
      </c>
      <c r="J1194" s="40" t="s">
        <v>21</v>
      </c>
      <c r="K1194" s="40" t="s">
        <v>21</v>
      </c>
      <c r="L1194" s="40" t="s">
        <v>21</v>
      </c>
    </row>
    <row r="1195" spans="2:12" ht="11.1" customHeight="1" x14ac:dyDescent="0.2">
      <c r="B1195" s="23"/>
      <c r="C1195" s="24"/>
      <c r="D1195" s="32" t="s">
        <v>29</v>
      </c>
      <c r="E1195" s="26">
        <v>18</v>
      </c>
      <c r="F1195" s="26">
        <v>3334</v>
      </c>
      <c r="G1195" s="26">
        <v>488.96899999999999</v>
      </c>
      <c r="H1195" s="26">
        <v>10154.624</v>
      </c>
      <c r="I1195" s="26">
        <v>68779.34</v>
      </c>
      <c r="J1195" s="40" t="s">
        <v>21</v>
      </c>
      <c r="K1195" s="40" t="s">
        <v>21</v>
      </c>
      <c r="L1195" s="40" t="s">
        <v>21</v>
      </c>
    </row>
    <row r="1196" spans="2:12" ht="11.1" customHeight="1" x14ac:dyDescent="0.2">
      <c r="B1196" s="23"/>
      <c r="C1196" s="24"/>
      <c r="D1196" s="31" t="s">
        <v>30</v>
      </c>
      <c r="E1196" s="26">
        <v>18</v>
      </c>
      <c r="F1196" s="26">
        <v>3206</v>
      </c>
      <c r="G1196" s="26">
        <v>488.34300000000002</v>
      </c>
      <c r="H1196" s="26">
        <v>10884.659</v>
      </c>
      <c r="I1196" s="26">
        <v>67562.713000000003</v>
      </c>
      <c r="J1196" s="40" t="s">
        <v>21</v>
      </c>
      <c r="K1196" s="40" t="s">
        <v>21</v>
      </c>
      <c r="L1196" s="40" t="s">
        <v>21</v>
      </c>
    </row>
    <row r="1197" spans="2:12" ht="11.1" customHeight="1" x14ac:dyDescent="0.2">
      <c r="B1197" s="23"/>
      <c r="C1197" s="24"/>
      <c r="D1197" s="31" t="s">
        <v>31</v>
      </c>
      <c r="E1197" s="26">
        <v>18</v>
      </c>
      <c r="F1197" s="26">
        <v>3376</v>
      </c>
      <c r="G1197" s="26">
        <v>471.065</v>
      </c>
      <c r="H1197" s="26">
        <v>10009.596</v>
      </c>
      <c r="I1197" s="26">
        <v>90882.054999999993</v>
      </c>
      <c r="J1197" s="40" t="s">
        <v>21</v>
      </c>
      <c r="K1197" s="40" t="s">
        <v>21</v>
      </c>
      <c r="L1197" s="40" t="s">
        <v>21</v>
      </c>
    </row>
    <row r="1198" spans="2:12" ht="11.1" customHeight="1" x14ac:dyDescent="0.2">
      <c r="B1198" s="23"/>
      <c r="C1198" s="24"/>
      <c r="D1198" s="31" t="s">
        <v>32</v>
      </c>
      <c r="E1198" s="26">
        <v>18</v>
      </c>
      <c r="F1198" s="26">
        <v>3427</v>
      </c>
      <c r="G1198" s="26">
        <v>523.41300000000001</v>
      </c>
      <c r="H1198" s="26">
        <v>10174.02</v>
      </c>
      <c r="I1198" s="26">
        <v>62655.803999999996</v>
      </c>
      <c r="J1198" s="40" t="s">
        <v>21</v>
      </c>
      <c r="K1198" s="40" t="s">
        <v>21</v>
      </c>
      <c r="L1198" s="40" t="s">
        <v>21</v>
      </c>
    </row>
    <row r="1199" spans="2:12" ht="11.1" customHeight="1" x14ac:dyDescent="0.2">
      <c r="B1199" s="23"/>
      <c r="C1199" s="24"/>
      <c r="D1199" s="31" t="s">
        <v>33</v>
      </c>
      <c r="E1199" s="34">
        <v>18</v>
      </c>
      <c r="F1199" s="34">
        <v>3469</v>
      </c>
      <c r="G1199" s="34">
        <v>507.56900000000002</v>
      </c>
      <c r="H1199" s="34">
        <v>10373.904</v>
      </c>
      <c r="I1199" s="34">
        <v>105962.255</v>
      </c>
      <c r="J1199" s="40" t="s">
        <v>21</v>
      </c>
      <c r="K1199" s="40" t="s">
        <v>21</v>
      </c>
      <c r="L1199" s="40" t="s">
        <v>21</v>
      </c>
    </row>
    <row r="1200" spans="2:12" ht="11.1" customHeight="1" x14ac:dyDescent="0.2">
      <c r="B1200" s="23"/>
      <c r="C1200" s="24"/>
      <c r="D1200" s="31" t="s">
        <v>34</v>
      </c>
      <c r="E1200" s="26">
        <v>18</v>
      </c>
      <c r="F1200" s="26">
        <v>3498</v>
      </c>
      <c r="G1200" s="26">
        <v>483.38200000000001</v>
      </c>
      <c r="H1200" s="26">
        <v>10296.897000000001</v>
      </c>
      <c r="I1200" s="26">
        <v>67743.384000000005</v>
      </c>
      <c r="J1200" s="40" t="s">
        <v>21</v>
      </c>
      <c r="K1200" s="40" t="s">
        <v>21</v>
      </c>
      <c r="L1200" s="40" t="s">
        <v>21</v>
      </c>
    </row>
    <row r="1201" spans="2:12" ht="11.1" customHeight="1" x14ac:dyDescent="0.2">
      <c r="B1201" s="23"/>
      <c r="C1201" s="24"/>
      <c r="D1201" s="31" t="s">
        <v>35</v>
      </c>
      <c r="E1201" s="26">
        <v>18</v>
      </c>
      <c r="F1201" s="26">
        <v>3496</v>
      </c>
      <c r="G1201" s="26">
        <v>539.38199999999995</v>
      </c>
      <c r="H1201" s="26">
        <v>13447.554</v>
      </c>
      <c r="I1201" s="26">
        <v>75212.025999999998</v>
      </c>
      <c r="J1201" s="40" t="s">
        <v>21</v>
      </c>
      <c r="K1201" s="40" t="s">
        <v>21</v>
      </c>
      <c r="L1201" s="40" t="s">
        <v>21</v>
      </c>
    </row>
    <row r="1202" spans="2:12" ht="11.1" customHeight="1" x14ac:dyDescent="0.2">
      <c r="B1202" s="23"/>
      <c r="C1202" s="24"/>
      <c r="D1202" s="31" t="s">
        <v>36</v>
      </c>
      <c r="E1202" s="26">
        <v>18</v>
      </c>
      <c r="F1202" s="26">
        <v>3504</v>
      </c>
      <c r="G1202" s="26">
        <v>454.78500000000003</v>
      </c>
      <c r="H1202" s="26">
        <v>10488.875</v>
      </c>
      <c r="I1202" s="26">
        <v>105334.039</v>
      </c>
      <c r="J1202" s="40" t="s">
        <v>21</v>
      </c>
      <c r="K1202" s="40" t="s">
        <v>21</v>
      </c>
      <c r="L1202" s="40" t="s">
        <v>21</v>
      </c>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72"/>
  <sheetViews>
    <sheetView workbookViewId="0">
      <pane ySplit="1" topLeftCell="A3" activePane="bottomLeft" state="frozen"/>
      <selection activeCell="L62" sqref="L62"/>
      <selection pane="bottomLeft" activeCell="L34" sqref="L34"/>
    </sheetView>
  </sheetViews>
  <sheetFormatPr baseColWidth="10" defaultColWidth="11" defaultRowHeight="12.75" x14ac:dyDescent="0.2"/>
  <cols>
    <col min="1" max="1" width="5.7109375" style="161" customWidth="1"/>
    <col min="2" max="2" width="13.42578125" style="161" customWidth="1"/>
    <col min="3" max="3" width="11" style="160"/>
    <col min="4" max="4" width="14.140625" style="160" customWidth="1"/>
    <col min="5" max="5" width="11" style="161"/>
    <col min="6" max="6" width="9" style="161" customWidth="1"/>
    <col min="7" max="14" width="11" style="161"/>
    <col min="15" max="15" width="9.42578125" style="161" customWidth="1"/>
    <col min="16" max="17" width="11" style="161"/>
    <col min="18" max="18" width="14.5703125" style="161" customWidth="1"/>
    <col min="19" max="16384" width="11" style="161"/>
  </cols>
  <sheetData>
    <row r="1" spans="1:13" ht="43.5" customHeight="1" x14ac:dyDescent="0.2">
      <c r="A1" s="200" t="s">
        <v>182</v>
      </c>
      <c r="B1" s="199" t="s">
        <v>183</v>
      </c>
      <c r="C1" s="198" t="s">
        <v>10</v>
      </c>
      <c r="D1" s="198" t="s">
        <v>184</v>
      </c>
      <c r="E1" s="197"/>
      <c r="I1" s="196" t="s">
        <v>185</v>
      </c>
      <c r="J1" s="196" t="s">
        <v>186</v>
      </c>
      <c r="K1" s="196" t="s">
        <v>187</v>
      </c>
      <c r="L1" s="196" t="s">
        <v>186</v>
      </c>
    </row>
    <row r="2" spans="1:13" ht="12.75" customHeight="1" x14ac:dyDescent="0.2">
      <c r="A2" s="157">
        <v>1</v>
      </c>
      <c r="B2" s="158">
        <v>123.496833606403</v>
      </c>
      <c r="C2" s="159">
        <v>104.03431024079033</v>
      </c>
      <c r="D2" s="160">
        <v>111.15866197686329</v>
      </c>
      <c r="F2" s="353" t="s">
        <v>188</v>
      </c>
      <c r="I2" s="162">
        <v>2203386.3509999998</v>
      </c>
      <c r="J2" s="163">
        <f t="shared" ref="J2:J25" si="0">I2*100/2117942</f>
        <v>104.03431024079033</v>
      </c>
      <c r="K2" s="162">
        <v>140001</v>
      </c>
      <c r="L2" s="163">
        <f t="shared" ref="L2:L25" si="1">K2*100/125947</f>
        <v>111.15866197686329</v>
      </c>
    </row>
    <row r="3" spans="1:13" x14ac:dyDescent="0.2">
      <c r="A3" s="157">
        <v>2</v>
      </c>
      <c r="B3" s="158">
        <v>118.116011952189</v>
      </c>
      <c r="C3" s="159">
        <v>115.56295989219724</v>
      </c>
      <c r="D3" s="160">
        <v>112.02489936243023</v>
      </c>
      <c r="F3" s="353"/>
      <c r="I3" s="162">
        <v>2447556.4640000002</v>
      </c>
      <c r="J3" s="163">
        <f t="shared" si="0"/>
        <v>115.56295989219724</v>
      </c>
      <c r="K3" s="162">
        <v>141092</v>
      </c>
      <c r="L3" s="163">
        <f t="shared" si="1"/>
        <v>112.02489936243023</v>
      </c>
    </row>
    <row r="4" spans="1:13" x14ac:dyDescent="0.2">
      <c r="A4" s="157">
        <v>3</v>
      </c>
      <c r="B4" s="158">
        <v>126.409709431596</v>
      </c>
      <c r="C4" s="159">
        <v>122.20559529014487</v>
      </c>
      <c r="D4" s="160">
        <v>112.25118502227127</v>
      </c>
      <c r="F4" s="353"/>
      <c r="I4" s="162">
        <v>2588243.6290000002</v>
      </c>
      <c r="J4" s="163">
        <f t="shared" si="0"/>
        <v>122.20559529014487</v>
      </c>
      <c r="K4" s="162">
        <v>141377</v>
      </c>
      <c r="L4" s="163">
        <f t="shared" si="1"/>
        <v>112.25118502227127</v>
      </c>
    </row>
    <row r="5" spans="1:13" x14ac:dyDescent="0.2">
      <c r="A5" s="157">
        <v>4</v>
      </c>
      <c r="B5" s="158">
        <v>129.35898459818199</v>
      </c>
      <c r="C5" s="159">
        <v>120.80907196703217</v>
      </c>
      <c r="D5" s="160">
        <v>112.11461964159527</v>
      </c>
      <c r="F5" s="353"/>
      <c r="I5" s="162">
        <v>2558666.0750000002</v>
      </c>
      <c r="J5" s="163">
        <f t="shared" si="0"/>
        <v>120.80907196703217</v>
      </c>
      <c r="K5" s="162">
        <v>141205</v>
      </c>
      <c r="L5" s="163">
        <f t="shared" si="1"/>
        <v>112.11461964159527</v>
      </c>
    </row>
    <row r="6" spans="1:13" x14ac:dyDescent="0.2">
      <c r="A6" s="157">
        <v>5</v>
      </c>
      <c r="B6" s="158">
        <v>112.590703321463</v>
      </c>
      <c r="C6" s="159">
        <v>114.93558260802232</v>
      </c>
      <c r="D6" s="160">
        <v>112.56560299173462</v>
      </c>
      <c r="F6" s="353"/>
      <c r="I6" s="162">
        <v>2434268.977</v>
      </c>
      <c r="J6" s="163">
        <f t="shared" si="0"/>
        <v>114.93558260802232</v>
      </c>
      <c r="K6" s="162">
        <v>141773</v>
      </c>
      <c r="L6" s="163">
        <f t="shared" si="1"/>
        <v>112.56560299173462</v>
      </c>
    </row>
    <row r="7" spans="1:13" x14ac:dyDescent="0.2">
      <c r="A7" s="157">
        <v>6</v>
      </c>
      <c r="B7" s="158">
        <v>123.849024497535</v>
      </c>
      <c r="C7" s="159">
        <v>127.20526775520764</v>
      </c>
      <c r="D7" s="160">
        <v>112.84032172262935</v>
      </c>
      <c r="F7" s="353"/>
      <c r="I7" s="162">
        <v>2694133.7919999999</v>
      </c>
      <c r="J7" s="163">
        <f t="shared" si="0"/>
        <v>127.20526775520764</v>
      </c>
      <c r="K7" s="162">
        <v>142119</v>
      </c>
      <c r="L7" s="163">
        <f t="shared" si="1"/>
        <v>112.84032172262935</v>
      </c>
    </row>
    <row r="8" spans="1:13" x14ac:dyDescent="0.2">
      <c r="A8" s="157">
        <v>7</v>
      </c>
      <c r="B8" s="158">
        <v>112.56104600493001</v>
      </c>
      <c r="C8" s="159">
        <v>112.30350099294503</v>
      </c>
      <c r="D8" s="160">
        <v>112.96577131650615</v>
      </c>
      <c r="F8" s="353"/>
      <c r="I8" s="162">
        <v>2378523.0150000001</v>
      </c>
      <c r="J8" s="163">
        <f t="shared" si="0"/>
        <v>112.30350099294503</v>
      </c>
      <c r="K8" s="162">
        <v>142277</v>
      </c>
      <c r="L8" s="163">
        <f t="shared" si="1"/>
        <v>112.96577131650615</v>
      </c>
    </row>
    <row r="9" spans="1:13" x14ac:dyDescent="0.2">
      <c r="A9" s="157">
        <v>8</v>
      </c>
      <c r="B9" s="158">
        <v>110.499278315062</v>
      </c>
      <c r="C9" s="159">
        <v>118.22107928356867</v>
      </c>
      <c r="D9" s="160">
        <v>113.52791253463758</v>
      </c>
      <c r="F9" s="353"/>
      <c r="I9" s="162">
        <v>2503853.8909999998</v>
      </c>
      <c r="J9" s="163">
        <f t="shared" si="0"/>
        <v>118.22107928356867</v>
      </c>
      <c r="K9" s="162">
        <v>142985</v>
      </c>
      <c r="L9" s="163">
        <f t="shared" si="1"/>
        <v>113.52791253463758</v>
      </c>
      <c r="M9" s="164"/>
    </row>
    <row r="10" spans="1:13" x14ac:dyDescent="0.2">
      <c r="A10" s="157">
        <v>9</v>
      </c>
      <c r="B10" s="158">
        <v>117.22941889931199</v>
      </c>
      <c r="C10" s="159">
        <v>127.90189481109491</v>
      </c>
      <c r="D10" s="160">
        <v>113.66844783917044</v>
      </c>
      <c r="F10" s="353"/>
      <c r="G10" s="160"/>
      <c r="H10" s="160"/>
      <c r="I10" s="162">
        <v>2708887.949</v>
      </c>
      <c r="J10" s="163">
        <f t="shared" si="0"/>
        <v>127.90189481109491</v>
      </c>
      <c r="K10" s="162">
        <v>143162</v>
      </c>
      <c r="L10" s="163">
        <f t="shared" si="1"/>
        <v>113.66844783917044</v>
      </c>
      <c r="M10" s="164"/>
    </row>
    <row r="11" spans="1:13" x14ac:dyDescent="0.2">
      <c r="A11" s="157">
        <v>10</v>
      </c>
      <c r="B11" s="158">
        <v>115.754200552604</v>
      </c>
      <c r="C11" s="159">
        <v>112.58605910832307</v>
      </c>
      <c r="D11" s="160">
        <v>113.93284476803736</v>
      </c>
      <c r="F11" s="353"/>
      <c r="I11" s="162">
        <v>2384507.432</v>
      </c>
      <c r="J11" s="163">
        <f t="shared" si="0"/>
        <v>112.58605910832307</v>
      </c>
      <c r="K11" s="162">
        <v>143495</v>
      </c>
      <c r="L11" s="163">
        <f t="shared" si="1"/>
        <v>113.93284476803736</v>
      </c>
    </row>
    <row r="12" spans="1:13" x14ac:dyDescent="0.2">
      <c r="A12" s="157">
        <v>11</v>
      </c>
      <c r="B12" s="158">
        <v>125.877508852372</v>
      </c>
      <c r="C12" s="159">
        <v>125.90106324913523</v>
      </c>
      <c r="D12" s="160">
        <v>113.87011997109896</v>
      </c>
      <c r="F12" s="353"/>
      <c r="I12" s="162">
        <v>2666511.497</v>
      </c>
      <c r="J12" s="163">
        <f t="shared" si="0"/>
        <v>125.90106324913523</v>
      </c>
      <c r="K12" s="162">
        <v>143416</v>
      </c>
      <c r="L12" s="163">
        <f t="shared" si="1"/>
        <v>113.87011997109896</v>
      </c>
    </row>
    <row r="13" spans="1:13" x14ac:dyDescent="0.2">
      <c r="A13" s="157">
        <v>12</v>
      </c>
      <c r="B13" s="158">
        <v>102.728461417918</v>
      </c>
      <c r="C13" s="159">
        <v>110.42544163154609</v>
      </c>
      <c r="D13" s="160">
        <v>113.345296037222</v>
      </c>
      <c r="F13" s="353"/>
      <c r="I13" s="162">
        <v>2338746.807</v>
      </c>
      <c r="J13" s="163">
        <f t="shared" si="0"/>
        <v>110.42544163154609</v>
      </c>
      <c r="K13" s="162">
        <v>142755</v>
      </c>
      <c r="L13" s="163">
        <f t="shared" si="1"/>
        <v>113.345296037222</v>
      </c>
    </row>
    <row r="14" spans="1:13" ht="28.5" customHeight="1" x14ac:dyDescent="0.2">
      <c r="A14" s="165">
        <v>1</v>
      </c>
      <c r="B14" s="160">
        <v>136.01387363538799</v>
      </c>
      <c r="C14" s="160">
        <v>111.65094742915527</v>
      </c>
      <c r="D14" s="160">
        <v>112.90781042819599</v>
      </c>
      <c r="E14" s="166"/>
      <c r="F14" s="354" t="s">
        <v>189</v>
      </c>
      <c r="G14" s="166"/>
      <c r="I14" s="167">
        <v>2364702.3089999999</v>
      </c>
      <c r="J14" s="168">
        <f t="shared" si="0"/>
        <v>111.65094742915527</v>
      </c>
      <c r="K14" s="167">
        <v>142204</v>
      </c>
      <c r="L14" s="168">
        <f t="shared" si="1"/>
        <v>112.90781042819599</v>
      </c>
    </row>
    <row r="15" spans="1:13" x14ac:dyDescent="0.2">
      <c r="A15" s="165">
        <v>2</v>
      </c>
      <c r="B15" s="160">
        <v>123.889982375153</v>
      </c>
      <c r="C15" s="160">
        <v>113.52644916621891</v>
      </c>
      <c r="D15" s="160">
        <v>113.77722375284841</v>
      </c>
      <c r="E15" s="166"/>
      <c r="F15" s="354"/>
      <c r="G15" s="166"/>
      <c r="I15" s="167">
        <v>2404424.3480000002</v>
      </c>
      <c r="J15" s="163">
        <f t="shared" si="0"/>
        <v>113.52644916621891</v>
      </c>
      <c r="K15" s="167">
        <v>143299</v>
      </c>
      <c r="L15" s="163">
        <f t="shared" si="1"/>
        <v>113.77722375284841</v>
      </c>
    </row>
    <row r="16" spans="1:13" x14ac:dyDescent="0.2">
      <c r="A16" s="165">
        <v>3</v>
      </c>
      <c r="B16" s="160">
        <v>140.71538016798101</v>
      </c>
      <c r="C16" s="163">
        <v>141.18267048861583</v>
      </c>
      <c r="D16" s="160">
        <v>114.32824918418065</v>
      </c>
      <c r="E16" s="166"/>
      <c r="F16" s="354"/>
      <c r="G16" s="166"/>
      <c r="I16" s="167">
        <v>2990167.0750000002</v>
      </c>
      <c r="J16" s="163">
        <f t="shared" si="0"/>
        <v>141.18267048861583</v>
      </c>
      <c r="K16" s="167">
        <v>143993</v>
      </c>
      <c r="L16" s="163">
        <f t="shared" si="1"/>
        <v>114.32824918418065</v>
      </c>
    </row>
    <row r="17" spans="1:22" x14ac:dyDescent="0.2">
      <c r="A17" s="165">
        <v>4</v>
      </c>
      <c r="B17" s="160">
        <v>116.781221387985</v>
      </c>
      <c r="C17" s="163">
        <v>111.27726448599633</v>
      </c>
      <c r="D17" s="160">
        <v>114.6680746663279</v>
      </c>
      <c r="F17" s="354"/>
      <c r="G17" s="166"/>
      <c r="I17" s="167">
        <v>2356787.9210000001</v>
      </c>
      <c r="J17" s="163">
        <f t="shared" si="0"/>
        <v>111.27726448599633</v>
      </c>
      <c r="K17" s="167">
        <v>144421</v>
      </c>
      <c r="L17" s="163">
        <f t="shared" si="1"/>
        <v>114.6680746663279</v>
      </c>
    </row>
    <row r="18" spans="1:22" x14ac:dyDescent="0.2">
      <c r="A18" s="165">
        <v>5</v>
      </c>
      <c r="B18" s="160">
        <v>127.509293425709</v>
      </c>
      <c r="C18" s="160">
        <v>127.94057877883343</v>
      </c>
      <c r="D18" s="160">
        <v>114.36953639229199</v>
      </c>
      <c r="E18" s="169"/>
      <c r="F18" s="354"/>
      <c r="G18" s="166"/>
      <c r="I18" s="167">
        <v>2709707.253</v>
      </c>
      <c r="J18" s="163">
        <f t="shared" si="0"/>
        <v>127.94057877883343</v>
      </c>
      <c r="K18" s="167">
        <v>144045</v>
      </c>
      <c r="L18" s="163">
        <f t="shared" si="1"/>
        <v>114.36953639229199</v>
      </c>
      <c r="N18" s="166"/>
      <c r="O18" s="166"/>
      <c r="P18" s="166"/>
      <c r="Q18" s="166"/>
    </row>
    <row r="19" spans="1:22" ht="14.25" x14ac:dyDescent="0.2">
      <c r="A19" s="165">
        <v>6</v>
      </c>
      <c r="B19" s="160">
        <v>126.052199127688</v>
      </c>
      <c r="C19" s="160">
        <v>128.99330538796625</v>
      </c>
      <c r="D19" s="160">
        <v>114.55929875264992</v>
      </c>
      <c r="E19" s="169"/>
      <c r="F19" s="354"/>
      <c r="G19" s="170"/>
      <c r="H19" s="170"/>
      <c r="I19" s="167">
        <v>2732003.392</v>
      </c>
      <c r="J19" s="163">
        <f t="shared" si="0"/>
        <v>128.99330538796625</v>
      </c>
      <c r="K19" s="167">
        <v>144284</v>
      </c>
      <c r="L19" s="163">
        <f t="shared" si="1"/>
        <v>114.55929875264992</v>
      </c>
      <c r="N19" s="166"/>
      <c r="O19" s="166"/>
      <c r="P19" s="171"/>
      <c r="Q19" s="172"/>
    </row>
    <row r="20" spans="1:22" ht="14.25" x14ac:dyDescent="0.2">
      <c r="A20" s="165">
        <v>7</v>
      </c>
      <c r="B20" s="160">
        <v>117.84149345876099</v>
      </c>
      <c r="C20" s="160">
        <v>118.74244681865697</v>
      </c>
      <c r="D20" s="163">
        <v>115.2595933210001</v>
      </c>
      <c r="E20" s="170"/>
      <c r="F20" s="354"/>
      <c r="G20" s="166"/>
      <c r="H20" s="170"/>
      <c r="I20" s="167">
        <v>2514896.1529999999</v>
      </c>
      <c r="J20" s="163">
        <f t="shared" si="0"/>
        <v>118.74244681865697</v>
      </c>
      <c r="K20" s="167">
        <v>145166</v>
      </c>
      <c r="L20" s="163">
        <f t="shared" si="1"/>
        <v>115.2595933210001</v>
      </c>
    </row>
    <row r="21" spans="1:22" ht="14.25" x14ac:dyDescent="0.2">
      <c r="A21" s="165">
        <v>8</v>
      </c>
      <c r="B21" s="160">
        <v>113.885087861263</v>
      </c>
      <c r="C21" s="160">
        <v>123.35618883803238</v>
      </c>
      <c r="D21" s="160">
        <v>115.70898870159671</v>
      </c>
      <c r="E21" s="170"/>
      <c r="F21" s="354"/>
      <c r="I21" s="167">
        <v>2612612.5329999998</v>
      </c>
      <c r="J21" s="163">
        <f t="shared" si="0"/>
        <v>123.35618883803238</v>
      </c>
      <c r="K21" s="167">
        <v>145732</v>
      </c>
      <c r="L21" s="163">
        <f t="shared" si="1"/>
        <v>115.70898870159671</v>
      </c>
    </row>
    <row r="22" spans="1:22" ht="14.25" x14ac:dyDescent="0.2">
      <c r="A22" s="165">
        <v>9</v>
      </c>
      <c r="B22" s="160">
        <v>123.805232919435</v>
      </c>
      <c r="C22" s="160">
        <v>130.70075861378641</v>
      </c>
      <c r="D22" s="160">
        <v>115.69549096048338</v>
      </c>
      <c r="E22" s="170"/>
      <c r="F22" s="354"/>
      <c r="I22" s="167">
        <v>2768166.2609999999</v>
      </c>
      <c r="J22" s="163">
        <f t="shared" si="0"/>
        <v>130.70075861378641</v>
      </c>
      <c r="K22" s="167">
        <v>145715</v>
      </c>
      <c r="L22" s="163">
        <f t="shared" si="1"/>
        <v>115.69549096048338</v>
      </c>
    </row>
    <row r="23" spans="1:22" x14ac:dyDescent="0.2">
      <c r="A23" s="165">
        <v>10</v>
      </c>
      <c r="B23" s="160">
        <v>120.005583396262</v>
      </c>
      <c r="C23" s="160">
        <v>121.35266829780986</v>
      </c>
      <c r="D23" s="160">
        <v>115.31596623976752</v>
      </c>
      <c r="F23" s="354"/>
      <c r="I23" s="167">
        <v>2570179.13</v>
      </c>
      <c r="J23" s="163">
        <f t="shared" si="0"/>
        <v>121.35266829780986</v>
      </c>
      <c r="K23" s="167">
        <v>145237</v>
      </c>
      <c r="L23" s="163">
        <f t="shared" si="1"/>
        <v>115.31596623976752</v>
      </c>
      <c r="R23" s="171"/>
      <c r="S23" s="172"/>
    </row>
    <row r="24" spans="1:22" x14ac:dyDescent="0.2">
      <c r="A24" s="165">
        <v>11</v>
      </c>
      <c r="B24" s="160">
        <v>125.028920039403</v>
      </c>
      <c r="C24" s="160">
        <v>134.38938058738154</v>
      </c>
      <c r="D24" s="160">
        <v>115.44220981841568</v>
      </c>
      <c r="F24" s="354"/>
      <c r="I24" s="167">
        <v>2846289.1349999998</v>
      </c>
      <c r="J24" s="163">
        <f t="shared" si="0"/>
        <v>134.38938058738154</v>
      </c>
      <c r="K24" s="167">
        <v>145396</v>
      </c>
      <c r="L24" s="163">
        <f t="shared" si="1"/>
        <v>115.44220981841568</v>
      </c>
    </row>
    <row r="25" spans="1:22" x14ac:dyDescent="0.2">
      <c r="A25" s="165">
        <v>12</v>
      </c>
      <c r="B25" s="160">
        <v>99.0942221610335</v>
      </c>
      <c r="C25" s="160">
        <v>111.34449342805422</v>
      </c>
      <c r="D25" s="160">
        <v>115.46364740724273</v>
      </c>
      <c r="F25" s="354"/>
      <c r="I25" s="167">
        <v>2358211.7910000002</v>
      </c>
      <c r="J25" s="163">
        <f t="shared" si="0"/>
        <v>111.34449342805422</v>
      </c>
      <c r="K25" s="167">
        <v>145423</v>
      </c>
      <c r="L25" s="163">
        <f t="shared" si="1"/>
        <v>115.46364740724273</v>
      </c>
    </row>
    <row r="26" spans="1:22" ht="42.6" customHeight="1" x14ac:dyDescent="0.2">
      <c r="B26" s="170"/>
      <c r="C26" s="352" t="s">
        <v>190</v>
      </c>
      <c r="D26" s="352"/>
      <c r="E26" s="352"/>
    </row>
    <row r="27" spans="1:22" ht="14.25" x14ac:dyDescent="0.2">
      <c r="B27" s="170"/>
      <c r="C27" s="355">
        <v>43070</v>
      </c>
      <c r="D27" s="355"/>
      <c r="E27" s="355"/>
      <c r="I27" s="352" t="s">
        <v>191</v>
      </c>
      <c r="J27" s="352"/>
    </row>
    <row r="28" spans="1:22" x14ac:dyDescent="0.2">
      <c r="B28" s="173" t="s">
        <v>192</v>
      </c>
      <c r="C28" s="174">
        <v>2016</v>
      </c>
      <c r="D28" s="175"/>
      <c r="E28" s="174">
        <v>2017</v>
      </c>
      <c r="H28" s="173" t="s">
        <v>193</v>
      </c>
      <c r="I28" s="173">
        <v>2016</v>
      </c>
      <c r="J28" s="173">
        <v>2017</v>
      </c>
    </row>
    <row r="29" spans="1:22" ht="14.25" x14ac:dyDescent="0.2">
      <c r="B29" s="161" t="s">
        <v>194</v>
      </c>
      <c r="C29" s="176">
        <v>939005.01500000001</v>
      </c>
      <c r="D29" s="177"/>
      <c r="E29" s="176">
        <v>935877.34</v>
      </c>
      <c r="H29" s="178" t="s">
        <v>195</v>
      </c>
      <c r="I29" s="158">
        <v>123.496833606403</v>
      </c>
      <c r="J29" s="160">
        <v>136.01387363538799</v>
      </c>
      <c r="L29" s="179"/>
      <c r="M29" s="179"/>
    </row>
    <row r="30" spans="1:22" ht="14.25" x14ac:dyDescent="0.2">
      <c r="B30" s="161" t="s">
        <v>196</v>
      </c>
      <c r="C30" s="176">
        <v>887007.78500000003</v>
      </c>
      <c r="D30" s="177"/>
      <c r="E30" s="176">
        <v>902390.69499999995</v>
      </c>
      <c r="H30" s="161" t="s">
        <v>197</v>
      </c>
      <c r="I30" s="158">
        <v>118.116011952189</v>
      </c>
      <c r="J30" s="160">
        <v>123.889982375153</v>
      </c>
      <c r="L30" s="179"/>
      <c r="M30" s="179"/>
      <c r="N30" s="179"/>
      <c r="O30" s="179"/>
      <c r="P30" s="179"/>
      <c r="Q30" s="179"/>
      <c r="R30" s="179"/>
      <c r="S30" s="179"/>
      <c r="T30" s="179"/>
      <c r="U30" s="180"/>
      <c r="V30" s="180"/>
    </row>
    <row r="31" spans="1:22" ht="14.25" x14ac:dyDescent="0.2">
      <c r="B31" s="161" t="s">
        <v>198</v>
      </c>
      <c r="C31" s="176">
        <v>114404.387</v>
      </c>
      <c r="D31" s="177"/>
      <c r="E31" s="176">
        <v>108507.255</v>
      </c>
      <c r="H31" s="161" t="s">
        <v>199</v>
      </c>
      <c r="I31" s="158">
        <v>126.409709431596</v>
      </c>
      <c r="J31" s="160">
        <v>140.71538016798101</v>
      </c>
      <c r="L31" s="179"/>
    </row>
    <row r="32" spans="1:22" ht="14.25" x14ac:dyDescent="0.2">
      <c r="B32" s="161" t="s">
        <v>200</v>
      </c>
      <c r="C32" s="176">
        <v>398329.62</v>
      </c>
      <c r="D32" s="177"/>
      <c r="E32" s="176">
        <v>411436.50099999999</v>
      </c>
      <c r="H32" s="161" t="s">
        <v>201</v>
      </c>
      <c r="I32" s="158">
        <v>129.35898459818199</v>
      </c>
      <c r="J32" s="160">
        <v>116.781221387985</v>
      </c>
      <c r="L32" s="179"/>
    </row>
    <row r="33" spans="2:18" ht="14.25" x14ac:dyDescent="0.2">
      <c r="C33" s="181">
        <v>2338746.807</v>
      </c>
      <c r="D33" s="161"/>
      <c r="E33" s="181">
        <v>2358211.7910000002</v>
      </c>
      <c r="H33" s="161" t="s">
        <v>29</v>
      </c>
      <c r="I33" s="158">
        <v>112.590703321463</v>
      </c>
      <c r="J33" s="160">
        <v>127.509293425709</v>
      </c>
      <c r="L33" s="180"/>
    </row>
    <row r="34" spans="2:18" x14ac:dyDescent="0.2">
      <c r="H34" s="161" t="s">
        <v>202</v>
      </c>
      <c r="I34" s="158">
        <v>123.849024497535</v>
      </c>
      <c r="J34" s="160">
        <v>126.052199127688</v>
      </c>
    </row>
    <row r="35" spans="2:18" x14ac:dyDescent="0.2">
      <c r="H35" s="161" t="s">
        <v>203</v>
      </c>
      <c r="I35" s="158">
        <v>112.56104600493001</v>
      </c>
      <c r="J35" s="160">
        <v>117.84149345876099</v>
      </c>
    </row>
    <row r="36" spans="2:18" ht="14.25" x14ac:dyDescent="0.2">
      <c r="C36" s="352" t="s">
        <v>204</v>
      </c>
      <c r="D36" s="352"/>
      <c r="H36" s="161" t="s">
        <v>205</v>
      </c>
      <c r="I36" s="158">
        <v>110.499278315062</v>
      </c>
      <c r="J36" s="160">
        <v>113.885087861263</v>
      </c>
      <c r="L36" s="179"/>
    </row>
    <row r="37" spans="2:18" ht="14.25" x14ac:dyDescent="0.2">
      <c r="B37" s="173" t="s">
        <v>206</v>
      </c>
      <c r="C37" s="173">
        <v>2016</v>
      </c>
      <c r="D37" s="173">
        <v>2017</v>
      </c>
      <c r="H37" s="161" t="s">
        <v>207</v>
      </c>
      <c r="I37" s="158">
        <v>117.22941889931199</v>
      </c>
      <c r="J37" s="160">
        <v>123.805232919435</v>
      </c>
      <c r="L37" s="180"/>
    </row>
    <row r="38" spans="2:18" ht="14.25" x14ac:dyDescent="0.2">
      <c r="B38" s="161" t="s">
        <v>195</v>
      </c>
      <c r="C38" s="182">
        <v>2203.3863509999996</v>
      </c>
      <c r="D38" s="182">
        <v>2364.7023089999998</v>
      </c>
      <c r="E38" s="183">
        <f t="shared" ref="E38:E49" si="2">I14/1000</f>
        <v>2364.7023089999998</v>
      </c>
      <c r="H38" s="161" t="s">
        <v>208</v>
      </c>
      <c r="I38" s="158">
        <v>115.754200552604</v>
      </c>
      <c r="J38" s="160">
        <v>120.005583396262</v>
      </c>
      <c r="L38" s="180"/>
    </row>
    <row r="39" spans="2:18" ht="14.25" x14ac:dyDescent="0.2">
      <c r="B39" s="161" t="s">
        <v>197</v>
      </c>
      <c r="C39" s="182">
        <v>2447.5564640000002</v>
      </c>
      <c r="D39" s="182">
        <v>2404.424348</v>
      </c>
      <c r="E39" s="183">
        <f t="shared" si="2"/>
        <v>2404.424348</v>
      </c>
      <c r="H39" s="161" t="s">
        <v>209</v>
      </c>
      <c r="I39" s="158">
        <v>125.877508852372</v>
      </c>
      <c r="J39" s="160">
        <v>125.028920039403</v>
      </c>
      <c r="L39" s="180"/>
    </row>
    <row r="40" spans="2:18" ht="14.25" x14ac:dyDescent="0.2">
      <c r="B40" s="161" t="s">
        <v>199</v>
      </c>
      <c r="C40" s="182">
        <v>2588.2436290000001</v>
      </c>
      <c r="D40" s="182">
        <v>2990.1670750000003</v>
      </c>
      <c r="E40" s="183">
        <f t="shared" si="2"/>
        <v>2990.1670750000003</v>
      </c>
      <c r="H40" s="161" t="s">
        <v>210</v>
      </c>
      <c r="I40" s="158">
        <v>102.728461417918</v>
      </c>
      <c r="J40" s="160">
        <v>99.0942221610335</v>
      </c>
      <c r="L40" s="180"/>
      <c r="N40" s="356" t="s">
        <v>211</v>
      </c>
      <c r="O40" s="356"/>
      <c r="P40" s="356"/>
      <c r="Q40" s="356"/>
    </row>
    <row r="41" spans="2:18" x14ac:dyDescent="0.2">
      <c r="B41" s="161" t="s">
        <v>201</v>
      </c>
      <c r="C41" s="182">
        <v>2558.6660750000001</v>
      </c>
      <c r="D41" s="182">
        <v>2356.7879210000001</v>
      </c>
      <c r="E41" s="183">
        <f t="shared" si="2"/>
        <v>2356.7879210000001</v>
      </c>
      <c r="N41" s="165"/>
      <c r="O41" s="165"/>
      <c r="P41" s="165"/>
      <c r="Q41" s="165"/>
    </row>
    <row r="42" spans="2:18" x14ac:dyDescent="0.2">
      <c r="B42" s="161" t="s">
        <v>29</v>
      </c>
      <c r="C42" s="182">
        <v>2434.2689770000002</v>
      </c>
      <c r="D42" s="182">
        <v>2709.707253</v>
      </c>
      <c r="E42" s="183">
        <f t="shared" si="2"/>
        <v>2709.707253</v>
      </c>
      <c r="I42" s="352" t="s">
        <v>212</v>
      </c>
      <c r="J42" s="352"/>
      <c r="N42" s="165"/>
      <c r="O42" s="357" t="s">
        <v>213</v>
      </c>
      <c r="P42" s="165"/>
      <c r="Q42" s="165"/>
    </row>
    <row r="43" spans="2:18" x14ac:dyDescent="0.2">
      <c r="B43" s="161" t="s">
        <v>202</v>
      </c>
      <c r="C43" s="182">
        <v>2694.1337920000001</v>
      </c>
      <c r="D43" s="182">
        <v>2732.0033920000001</v>
      </c>
      <c r="E43" s="183">
        <f t="shared" si="2"/>
        <v>2732.0033920000001</v>
      </c>
      <c r="H43" s="173" t="s">
        <v>214</v>
      </c>
      <c r="I43" s="173">
        <v>2016</v>
      </c>
      <c r="J43" s="173">
        <v>2017</v>
      </c>
      <c r="L43" s="184"/>
      <c r="N43" s="165"/>
      <c r="O43" s="357"/>
      <c r="P43" s="185" t="s">
        <v>188</v>
      </c>
      <c r="Q43" s="185" t="s">
        <v>189</v>
      </c>
    </row>
    <row r="44" spans="2:18" x14ac:dyDescent="0.2">
      <c r="B44" s="161" t="s">
        <v>203</v>
      </c>
      <c r="C44" s="182">
        <v>2378.5230150000002</v>
      </c>
      <c r="D44" s="182">
        <v>2514.8961530000001</v>
      </c>
      <c r="E44" s="183">
        <f t="shared" si="2"/>
        <v>2514.8961530000001</v>
      </c>
      <c r="H44" s="161" t="s">
        <v>195</v>
      </c>
      <c r="I44" s="186">
        <v>140.001</v>
      </c>
      <c r="J44" s="186">
        <v>142.20400000000001</v>
      </c>
      <c r="K44" s="187">
        <f t="shared" ref="K44:K55" si="3">K14/1000</f>
        <v>142.20400000000001</v>
      </c>
      <c r="M44" s="186"/>
      <c r="N44" s="165" t="s">
        <v>195</v>
      </c>
      <c r="O44" s="188">
        <f t="shared" ref="O44:O55" si="4">IF(Q44="","",(Q44-P44)*1000)</f>
        <v>2203.0000000000027</v>
      </c>
      <c r="P44" s="189">
        <v>140.001</v>
      </c>
      <c r="Q44" s="189">
        <f t="shared" ref="Q44:Q55" si="5">IF(J44="","",J44)</f>
        <v>142.20400000000001</v>
      </c>
      <c r="R44" s="190"/>
    </row>
    <row r="45" spans="2:18" ht="14.25" x14ac:dyDescent="0.2">
      <c r="B45" s="161" t="s">
        <v>205</v>
      </c>
      <c r="C45" s="182">
        <v>2503.8538909999997</v>
      </c>
      <c r="D45" s="182">
        <v>2612.612533</v>
      </c>
      <c r="E45" s="183">
        <f t="shared" si="2"/>
        <v>2612.612533</v>
      </c>
      <c r="H45" s="161" t="s">
        <v>197</v>
      </c>
      <c r="I45" s="186">
        <v>141.09200000000001</v>
      </c>
      <c r="J45" s="186">
        <v>143.29900000000001</v>
      </c>
      <c r="K45" s="187">
        <f t="shared" si="3"/>
        <v>143.29900000000001</v>
      </c>
      <c r="L45" s="180"/>
      <c r="M45" s="186"/>
      <c r="N45" s="165" t="s">
        <v>197</v>
      </c>
      <c r="O45" s="188">
        <f t="shared" si="4"/>
        <v>2206.9999999999936</v>
      </c>
      <c r="P45" s="189">
        <v>141.09200000000001</v>
      </c>
      <c r="Q45" s="189">
        <f t="shared" si="5"/>
        <v>143.29900000000001</v>
      </c>
      <c r="R45" s="190"/>
    </row>
    <row r="46" spans="2:18" ht="14.25" x14ac:dyDescent="0.2">
      <c r="B46" s="161" t="s">
        <v>207</v>
      </c>
      <c r="C46" s="182">
        <v>2708.8879489999999</v>
      </c>
      <c r="D46" s="182">
        <v>2768.1662609999998</v>
      </c>
      <c r="E46" s="183">
        <f t="shared" si="2"/>
        <v>2768.1662609999998</v>
      </c>
      <c r="H46" s="161" t="s">
        <v>199</v>
      </c>
      <c r="I46" s="186">
        <v>141.37700000000001</v>
      </c>
      <c r="J46" s="186">
        <v>143.99299999999999</v>
      </c>
      <c r="K46" s="187">
        <f t="shared" si="3"/>
        <v>143.99299999999999</v>
      </c>
      <c r="L46" s="180"/>
      <c r="M46" s="186"/>
      <c r="N46" s="165" t="s">
        <v>199</v>
      </c>
      <c r="O46" s="188">
        <f t="shared" si="4"/>
        <v>2615.9999999999854</v>
      </c>
      <c r="P46" s="189">
        <v>141.37700000000001</v>
      </c>
      <c r="Q46" s="189">
        <f t="shared" si="5"/>
        <v>143.99299999999999</v>
      </c>
      <c r="R46" s="190"/>
    </row>
    <row r="47" spans="2:18" x14ac:dyDescent="0.2">
      <c r="B47" s="161" t="s">
        <v>208</v>
      </c>
      <c r="C47" s="182">
        <v>2384.5074319999999</v>
      </c>
      <c r="D47" s="182">
        <v>2570.17913</v>
      </c>
      <c r="E47" s="183">
        <f t="shared" si="2"/>
        <v>2570.17913</v>
      </c>
      <c r="H47" s="161" t="s">
        <v>201</v>
      </c>
      <c r="I47" s="186">
        <v>141.20500000000001</v>
      </c>
      <c r="J47" s="186">
        <v>144.42099999999999</v>
      </c>
      <c r="K47" s="187">
        <f t="shared" si="3"/>
        <v>144.42099999999999</v>
      </c>
      <c r="M47" s="186"/>
      <c r="N47" s="165" t="s">
        <v>201</v>
      </c>
      <c r="O47" s="188">
        <f t="shared" si="4"/>
        <v>3215.99999999998</v>
      </c>
      <c r="P47" s="189">
        <v>141.20500000000001</v>
      </c>
      <c r="Q47" s="189">
        <f t="shared" si="5"/>
        <v>144.42099999999999</v>
      </c>
      <c r="R47" s="190"/>
    </row>
    <row r="48" spans="2:18" x14ac:dyDescent="0.2">
      <c r="B48" s="161" t="s">
        <v>209</v>
      </c>
      <c r="C48" s="182">
        <v>2666.511497</v>
      </c>
      <c r="D48" s="182">
        <v>2846.289135</v>
      </c>
      <c r="E48" s="183">
        <f t="shared" si="2"/>
        <v>2846.289135</v>
      </c>
      <c r="H48" s="161" t="s">
        <v>29</v>
      </c>
      <c r="I48" s="186">
        <v>141.773</v>
      </c>
      <c r="J48" s="186">
        <v>144.04499999999999</v>
      </c>
      <c r="K48" s="187">
        <f t="shared" si="3"/>
        <v>144.04499999999999</v>
      </c>
      <c r="M48" s="186"/>
      <c r="N48" s="165" t="s">
        <v>29</v>
      </c>
      <c r="O48" s="188">
        <f t="shared" si="4"/>
        <v>2271.9999999999914</v>
      </c>
      <c r="P48" s="189">
        <v>141.773</v>
      </c>
      <c r="Q48" s="189">
        <f t="shared" si="5"/>
        <v>144.04499999999999</v>
      </c>
      <c r="R48" s="190"/>
    </row>
    <row r="49" spans="2:18" x14ac:dyDescent="0.2">
      <c r="B49" s="161" t="s">
        <v>210</v>
      </c>
      <c r="C49" s="182">
        <v>2338.746807</v>
      </c>
      <c r="D49" s="182">
        <v>2358.2117910000002</v>
      </c>
      <c r="E49" s="183">
        <f t="shared" si="2"/>
        <v>2358.2117910000002</v>
      </c>
      <c r="H49" s="161" t="s">
        <v>202</v>
      </c>
      <c r="I49" s="186">
        <v>142.119</v>
      </c>
      <c r="J49" s="186">
        <v>144.28399999999999</v>
      </c>
      <c r="K49" s="187">
        <f t="shared" si="3"/>
        <v>144.28399999999999</v>
      </c>
      <c r="M49" s="186"/>
      <c r="N49" s="165" t="s">
        <v>202</v>
      </c>
      <c r="O49" s="188">
        <f t="shared" si="4"/>
        <v>2164.9999999999918</v>
      </c>
      <c r="P49" s="189">
        <v>142.119</v>
      </c>
      <c r="Q49" s="189">
        <f t="shared" si="5"/>
        <v>144.28399999999999</v>
      </c>
      <c r="R49" s="190"/>
    </row>
    <row r="50" spans="2:18" x14ac:dyDescent="0.2">
      <c r="H50" s="161" t="s">
        <v>203</v>
      </c>
      <c r="I50" s="186">
        <v>142.27699999999999</v>
      </c>
      <c r="J50" s="186">
        <v>145.166</v>
      </c>
      <c r="K50" s="187">
        <f t="shared" si="3"/>
        <v>145.166</v>
      </c>
      <c r="M50" s="186"/>
      <c r="N50" s="165" t="s">
        <v>203</v>
      </c>
      <c r="O50" s="188">
        <f t="shared" si="4"/>
        <v>2889.00000000001</v>
      </c>
      <c r="P50" s="189">
        <v>142.27699999999999</v>
      </c>
      <c r="Q50" s="189">
        <f t="shared" si="5"/>
        <v>145.166</v>
      </c>
      <c r="R50" s="190"/>
    </row>
    <row r="51" spans="2:18" x14ac:dyDescent="0.2">
      <c r="H51" s="161" t="s">
        <v>205</v>
      </c>
      <c r="I51" s="186">
        <v>142.98500000000001</v>
      </c>
      <c r="J51" s="186">
        <v>145.732</v>
      </c>
      <c r="K51" s="187">
        <f t="shared" si="3"/>
        <v>145.732</v>
      </c>
      <c r="M51" s="186"/>
      <c r="N51" s="165" t="s">
        <v>205</v>
      </c>
      <c r="O51" s="188">
        <f t="shared" si="4"/>
        <v>2746.9999999999854</v>
      </c>
      <c r="P51" s="189">
        <v>142.98500000000001</v>
      </c>
      <c r="Q51" s="189">
        <f t="shared" si="5"/>
        <v>145.732</v>
      </c>
      <c r="R51" s="190"/>
    </row>
    <row r="52" spans="2:18" ht="14.25" x14ac:dyDescent="0.2">
      <c r="C52" s="352" t="s">
        <v>215</v>
      </c>
      <c r="D52" s="352"/>
      <c r="H52" s="161" t="s">
        <v>207</v>
      </c>
      <c r="I52" s="186">
        <v>143.16200000000001</v>
      </c>
      <c r="J52" s="186">
        <v>145.715</v>
      </c>
      <c r="K52" s="187">
        <f t="shared" si="3"/>
        <v>145.715</v>
      </c>
      <c r="L52" s="179"/>
      <c r="M52" s="186"/>
      <c r="N52" s="165" t="s">
        <v>207</v>
      </c>
      <c r="O52" s="188">
        <f t="shared" si="4"/>
        <v>2552.9999999999973</v>
      </c>
      <c r="P52" s="189">
        <v>143.16200000000001</v>
      </c>
      <c r="Q52" s="189">
        <f t="shared" si="5"/>
        <v>145.715</v>
      </c>
      <c r="R52" s="190"/>
    </row>
    <row r="53" spans="2:18" ht="14.25" x14ac:dyDescent="0.2">
      <c r="B53" s="173" t="s">
        <v>216</v>
      </c>
      <c r="C53" s="174">
        <v>2016</v>
      </c>
      <c r="D53" s="174">
        <v>2017</v>
      </c>
      <c r="H53" s="161" t="s">
        <v>208</v>
      </c>
      <c r="I53" s="186">
        <v>143.495</v>
      </c>
      <c r="J53" s="186">
        <v>145.23699999999999</v>
      </c>
      <c r="K53" s="187">
        <f t="shared" si="3"/>
        <v>145.23699999999999</v>
      </c>
      <c r="L53" s="179"/>
      <c r="M53" s="186"/>
      <c r="N53" s="165" t="s">
        <v>208</v>
      </c>
      <c r="O53" s="188">
        <f t="shared" si="4"/>
        <v>1741.9999999999902</v>
      </c>
      <c r="P53" s="189">
        <v>143.495</v>
      </c>
      <c r="Q53" s="189">
        <f t="shared" si="5"/>
        <v>145.23699999999999</v>
      </c>
      <c r="R53" s="190"/>
    </row>
    <row r="54" spans="2:18" ht="14.25" x14ac:dyDescent="0.2">
      <c r="B54" s="161" t="s">
        <v>195</v>
      </c>
      <c r="C54" s="191">
        <v>2708.3858329583359</v>
      </c>
      <c r="D54" s="191">
        <v>2796.0460676211642</v>
      </c>
      <c r="H54" s="161" t="s">
        <v>209</v>
      </c>
      <c r="I54" s="186">
        <v>143.416</v>
      </c>
      <c r="J54" s="186">
        <v>145.39599999999999</v>
      </c>
      <c r="K54" s="187">
        <f t="shared" si="3"/>
        <v>145.39599999999999</v>
      </c>
      <c r="L54" s="179"/>
      <c r="M54" s="186"/>
      <c r="N54" s="165" t="s">
        <v>209</v>
      </c>
      <c r="O54" s="188">
        <f t="shared" si="4"/>
        <v>1979.9999999999898</v>
      </c>
      <c r="P54" s="189">
        <v>143.416</v>
      </c>
      <c r="Q54" s="189">
        <f t="shared" si="5"/>
        <v>145.39599999999999</v>
      </c>
      <c r="R54" s="190"/>
    </row>
    <row r="55" spans="2:18" x14ac:dyDescent="0.2">
      <c r="B55" s="161" t="s">
        <v>197</v>
      </c>
      <c r="C55" s="191">
        <v>2674.7800229637401</v>
      </c>
      <c r="D55" s="182">
        <v>2726.9899092108108</v>
      </c>
      <c r="H55" s="161" t="s">
        <v>210</v>
      </c>
      <c r="I55" s="186">
        <v>142.755</v>
      </c>
      <c r="J55" s="186">
        <v>145.423</v>
      </c>
      <c r="K55" s="187">
        <f t="shared" si="3"/>
        <v>145.423</v>
      </c>
      <c r="M55" s="186"/>
      <c r="N55" s="165" t="s">
        <v>210</v>
      </c>
      <c r="O55" s="188">
        <f t="shared" si="4"/>
        <v>2668.0000000000064</v>
      </c>
      <c r="P55" s="189">
        <v>142.755</v>
      </c>
      <c r="Q55" s="189">
        <f t="shared" si="5"/>
        <v>145.423</v>
      </c>
      <c r="R55" s="190"/>
    </row>
    <row r="56" spans="2:18" x14ac:dyDescent="0.2">
      <c r="B56" s="161" t="s">
        <v>199</v>
      </c>
      <c r="C56" s="191">
        <v>2787.1692000820503</v>
      </c>
      <c r="D56" s="191">
        <v>2859.4409867146319</v>
      </c>
    </row>
    <row r="57" spans="2:18" x14ac:dyDescent="0.2">
      <c r="B57" s="161" t="s">
        <v>201</v>
      </c>
      <c r="C57" s="191">
        <v>2800.934032081017</v>
      </c>
      <c r="D57" s="191">
        <v>2847.5273263583549</v>
      </c>
      <c r="G57" s="352" t="s">
        <v>217</v>
      </c>
      <c r="H57" s="352"/>
      <c r="I57" s="352"/>
    </row>
    <row r="58" spans="2:18" x14ac:dyDescent="0.2">
      <c r="B58" s="161" t="s">
        <v>29</v>
      </c>
      <c r="C58" s="191">
        <v>2860.3119211697572</v>
      </c>
      <c r="D58" s="191">
        <v>2978.5500850428684</v>
      </c>
      <c r="E58" s="192"/>
      <c r="G58" s="173" t="s">
        <v>218</v>
      </c>
      <c r="H58" s="174">
        <v>2016</v>
      </c>
      <c r="I58" s="174">
        <v>2017</v>
      </c>
    </row>
    <row r="59" spans="2:18" ht="14.25" x14ac:dyDescent="0.2">
      <c r="B59" s="161" t="s">
        <v>202</v>
      </c>
      <c r="C59" s="191">
        <v>2941.6707477536429</v>
      </c>
      <c r="D59" s="191">
        <v>3020.8413268276454</v>
      </c>
      <c r="E59" s="192"/>
      <c r="G59" s="161" t="s">
        <v>195</v>
      </c>
      <c r="H59" s="193">
        <v>15.738361518846293</v>
      </c>
      <c r="I59" s="193">
        <v>16.628943693566988</v>
      </c>
      <c r="J59" s="194">
        <f t="shared" ref="J59:J70" si="6">I14/K14</f>
        <v>16.628943693566988</v>
      </c>
      <c r="L59" s="179"/>
    </row>
    <row r="60" spans="2:18" ht="14.25" x14ac:dyDescent="0.2">
      <c r="B60" s="161" t="s">
        <v>203</v>
      </c>
      <c r="C60" s="191">
        <v>2753.6817405483671</v>
      </c>
      <c r="D60" s="191">
        <v>2809.726216882741</v>
      </c>
      <c r="E60" s="179"/>
      <c r="G60" s="161" t="s">
        <v>197</v>
      </c>
      <c r="H60" s="193">
        <v>17.347237717234147</v>
      </c>
      <c r="I60" s="193">
        <v>16.77907276394113</v>
      </c>
      <c r="J60" s="194">
        <f t="shared" si="6"/>
        <v>16.77907276394113</v>
      </c>
      <c r="L60" s="179"/>
    </row>
    <row r="61" spans="2:18" ht="14.25" x14ac:dyDescent="0.2">
      <c r="B61" s="161" t="s">
        <v>205</v>
      </c>
      <c r="C61" s="191">
        <v>2738.7186348218343</v>
      </c>
      <c r="D61" s="191">
        <v>2853.1209068701451</v>
      </c>
      <c r="E61" s="179"/>
      <c r="G61" s="161" t="s">
        <v>199</v>
      </c>
      <c r="H61" s="193">
        <v>18.307388252686081</v>
      </c>
      <c r="I61" s="193">
        <v>20.766058593126058</v>
      </c>
      <c r="J61" s="194">
        <f t="shared" si="6"/>
        <v>20.766058593126058</v>
      </c>
    </row>
    <row r="62" spans="2:18" ht="14.25" x14ac:dyDescent="0.2">
      <c r="B62" s="161" t="s">
        <v>207</v>
      </c>
      <c r="C62" s="191">
        <v>2710.703350050991</v>
      </c>
      <c r="D62" s="191">
        <v>2824.3590090244656</v>
      </c>
      <c r="E62" s="179"/>
      <c r="G62" s="161" t="s">
        <v>201</v>
      </c>
      <c r="H62" s="193">
        <v>18.120222902871713</v>
      </c>
      <c r="I62" s="193">
        <v>16.318872747038174</v>
      </c>
      <c r="J62" s="194">
        <f t="shared" si="6"/>
        <v>16.318872747038174</v>
      </c>
      <c r="K62" s="195"/>
      <c r="O62" s="186"/>
    </row>
    <row r="63" spans="2:18" ht="14.25" x14ac:dyDescent="0.2">
      <c r="B63" s="161" t="s">
        <v>208</v>
      </c>
      <c r="C63" s="191">
        <v>2748.187267849054</v>
      </c>
      <c r="D63" s="191">
        <v>2858.5011050903008</v>
      </c>
      <c r="E63" s="179"/>
      <c r="G63" s="161" t="s">
        <v>29</v>
      </c>
      <c r="H63" s="193">
        <v>17.170187391111142</v>
      </c>
      <c r="I63" s="193">
        <v>18.811532875143186</v>
      </c>
      <c r="J63" s="194">
        <f t="shared" si="6"/>
        <v>18.811532875143186</v>
      </c>
    </row>
    <row r="64" spans="2:18" x14ac:dyDescent="0.2">
      <c r="B64" s="161" t="s">
        <v>209</v>
      </c>
      <c r="C64" s="191">
        <v>3429.1780484743681</v>
      </c>
      <c r="D64" s="191">
        <v>3541.9788439847039</v>
      </c>
      <c r="G64" s="161" t="s">
        <v>202</v>
      </c>
      <c r="H64" s="193">
        <v>18.956886777981833</v>
      </c>
      <c r="I64" s="193">
        <v>18.934901943389427</v>
      </c>
      <c r="J64" s="194">
        <f t="shared" si="6"/>
        <v>18.934901943389427</v>
      </c>
    </row>
    <row r="65" spans="2:13" x14ac:dyDescent="0.2">
      <c r="B65" s="161" t="s">
        <v>210</v>
      </c>
      <c r="C65" s="191">
        <v>2900.9367657875382</v>
      </c>
      <c r="D65" s="191">
        <v>2953.6065959304924</v>
      </c>
      <c r="G65" s="161" t="s">
        <v>203</v>
      </c>
      <c r="H65" s="193">
        <v>16.717551079935621</v>
      </c>
      <c r="I65" s="193">
        <v>17.324278088533127</v>
      </c>
      <c r="J65" s="194">
        <f t="shared" si="6"/>
        <v>17.324278088533127</v>
      </c>
      <c r="M65" s="195"/>
    </row>
    <row r="66" spans="2:13" x14ac:dyDescent="0.2">
      <c r="G66" s="161" t="s">
        <v>205</v>
      </c>
      <c r="H66" s="193">
        <v>17.511304619365667</v>
      </c>
      <c r="I66" s="193">
        <v>17.927514430598631</v>
      </c>
      <c r="J66" s="194">
        <f t="shared" si="6"/>
        <v>17.927514430598631</v>
      </c>
      <c r="K66" s="195"/>
      <c r="M66" s="195"/>
    </row>
    <row r="67" spans="2:13" x14ac:dyDescent="0.2">
      <c r="G67" s="161" t="s">
        <v>207</v>
      </c>
      <c r="H67" s="193">
        <v>18.921836444028443</v>
      </c>
      <c r="I67" s="193">
        <v>18.997126315067081</v>
      </c>
      <c r="J67" s="194">
        <f t="shared" si="6"/>
        <v>18.997126315067081</v>
      </c>
      <c r="K67" s="195"/>
      <c r="M67" s="195"/>
    </row>
    <row r="68" spans="2:13" x14ac:dyDescent="0.2">
      <c r="G68" s="161" t="s">
        <v>208</v>
      </c>
      <c r="H68" s="193">
        <v>16.617355531551624</v>
      </c>
      <c r="I68" s="193">
        <v>17.696448769941544</v>
      </c>
      <c r="J68" s="194">
        <f t="shared" si="6"/>
        <v>17.696448769941544</v>
      </c>
      <c r="K68" s="195"/>
    </row>
    <row r="69" spans="2:13" x14ac:dyDescent="0.2">
      <c r="G69" s="161" t="s">
        <v>209</v>
      </c>
      <c r="H69" s="193">
        <v>18.59284526831037</v>
      </c>
      <c r="I69" s="193">
        <v>19.576117190294092</v>
      </c>
      <c r="J69" s="194">
        <f t="shared" si="6"/>
        <v>19.576117190294092</v>
      </c>
      <c r="K69" s="195"/>
    </row>
    <row r="70" spans="2:13" x14ac:dyDescent="0.2">
      <c r="G70" s="161" t="s">
        <v>210</v>
      </c>
      <c r="H70" s="193">
        <v>16.382941452138279</v>
      </c>
      <c r="I70" s="193">
        <v>16.216222956478688</v>
      </c>
      <c r="J70" s="194">
        <f t="shared" si="6"/>
        <v>16.216222956478688</v>
      </c>
      <c r="K70" s="195"/>
    </row>
    <row r="72" spans="2:13" ht="14.25" x14ac:dyDescent="0.2">
      <c r="J72" s="179"/>
    </row>
  </sheetData>
  <mergeCells count="11">
    <mergeCell ref="G57:I57"/>
    <mergeCell ref="I27:J27"/>
    <mergeCell ref="N40:Q40"/>
    <mergeCell ref="I42:J42"/>
    <mergeCell ref="O42:O43"/>
    <mergeCell ref="C52:D52"/>
    <mergeCell ref="C36:D36"/>
    <mergeCell ref="F2:F13"/>
    <mergeCell ref="F14:F25"/>
    <mergeCell ref="C26:E26"/>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58" t="s">
        <v>318</v>
      </c>
      <c r="B1" s="359"/>
    </row>
    <row r="5" spans="1:2" ht="14.25" x14ac:dyDescent="0.2">
      <c r="A5" s="360" t="s">
        <v>131</v>
      </c>
      <c r="B5" s="361" t="s">
        <v>319</v>
      </c>
    </row>
    <row r="6" spans="1:2" ht="14.25" x14ac:dyDescent="0.2">
      <c r="A6" s="360">
        <v>0</v>
      </c>
      <c r="B6" s="361" t="s">
        <v>320</v>
      </c>
    </row>
    <row r="7" spans="1:2" ht="14.25" x14ac:dyDescent="0.2">
      <c r="A7" s="362"/>
      <c r="B7" s="361" t="s">
        <v>321</v>
      </c>
    </row>
    <row r="8" spans="1:2" ht="14.25" x14ac:dyDescent="0.2">
      <c r="A8" s="360" t="s">
        <v>21</v>
      </c>
      <c r="B8" s="361" t="s">
        <v>322</v>
      </c>
    </row>
    <row r="9" spans="1:2" ht="14.25" x14ac:dyDescent="0.2">
      <c r="A9" s="360" t="s">
        <v>323</v>
      </c>
      <c r="B9" s="361" t="s">
        <v>324</v>
      </c>
    </row>
    <row r="10" spans="1:2" ht="14.25" x14ac:dyDescent="0.2">
      <c r="A10" s="360" t="s">
        <v>325</v>
      </c>
      <c r="B10" s="361" t="s">
        <v>326</v>
      </c>
    </row>
    <row r="11" spans="1:2" ht="14.25" x14ac:dyDescent="0.2">
      <c r="A11" s="360" t="s">
        <v>327</v>
      </c>
      <c r="B11" s="361" t="s">
        <v>328</v>
      </c>
    </row>
    <row r="12" spans="1:2" ht="14.25" x14ac:dyDescent="0.2">
      <c r="A12" s="360" t="s">
        <v>329</v>
      </c>
      <c r="B12" s="361" t="s">
        <v>330</v>
      </c>
    </row>
    <row r="13" spans="1:2" ht="14.25" x14ac:dyDescent="0.2">
      <c r="A13" s="360" t="s">
        <v>331</v>
      </c>
      <c r="B13" s="361" t="s">
        <v>332</v>
      </c>
    </row>
    <row r="14" spans="1:2" ht="14.25" x14ac:dyDescent="0.2">
      <c r="A14" s="360" t="s">
        <v>333</v>
      </c>
      <c r="B14" s="361" t="s">
        <v>334</v>
      </c>
    </row>
    <row r="15" spans="1:2" ht="14.25" x14ac:dyDescent="0.2">
      <c r="A15" s="361"/>
    </row>
    <row r="16" spans="1:2" ht="42.75" x14ac:dyDescent="0.2">
      <c r="A16" s="363" t="s">
        <v>335</v>
      </c>
      <c r="B16" s="364" t="s">
        <v>336</v>
      </c>
    </row>
    <row r="17" spans="1:2" ht="14.25" x14ac:dyDescent="0.2">
      <c r="A17" s="361" t="s">
        <v>337</v>
      </c>
      <c r="B17" s="3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1" customWidth="1"/>
    <col min="2" max="16384" width="12.85546875" style="201"/>
  </cols>
  <sheetData>
    <row r="1" spans="1:7" x14ac:dyDescent="0.2">
      <c r="A1" s="202" t="s">
        <v>238</v>
      </c>
      <c r="B1" s="202"/>
      <c r="C1" s="202"/>
      <c r="D1" s="202"/>
      <c r="E1" s="202"/>
      <c r="F1" s="202"/>
      <c r="G1" s="202"/>
    </row>
    <row r="2" spans="1:7" x14ac:dyDescent="0.2">
      <c r="A2" s="202"/>
      <c r="B2" s="202"/>
      <c r="C2" s="202"/>
      <c r="D2" s="202"/>
      <c r="E2" s="202"/>
      <c r="F2" s="202"/>
      <c r="G2" s="202"/>
    </row>
    <row r="3" spans="1:7" x14ac:dyDescent="0.2">
      <c r="A3" s="202"/>
      <c r="B3" s="202"/>
      <c r="C3" s="202"/>
      <c r="D3" s="202"/>
      <c r="E3" s="202"/>
      <c r="F3" s="202"/>
      <c r="G3" s="202"/>
    </row>
    <row r="4" spans="1:7" x14ac:dyDescent="0.2">
      <c r="A4" s="202"/>
      <c r="B4" s="202"/>
      <c r="C4" s="202"/>
      <c r="D4" s="202"/>
      <c r="E4" s="202"/>
      <c r="F4" s="202"/>
      <c r="G4" s="202"/>
    </row>
    <row r="5" spans="1:7" x14ac:dyDescent="0.2">
      <c r="A5" s="202"/>
      <c r="B5" s="202"/>
      <c r="C5" s="202"/>
      <c r="D5" s="202"/>
      <c r="E5" s="202"/>
      <c r="F5" s="202"/>
      <c r="G5" s="202"/>
    </row>
    <row r="6" spans="1:7" ht="17.25" customHeight="1" x14ac:dyDescent="0.2">
      <c r="A6" s="207" t="s">
        <v>237</v>
      </c>
      <c r="B6" s="202"/>
      <c r="C6" s="202"/>
      <c r="D6" s="202"/>
      <c r="E6" s="202"/>
      <c r="F6" s="202"/>
      <c r="G6" s="202"/>
    </row>
    <row r="7" spans="1:7" ht="39.75" customHeight="1" x14ac:dyDescent="0.2">
      <c r="A7" s="206"/>
      <c r="B7" s="202"/>
      <c r="C7" s="202"/>
      <c r="D7" s="202"/>
      <c r="E7" s="202"/>
      <c r="F7" s="202"/>
      <c r="G7" s="202"/>
    </row>
    <row r="8" spans="1:7" x14ac:dyDescent="0.2">
      <c r="A8" s="202"/>
      <c r="B8" s="202"/>
      <c r="C8" s="202"/>
      <c r="D8" s="202"/>
      <c r="E8" s="202"/>
      <c r="F8" s="202"/>
      <c r="G8" s="202"/>
    </row>
    <row r="9" spans="1:7" x14ac:dyDescent="0.2">
      <c r="A9" s="202"/>
      <c r="B9" s="203" t="s">
        <v>236</v>
      </c>
      <c r="C9" s="202"/>
      <c r="D9" s="202"/>
      <c r="E9" s="202"/>
      <c r="F9" s="202"/>
      <c r="G9" s="202"/>
    </row>
    <row r="10" spans="1:7" x14ac:dyDescent="0.2">
      <c r="A10" s="202"/>
      <c r="B10" s="202"/>
      <c r="C10" s="202"/>
      <c r="D10" s="202"/>
      <c r="E10" s="202"/>
      <c r="F10" s="202"/>
      <c r="G10" s="202"/>
    </row>
    <row r="11" spans="1:7" ht="9" customHeight="1" x14ac:dyDescent="0.2">
      <c r="A11" s="202"/>
      <c r="B11" s="202"/>
      <c r="C11" s="202"/>
      <c r="D11" s="202"/>
      <c r="E11" s="202"/>
      <c r="F11" s="202"/>
      <c r="G11" s="202"/>
    </row>
    <row r="12" spans="1:7" ht="15.75" customHeight="1" x14ac:dyDescent="0.2">
      <c r="A12" s="204" t="s">
        <v>235</v>
      </c>
      <c r="B12" s="205">
        <v>2</v>
      </c>
      <c r="C12" s="202"/>
      <c r="D12" s="202"/>
      <c r="E12" s="202"/>
      <c r="F12" s="202"/>
      <c r="G12" s="202"/>
    </row>
    <row r="13" spans="1:7" x14ac:dyDescent="0.2">
      <c r="A13" s="202"/>
      <c r="B13" s="203"/>
      <c r="C13" s="202"/>
      <c r="D13" s="202"/>
      <c r="E13" s="202"/>
      <c r="F13" s="202"/>
      <c r="G13" s="202"/>
    </row>
    <row r="14" spans="1:7" x14ac:dyDescent="0.2">
      <c r="A14" s="202"/>
      <c r="B14" s="203"/>
      <c r="C14" s="202"/>
      <c r="D14" s="202"/>
      <c r="E14" s="202"/>
      <c r="F14" s="202"/>
      <c r="G14" s="202"/>
    </row>
    <row r="15" spans="1:7" ht="15.75" customHeight="1" x14ac:dyDescent="0.2">
      <c r="A15" s="204" t="s">
        <v>234</v>
      </c>
      <c r="C15" s="202"/>
      <c r="D15" s="202"/>
      <c r="E15" s="202"/>
      <c r="F15" s="202"/>
      <c r="G15" s="202"/>
    </row>
    <row r="16" spans="1:7" ht="15" customHeight="1" x14ac:dyDescent="0.2">
      <c r="A16" s="204" t="s">
        <v>233</v>
      </c>
      <c r="B16" s="205">
        <v>4</v>
      </c>
      <c r="C16" s="202"/>
      <c r="D16" s="202"/>
      <c r="E16" s="202"/>
      <c r="F16" s="202"/>
      <c r="G16" s="202"/>
    </row>
    <row r="17" spans="1:7" x14ac:dyDescent="0.2">
      <c r="A17" s="202"/>
      <c r="B17" s="203"/>
      <c r="C17" s="202"/>
      <c r="D17" s="202"/>
      <c r="E17" s="202"/>
      <c r="F17" s="202"/>
      <c r="G17" s="202"/>
    </row>
    <row r="18" spans="1:7" x14ac:dyDescent="0.2">
      <c r="A18" s="202"/>
      <c r="B18" s="203"/>
      <c r="C18" s="202"/>
      <c r="D18" s="202"/>
      <c r="E18" s="202"/>
      <c r="F18" s="202"/>
      <c r="G18" s="202"/>
    </row>
    <row r="19" spans="1:7" x14ac:dyDescent="0.2">
      <c r="A19" s="204" t="s">
        <v>232</v>
      </c>
      <c r="B19" s="203"/>
      <c r="C19" s="202"/>
      <c r="D19" s="202"/>
      <c r="E19" s="202"/>
      <c r="F19" s="202"/>
      <c r="G19" s="202"/>
    </row>
    <row r="20" spans="1:7" x14ac:dyDescent="0.2">
      <c r="A20" s="202"/>
      <c r="B20" s="203"/>
      <c r="C20" s="202"/>
      <c r="D20" s="202"/>
      <c r="E20" s="202"/>
      <c r="F20" s="202"/>
      <c r="G20" s="202"/>
    </row>
    <row r="21" spans="1:7" ht="12.75" customHeight="1" x14ac:dyDescent="0.2">
      <c r="A21" s="202" t="s">
        <v>231</v>
      </c>
      <c r="B21" s="203"/>
      <c r="C21" s="202"/>
      <c r="D21" s="202"/>
      <c r="E21" s="202"/>
      <c r="F21" s="202"/>
      <c r="G21" s="202"/>
    </row>
    <row r="22" spans="1:7" ht="12.75" customHeight="1" x14ac:dyDescent="0.2">
      <c r="A22" s="202" t="s">
        <v>230</v>
      </c>
      <c r="B22" s="203">
        <v>6</v>
      </c>
      <c r="C22" s="202"/>
      <c r="D22" s="202"/>
      <c r="E22" s="202"/>
      <c r="F22" s="202"/>
      <c r="G22" s="202"/>
    </row>
    <row r="23" spans="1:7" x14ac:dyDescent="0.2">
      <c r="A23" s="202"/>
      <c r="B23" s="203"/>
      <c r="C23" s="202"/>
      <c r="D23" s="202"/>
      <c r="E23" s="202"/>
      <c r="F23" s="202"/>
      <c r="G23" s="202"/>
    </row>
    <row r="24" spans="1:7" ht="12.75" customHeight="1" x14ac:dyDescent="0.2">
      <c r="A24" s="202" t="s">
        <v>229</v>
      </c>
      <c r="B24" s="203">
        <v>7</v>
      </c>
      <c r="C24" s="202"/>
      <c r="D24" s="202"/>
      <c r="E24" s="202"/>
      <c r="F24" s="202"/>
      <c r="G24" s="202"/>
    </row>
    <row r="25" spans="1:7" x14ac:dyDescent="0.2">
      <c r="A25" s="202"/>
      <c r="B25" s="203"/>
      <c r="C25" s="202"/>
      <c r="D25" s="202"/>
      <c r="E25" s="202"/>
      <c r="F25" s="202"/>
      <c r="G25" s="202"/>
    </row>
    <row r="26" spans="1:7" ht="12.75" customHeight="1" x14ac:dyDescent="0.2">
      <c r="A26" s="202" t="s">
        <v>228</v>
      </c>
      <c r="B26" s="203">
        <v>7</v>
      </c>
      <c r="C26" s="202"/>
      <c r="D26" s="202"/>
      <c r="E26" s="202"/>
      <c r="F26" s="202"/>
      <c r="G26" s="202"/>
    </row>
    <row r="27" spans="1:7" x14ac:dyDescent="0.2">
      <c r="A27" s="202"/>
      <c r="B27" s="203"/>
      <c r="C27" s="202"/>
      <c r="D27" s="202"/>
      <c r="E27" s="202"/>
      <c r="F27" s="202"/>
      <c r="G27" s="202"/>
    </row>
    <row r="28" spans="1:7" ht="12.75" customHeight="1" x14ac:dyDescent="0.2">
      <c r="A28" s="202" t="s">
        <v>227</v>
      </c>
      <c r="B28" s="203">
        <v>8</v>
      </c>
      <c r="C28" s="202"/>
      <c r="D28" s="202"/>
      <c r="E28" s="202"/>
      <c r="F28" s="202"/>
      <c r="G28" s="202"/>
    </row>
    <row r="29" spans="1:7" x14ac:dyDescent="0.2">
      <c r="A29" s="202"/>
      <c r="B29" s="203"/>
      <c r="C29" s="202"/>
      <c r="D29" s="202"/>
      <c r="E29" s="202"/>
      <c r="F29" s="202"/>
      <c r="G29" s="202"/>
    </row>
    <row r="30" spans="1:7" x14ac:dyDescent="0.2">
      <c r="A30" s="202" t="s">
        <v>226</v>
      </c>
      <c r="B30" s="203">
        <v>8</v>
      </c>
      <c r="C30" s="202"/>
      <c r="D30" s="202"/>
      <c r="E30" s="202"/>
      <c r="F30" s="202"/>
      <c r="G30" s="202"/>
    </row>
    <row r="31" spans="1:7" x14ac:dyDescent="0.2">
      <c r="A31" s="202"/>
      <c r="B31" s="203"/>
      <c r="C31" s="202"/>
      <c r="D31" s="202"/>
      <c r="E31" s="202"/>
      <c r="F31" s="202"/>
      <c r="G31" s="202"/>
    </row>
    <row r="32" spans="1:7" s="202" customFormat="1" x14ac:dyDescent="0.2">
      <c r="A32" s="202" t="s">
        <v>225</v>
      </c>
      <c r="B32" s="203">
        <v>9</v>
      </c>
    </row>
    <row r="33" spans="1:7" x14ac:dyDescent="0.2">
      <c r="A33" s="202"/>
      <c r="B33" s="203"/>
      <c r="C33" s="202"/>
      <c r="D33" s="202"/>
      <c r="E33" s="202"/>
      <c r="F33" s="202"/>
      <c r="G33" s="202"/>
    </row>
    <row r="34" spans="1:7" s="202" customFormat="1" x14ac:dyDescent="0.2">
      <c r="A34" s="202" t="s">
        <v>224</v>
      </c>
      <c r="B34" s="203">
        <v>9</v>
      </c>
    </row>
    <row r="35" spans="1:7" x14ac:dyDescent="0.2">
      <c r="A35" s="202"/>
      <c r="B35" s="203"/>
      <c r="C35" s="202"/>
      <c r="D35" s="202"/>
      <c r="E35" s="202"/>
      <c r="F35" s="202"/>
      <c r="G35" s="202"/>
    </row>
    <row r="36" spans="1:7" x14ac:dyDescent="0.2">
      <c r="A36" s="202"/>
      <c r="B36" s="203"/>
      <c r="C36" s="202"/>
      <c r="D36" s="202"/>
      <c r="E36" s="202"/>
      <c r="F36" s="202"/>
      <c r="G36" s="202"/>
    </row>
    <row r="37" spans="1:7" x14ac:dyDescent="0.2">
      <c r="A37" s="204" t="s">
        <v>223</v>
      </c>
      <c r="B37" s="203"/>
      <c r="C37" s="202"/>
      <c r="D37" s="202"/>
      <c r="E37" s="202"/>
      <c r="F37" s="202"/>
      <c r="G37" s="202"/>
    </row>
    <row r="38" spans="1:7" x14ac:dyDescent="0.2">
      <c r="A38" s="202"/>
      <c r="B38" s="203"/>
      <c r="C38" s="202"/>
      <c r="D38" s="202"/>
      <c r="E38" s="202"/>
      <c r="F38" s="202"/>
      <c r="G38" s="202"/>
    </row>
    <row r="39" spans="1:7" s="202" customFormat="1" x14ac:dyDescent="0.2">
      <c r="A39" s="202" t="s">
        <v>222</v>
      </c>
      <c r="B39" s="203"/>
    </row>
    <row r="40" spans="1:7" s="202" customFormat="1" ht="14.25" customHeight="1" x14ac:dyDescent="0.2">
      <c r="A40" s="202" t="s">
        <v>173</v>
      </c>
      <c r="B40" s="203">
        <v>10</v>
      </c>
    </row>
    <row r="41" spans="1:7" x14ac:dyDescent="0.2">
      <c r="A41" s="202"/>
      <c r="B41" s="203"/>
      <c r="C41" s="202"/>
      <c r="D41" s="202"/>
      <c r="E41" s="202"/>
      <c r="F41" s="202"/>
      <c r="G41" s="202"/>
    </row>
    <row r="42" spans="1:7" s="202" customFormat="1" x14ac:dyDescent="0.2">
      <c r="A42" s="202" t="s">
        <v>221</v>
      </c>
      <c r="B42" s="203"/>
    </row>
    <row r="43" spans="1:7" s="202" customFormat="1" x14ac:dyDescent="0.2">
      <c r="A43" s="202" t="s">
        <v>220</v>
      </c>
      <c r="B43" s="203">
        <v>11</v>
      </c>
    </row>
    <row r="44" spans="1:7" x14ac:dyDescent="0.2">
      <c r="A44" s="202"/>
      <c r="B44" s="203"/>
      <c r="C44" s="202"/>
      <c r="D44" s="202"/>
      <c r="E44" s="202"/>
      <c r="F44" s="202"/>
      <c r="G44" s="202"/>
    </row>
    <row r="45" spans="1:7" s="202" customFormat="1" x14ac:dyDescent="0.2">
      <c r="A45" s="202" t="s">
        <v>104</v>
      </c>
      <c r="B45" s="203"/>
    </row>
    <row r="46" spans="1:7" s="202" customFormat="1" x14ac:dyDescent="0.2">
      <c r="A46" s="202" t="s">
        <v>219</v>
      </c>
      <c r="B46" s="20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2.85546875" defaultRowHeight="12.75" x14ac:dyDescent="0.2"/>
  <cols>
    <col min="1" max="1" width="127.7109375" style="208" customWidth="1"/>
    <col min="2" max="31" width="12.85546875" style="209"/>
    <col min="32" max="16384" width="12.85546875" style="208"/>
  </cols>
  <sheetData>
    <row r="1" spans="1:31" ht="9" customHeight="1" x14ac:dyDescent="0.2">
      <c r="A1" s="213"/>
    </row>
    <row r="2" spans="1:31" ht="15" x14ac:dyDescent="0.2">
      <c r="A2" s="223" t="s">
        <v>235</v>
      </c>
    </row>
    <row r="3" spans="1:31" ht="9" customHeight="1" x14ac:dyDescent="0.2">
      <c r="A3" s="213"/>
    </row>
    <row r="4" spans="1:31" ht="9" customHeight="1" x14ac:dyDescent="0.2">
      <c r="A4" s="213"/>
    </row>
    <row r="5" spans="1:31" s="216" customFormat="1" ht="18" customHeight="1" x14ac:dyDescent="0.2">
      <c r="A5" s="217" t="s">
        <v>277</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31" ht="79.150000000000006" customHeight="1" x14ac:dyDescent="0.2">
      <c r="A6" s="213" t="s">
        <v>276</v>
      </c>
    </row>
    <row r="7" spans="1:31" ht="7.9" customHeight="1" x14ac:dyDescent="0.2">
      <c r="A7" s="213"/>
    </row>
    <row r="8" spans="1:31" s="216" customFormat="1" ht="18" customHeight="1" x14ac:dyDescent="0.2">
      <c r="A8" s="217" t="s">
        <v>275</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row>
    <row r="9" spans="1:31" ht="70.150000000000006" customHeight="1" x14ac:dyDescent="0.2">
      <c r="A9" s="222" t="s">
        <v>274</v>
      </c>
    </row>
    <row r="10" spans="1:31" ht="23.45" customHeight="1" x14ac:dyDescent="0.2">
      <c r="A10" s="213"/>
    </row>
    <row r="11" spans="1:31" s="216" customFormat="1" ht="18" customHeight="1" x14ac:dyDescent="0.2">
      <c r="A11" s="217" t="s">
        <v>273</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row>
    <row r="12" spans="1:31" ht="41.25" customHeight="1" x14ac:dyDescent="0.2">
      <c r="A12" s="213" t="s">
        <v>272</v>
      </c>
    </row>
    <row r="13" spans="1:31" ht="15" customHeight="1" x14ac:dyDescent="0.2">
      <c r="A13" s="213"/>
    </row>
    <row r="14" spans="1:31" s="216" customFormat="1" ht="18" customHeight="1" x14ac:dyDescent="0.2">
      <c r="A14" s="217" t="s">
        <v>271</v>
      </c>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row>
    <row r="15" spans="1:31" ht="25.5" x14ac:dyDescent="0.2">
      <c r="A15" s="213" t="s">
        <v>270</v>
      </c>
    </row>
    <row r="16" spans="1:31" ht="41.25" customHeight="1" x14ac:dyDescent="0.2">
      <c r="A16" s="213" t="s">
        <v>269</v>
      </c>
    </row>
    <row r="17" spans="1:31" ht="15" customHeight="1" x14ac:dyDescent="0.2">
      <c r="A17" s="213"/>
    </row>
    <row r="18" spans="1:31" ht="48.75" customHeight="1" x14ac:dyDescent="0.2">
      <c r="A18" s="213" t="s">
        <v>268</v>
      </c>
    </row>
    <row r="19" spans="1:31" ht="15" customHeight="1" x14ac:dyDescent="0.2">
      <c r="A19" s="213"/>
    </row>
    <row r="20" spans="1:31" ht="66.75" customHeight="1" x14ac:dyDescent="0.2">
      <c r="A20" s="213" t="s">
        <v>267</v>
      </c>
    </row>
    <row r="21" spans="1:31" ht="15" customHeight="1" x14ac:dyDescent="0.2">
      <c r="A21" s="213"/>
    </row>
    <row r="22" spans="1:31" ht="40.5" customHeight="1" x14ac:dyDescent="0.2">
      <c r="A22" s="213" t="s">
        <v>266</v>
      </c>
    </row>
    <row r="23" spans="1:31" ht="9" customHeight="1" x14ac:dyDescent="0.2">
      <c r="A23" s="213"/>
    </row>
    <row r="24" spans="1:31" s="216" customFormat="1" ht="18" customHeight="1" x14ac:dyDescent="0.2">
      <c r="A24" s="217" t="s">
        <v>265</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row>
    <row r="25" spans="1:31" ht="15" customHeight="1" x14ac:dyDescent="0.2">
      <c r="A25" s="213"/>
    </row>
    <row r="26" spans="1:31" s="216" customFormat="1" ht="18" customHeight="1" x14ac:dyDescent="0.2">
      <c r="A26" s="217" t="s">
        <v>264</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row>
    <row r="27" spans="1:31" ht="33" customHeight="1" x14ac:dyDescent="0.2">
      <c r="A27" s="213" t="s">
        <v>263</v>
      </c>
    </row>
    <row r="28" spans="1:31" ht="15" customHeight="1" x14ac:dyDescent="0.2">
      <c r="A28" s="213"/>
    </row>
    <row r="29" spans="1:31" s="216" customFormat="1" ht="18" customHeight="1" x14ac:dyDescent="0.2">
      <c r="A29" s="221" t="s">
        <v>184</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row>
    <row r="30" spans="1:31" ht="63.75" customHeight="1" x14ac:dyDescent="0.2">
      <c r="A30" s="215" t="s">
        <v>262</v>
      </c>
    </row>
    <row r="31" spans="1:31" ht="15" customHeight="1" x14ac:dyDescent="0.2">
      <c r="A31" s="213"/>
    </row>
    <row r="32" spans="1:31" s="216" customFormat="1" ht="18" customHeight="1" x14ac:dyDescent="0.2">
      <c r="A32" s="217" t="s">
        <v>261</v>
      </c>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row>
    <row r="33" spans="1:31" s="214" customFormat="1" ht="115.5" customHeight="1" x14ac:dyDescent="0.2">
      <c r="A33" s="213" t="s">
        <v>260</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row>
    <row r="34" spans="1:31" ht="9" customHeight="1" x14ac:dyDescent="0.2">
      <c r="A34" s="213"/>
    </row>
    <row r="35" spans="1:31" s="216" customFormat="1" ht="18" customHeight="1" x14ac:dyDescent="0.2">
      <c r="A35" s="217" t="s">
        <v>9</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row>
    <row r="36" spans="1:31" ht="86.25" customHeight="1" x14ac:dyDescent="0.2">
      <c r="A36" s="213" t="s">
        <v>259</v>
      </c>
    </row>
    <row r="37" spans="1:31" ht="15" customHeight="1" x14ac:dyDescent="0.2">
      <c r="A37" s="213"/>
    </row>
    <row r="38" spans="1:31" s="216" customFormat="1" ht="18" customHeight="1" x14ac:dyDescent="0.2">
      <c r="A38" s="217" t="s">
        <v>10</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row>
    <row r="39" spans="1:31" s="219" customFormat="1" ht="79.5" customHeight="1" x14ac:dyDescent="0.2">
      <c r="A39" s="213" t="s">
        <v>258</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row>
    <row r="40" spans="1:31" ht="9" customHeight="1" x14ac:dyDescent="0.2">
      <c r="A40" s="213"/>
    </row>
    <row r="41" spans="1:31" s="216" customFormat="1" ht="18" customHeight="1" x14ac:dyDescent="0.2">
      <c r="A41" s="217" t="s">
        <v>257</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row>
    <row r="42" spans="1:31" s="219" customFormat="1" ht="26.25" customHeight="1" x14ac:dyDescent="0.2">
      <c r="A42" s="220" t="s">
        <v>256</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row>
    <row r="43" spans="1:31" ht="15" customHeight="1" x14ac:dyDescent="0.2">
      <c r="A43" s="213"/>
    </row>
    <row r="44" spans="1:31" s="216" customFormat="1" ht="18" customHeight="1" x14ac:dyDescent="0.2">
      <c r="A44" s="217" t="s">
        <v>255</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row>
    <row r="45" spans="1:31" s="219" customFormat="1" ht="45.75" customHeight="1" x14ac:dyDescent="0.2">
      <c r="A45" s="220" t="s">
        <v>254</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row>
    <row r="46" spans="1:31" ht="15" customHeight="1" x14ac:dyDescent="0.2">
      <c r="A46" s="213"/>
    </row>
    <row r="47" spans="1:31" s="216" customFormat="1" ht="18" customHeight="1" x14ac:dyDescent="0.2">
      <c r="A47" s="217" t="s">
        <v>253</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row>
    <row r="48" spans="1:31" s="214" customFormat="1" ht="48" customHeight="1" x14ac:dyDescent="0.2">
      <c r="A48" s="218" t="s">
        <v>252</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row>
    <row r="49" spans="1:31" ht="15" customHeight="1" x14ac:dyDescent="0.2">
      <c r="A49" s="213"/>
    </row>
    <row r="50" spans="1:31" s="216" customFormat="1" ht="18" customHeight="1" x14ac:dyDescent="0.2">
      <c r="A50" s="217" t="s">
        <v>251</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row>
    <row r="51" spans="1:31" s="214" customFormat="1" ht="14.25" customHeight="1" x14ac:dyDescent="0.2">
      <c r="A51" s="213" t="s">
        <v>250</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row>
    <row r="52" spans="1:31" ht="15" customHeight="1" x14ac:dyDescent="0.2">
      <c r="A52" s="213"/>
    </row>
    <row r="53" spans="1:31" s="216" customFormat="1" ht="18" customHeight="1" x14ac:dyDescent="0.2">
      <c r="A53" s="217" t="s">
        <v>249</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row>
    <row r="54" spans="1:31" s="214" customFormat="1" ht="64.5" customHeight="1" x14ac:dyDescent="0.2">
      <c r="A54" s="213" t="s">
        <v>248</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row>
    <row r="55" spans="1:31" ht="15" customHeight="1" x14ac:dyDescent="0.2">
      <c r="A55" s="213"/>
    </row>
    <row r="56" spans="1:31" s="216" customFormat="1" ht="18" customHeight="1" x14ac:dyDescent="0.2">
      <c r="A56" s="217" t="s">
        <v>247</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row>
    <row r="57" spans="1:31" s="214" customFormat="1" ht="48" customHeight="1" x14ac:dyDescent="0.2">
      <c r="A57" s="213" t="s">
        <v>246</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row>
    <row r="58" spans="1:31" ht="15" customHeight="1" x14ac:dyDescent="0.2">
      <c r="A58" s="213"/>
    </row>
    <row r="59" spans="1:31" s="216" customFormat="1" ht="18" customHeight="1" x14ac:dyDescent="0.2">
      <c r="A59" s="217" t="s">
        <v>245</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1:31" s="214" customFormat="1" ht="56.25" customHeight="1" x14ac:dyDescent="0.2">
      <c r="A60" s="215" t="s">
        <v>244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row>
    <row r="61" spans="1:31" x14ac:dyDescent="0.2">
      <c r="A61" s="213"/>
    </row>
    <row r="62" spans="1:31" x14ac:dyDescent="0.2">
      <c r="A62" s="213"/>
    </row>
    <row r="64" spans="1:31" x14ac:dyDescent="0.2">
      <c r="A64" s="213"/>
    </row>
    <row r="65" spans="1:1" ht="17.25" customHeight="1" x14ac:dyDescent="0.2">
      <c r="A65" s="211" t="s">
        <v>243</v>
      </c>
    </row>
    <row r="66" spans="1:1" ht="14.1" customHeight="1" x14ac:dyDescent="0.2">
      <c r="A66" s="213" t="s">
        <v>242</v>
      </c>
    </row>
    <row r="67" spans="1:1" ht="14.1" customHeight="1" x14ac:dyDescent="0.2">
      <c r="A67" s="213" t="s">
        <v>241</v>
      </c>
    </row>
    <row r="68" spans="1:1" ht="14.1" customHeight="1" x14ac:dyDescent="0.2">
      <c r="A68" s="213" t="s">
        <v>240</v>
      </c>
    </row>
    <row r="69" spans="1:1" ht="14.1" customHeight="1" x14ac:dyDescent="0.2">
      <c r="A69" s="212" t="s">
        <v>239</v>
      </c>
    </row>
    <row r="70" spans="1:1" x14ac:dyDescent="0.2">
      <c r="A70" s="211"/>
    </row>
    <row r="71" spans="1:1" ht="9" customHeight="1" x14ac:dyDescent="0.2">
      <c r="A71" s="21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2.85546875" defaultRowHeight="12.75" x14ac:dyDescent="0.2"/>
  <cols>
    <col min="1" max="1" width="12" style="225" customWidth="1"/>
    <col min="2" max="2" width="27.140625" style="225" customWidth="1"/>
    <col min="3" max="8" width="12.7109375" style="225" customWidth="1"/>
    <col min="9" max="14" width="12.85546875" style="209"/>
    <col min="15" max="16384" width="12.85546875" style="224"/>
  </cols>
  <sheetData>
    <row r="1" spans="1:15" ht="9" customHeight="1" x14ac:dyDescent="0.2">
      <c r="A1" s="248"/>
    </row>
    <row r="2" spans="1:15" ht="15" customHeight="1" x14ac:dyDescent="0.2">
      <c r="A2" s="299" t="s">
        <v>317</v>
      </c>
      <c r="B2" s="299"/>
      <c r="C2" s="299"/>
      <c r="D2" s="299"/>
      <c r="E2" s="299"/>
      <c r="F2" s="299"/>
      <c r="G2" s="299"/>
      <c r="H2" s="299"/>
      <c r="O2" s="255"/>
    </row>
    <row r="3" spans="1:15" ht="15" customHeight="1" x14ac:dyDescent="0.2">
      <c r="A3" s="299" t="s">
        <v>316</v>
      </c>
      <c r="B3" s="299"/>
      <c r="C3" s="299"/>
      <c r="D3" s="299"/>
      <c r="E3" s="299"/>
      <c r="F3" s="299"/>
      <c r="G3" s="299"/>
      <c r="H3" s="299"/>
    </row>
    <row r="4" spans="1:15" x14ac:dyDescent="0.2">
      <c r="A4" s="248"/>
    </row>
    <row r="5" spans="1:15" ht="41.25" customHeight="1" x14ac:dyDescent="0.2">
      <c r="A5" s="258" t="s">
        <v>315</v>
      </c>
      <c r="B5" s="258"/>
      <c r="C5" s="258"/>
      <c r="D5" s="258"/>
      <c r="E5" s="258"/>
      <c r="F5" s="258"/>
      <c r="G5" s="258"/>
      <c r="H5" s="258"/>
    </row>
    <row r="6" spans="1:15" ht="9.75" customHeight="1" x14ac:dyDescent="0.2">
      <c r="A6" s="235"/>
      <c r="B6" s="228"/>
      <c r="C6" s="228"/>
      <c r="D6" s="228"/>
      <c r="E6" s="228"/>
      <c r="F6" s="228"/>
      <c r="G6" s="228"/>
      <c r="H6" s="228"/>
    </row>
    <row r="7" spans="1:15" ht="55.5" customHeight="1" x14ac:dyDescent="0.2">
      <c r="A7" s="300" t="s">
        <v>314</v>
      </c>
      <c r="B7" s="300"/>
      <c r="C7" s="300"/>
      <c r="D7" s="300"/>
      <c r="E7" s="300"/>
      <c r="F7" s="300"/>
      <c r="G7" s="300"/>
      <c r="H7" s="300"/>
    </row>
    <row r="8" spans="1:15" s="226" customFormat="1" ht="15" customHeight="1" x14ac:dyDescent="0.2">
      <c r="A8" s="228"/>
      <c r="B8" s="228"/>
      <c r="C8" s="228"/>
      <c r="D8" s="228"/>
      <c r="E8" s="228"/>
      <c r="F8" s="228"/>
      <c r="G8" s="228"/>
      <c r="H8" s="228"/>
      <c r="I8" s="209"/>
      <c r="J8" s="209"/>
      <c r="K8" s="209"/>
      <c r="L8" s="209"/>
      <c r="M8" s="209"/>
      <c r="N8" s="209"/>
    </row>
    <row r="9" spans="1:15" ht="9.75" customHeight="1" x14ac:dyDescent="0.2">
      <c r="A9" s="235"/>
      <c r="B9" s="228"/>
      <c r="C9" s="228"/>
      <c r="D9" s="228"/>
      <c r="E9" s="228"/>
      <c r="F9" s="228"/>
      <c r="G9" s="228"/>
      <c r="H9" s="228"/>
    </row>
    <row r="10" spans="1:15" ht="30.75" customHeight="1" x14ac:dyDescent="0.2">
      <c r="A10" s="300" t="s">
        <v>313</v>
      </c>
      <c r="B10" s="300"/>
      <c r="C10" s="300"/>
      <c r="D10" s="300"/>
      <c r="E10" s="300"/>
      <c r="F10" s="300"/>
      <c r="G10" s="300"/>
      <c r="H10" s="300"/>
    </row>
    <row r="11" spans="1:15" ht="13.5" customHeight="1" x14ac:dyDescent="0.2"/>
    <row r="12" spans="1:15" ht="19.5" customHeight="1" x14ac:dyDescent="0.2">
      <c r="A12" s="261" t="s">
        <v>297</v>
      </c>
      <c r="B12" s="262"/>
      <c r="C12" s="291" t="s">
        <v>312</v>
      </c>
      <c r="D12" s="292"/>
      <c r="E12" s="292"/>
      <c r="F12" s="292"/>
      <c r="G12" s="292"/>
      <c r="H12" s="292"/>
    </row>
    <row r="13" spans="1:15" ht="24.75" customHeight="1" x14ac:dyDescent="0.2">
      <c r="A13" s="263"/>
      <c r="B13" s="264"/>
      <c r="C13" s="297" t="s">
        <v>311</v>
      </c>
      <c r="D13" s="298"/>
      <c r="E13" s="291" t="s">
        <v>310</v>
      </c>
      <c r="F13" s="293"/>
      <c r="G13" s="291" t="s">
        <v>309</v>
      </c>
      <c r="H13" s="292"/>
    </row>
    <row r="14" spans="1:15" ht="10.5" customHeight="1" x14ac:dyDescent="0.2">
      <c r="A14" s="254"/>
      <c r="B14" s="253"/>
      <c r="C14" s="242"/>
      <c r="D14" s="228"/>
      <c r="E14" s="228"/>
      <c r="F14" s="228"/>
      <c r="G14" s="228"/>
      <c r="H14" s="228"/>
    </row>
    <row r="15" spans="1:15" ht="15.95" customHeight="1" x14ac:dyDescent="0.2">
      <c r="A15" s="240" t="s">
        <v>194</v>
      </c>
      <c r="B15" s="232"/>
      <c r="C15" s="294">
        <v>-27.9</v>
      </c>
      <c r="D15" s="295"/>
      <c r="E15" s="295">
        <v>-0.3</v>
      </c>
      <c r="F15" s="295"/>
      <c r="G15" s="295">
        <v>5.3</v>
      </c>
      <c r="H15" s="295"/>
    </row>
    <row r="16" spans="1:15" ht="15.95" customHeight="1" x14ac:dyDescent="0.2">
      <c r="A16" s="240" t="s">
        <v>196</v>
      </c>
      <c r="B16" s="232"/>
      <c r="C16" s="294">
        <v>-8.6</v>
      </c>
      <c r="D16" s="295"/>
      <c r="E16" s="295">
        <v>1.7</v>
      </c>
      <c r="F16" s="295"/>
      <c r="G16" s="295">
        <v>3.5</v>
      </c>
      <c r="H16" s="295"/>
    </row>
    <row r="17" spans="1:14" s="225" customFormat="1" ht="15.95" customHeight="1" x14ac:dyDescent="0.2">
      <c r="A17" s="240" t="s">
        <v>198</v>
      </c>
      <c r="B17" s="232"/>
      <c r="C17" s="294">
        <v>-6.8</v>
      </c>
      <c r="D17" s="295"/>
      <c r="E17" s="295">
        <v>-5.2</v>
      </c>
      <c r="F17" s="295"/>
      <c r="G17" s="295">
        <v>1.5</v>
      </c>
      <c r="H17" s="295"/>
      <c r="I17" s="209"/>
      <c r="J17" s="209"/>
      <c r="K17" s="209"/>
      <c r="L17" s="209"/>
      <c r="M17" s="209"/>
      <c r="N17" s="209"/>
    </row>
    <row r="18" spans="1:14" s="225" customFormat="1" ht="15.95" customHeight="1" x14ac:dyDescent="0.2">
      <c r="A18" s="240" t="s">
        <v>200</v>
      </c>
      <c r="B18" s="232"/>
      <c r="C18" s="294">
        <v>-7.4</v>
      </c>
      <c r="D18" s="295"/>
      <c r="E18" s="295">
        <v>3.3</v>
      </c>
      <c r="F18" s="295"/>
      <c r="G18" s="295">
        <v>4.8</v>
      </c>
      <c r="H18" s="295"/>
      <c r="I18" s="209"/>
      <c r="J18" s="209"/>
      <c r="K18" s="209"/>
      <c r="L18" s="209"/>
      <c r="M18" s="209"/>
      <c r="N18" s="209"/>
    </row>
    <row r="19" spans="1:14" s="225" customFormat="1" ht="25.5" customHeight="1" x14ac:dyDescent="0.2">
      <c r="A19" s="259" t="s">
        <v>308</v>
      </c>
      <c r="B19" s="260"/>
      <c r="C19" s="296">
        <v>-17.100000000000001</v>
      </c>
      <c r="D19" s="284"/>
      <c r="E19" s="284">
        <v>0.8</v>
      </c>
      <c r="F19" s="284"/>
      <c r="G19" s="284">
        <v>4.4000000000000004</v>
      </c>
      <c r="H19" s="284"/>
      <c r="I19" s="209"/>
      <c r="J19" s="209"/>
      <c r="K19" s="209"/>
      <c r="L19" s="209"/>
      <c r="M19" s="209"/>
      <c r="N19" s="209"/>
    </row>
    <row r="20" spans="1:14" s="225" customFormat="1" ht="6" customHeight="1" x14ac:dyDescent="0.2">
      <c r="C20" s="228"/>
      <c r="D20" s="228"/>
      <c r="E20" s="228"/>
      <c r="F20" s="228"/>
      <c r="G20" s="228"/>
      <c r="H20" s="228"/>
      <c r="I20" s="209"/>
      <c r="J20" s="209"/>
      <c r="K20" s="209"/>
      <c r="L20" s="209"/>
      <c r="M20" s="209"/>
      <c r="N20" s="209"/>
    </row>
    <row r="21" spans="1:14" s="225" customFormat="1" ht="6.75" customHeight="1" x14ac:dyDescent="0.2">
      <c r="A21" s="228"/>
      <c r="B21" s="228"/>
      <c r="C21" s="228"/>
      <c r="D21" s="228"/>
      <c r="E21" s="228"/>
      <c r="F21" s="228"/>
      <c r="G21" s="228"/>
      <c r="H21" s="228"/>
      <c r="I21" s="209"/>
      <c r="J21" s="209"/>
      <c r="K21" s="209"/>
      <c r="L21" s="209"/>
      <c r="M21" s="209"/>
      <c r="N21" s="209"/>
    </row>
    <row r="22" spans="1:14" s="225" customFormat="1" ht="24" customHeight="1" x14ac:dyDescent="0.2">
      <c r="A22" s="285"/>
      <c r="B22" s="285"/>
      <c r="C22" s="285"/>
      <c r="D22" s="285"/>
      <c r="E22" s="285"/>
      <c r="F22" s="285"/>
      <c r="G22" s="285"/>
      <c r="H22" s="285"/>
      <c r="I22" s="209"/>
      <c r="J22" s="209"/>
      <c r="K22" s="209"/>
      <c r="L22" s="209"/>
      <c r="M22" s="209"/>
      <c r="N22" s="209"/>
    </row>
    <row r="23" spans="1:14" s="225" customFormat="1" ht="17.25" customHeight="1" x14ac:dyDescent="0.2">
      <c r="A23" s="235"/>
      <c r="B23" s="228"/>
      <c r="C23" s="228"/>
      <c r="D23" s="228"/>
      <c r="E23" s="228"/>
      <c r="F23" s="228"/>
      <c r="G23" s="228"/>
      <c r="H23" s="228"/>
      <c r="I23" s="209"/>
      <c r="J23" s="209"/>
      <c r="K23" s="209"/>
      <c r="L23" s="209"/>
      <c r="M23" s="209"/>
      <c r="N23" s="209"/>
    </row>
    <row r="24" spans="1:14" s="251" customFormat="1" ht="8.25" customHeight="1" x14ac:dyDescent="0.2">
      <c r="A24" s="252"/>
      <c r="B24" s="252"/>
      <c r="C24" s="252"/>
      <c r="D24" s="252"/>
      <c r="E24" s="252"/>
      <c r="F24" s="252"/>
      <c r="G24" s="252"/>
      <c r="H24" s="252"/>
      <c r="I24" s="209"/>
      <c r="J24" s="209"/>
      <c r="K24" s="209"/>
      <c r="L24" s="209"/>
      <c r="M24" s="209"/>
      <c r="N24" s="209"/>
    </row>
    <row r="25" spans="1:14" s="225" customFormat="1" ht="26.25" customHeight="1" x14ac:dyDescent="0.2">
      <c r="A25" s="266" t="s">
        <v>307</v>
      </c>
      <c r="B25" s="266"/>
      <c r="C25" s="266"/>
      <c r="D25" s="266"/>
      <c r="E25" s="266"/>
      <c r="F25" s="266"/>
      <c r="G25" s="266"/>
      <c r="H25" s="266"/>
      <c r="I25" s="209"/>
      <c r="J25" s="209"/>
      <c r="K25" s="209"/>
      <c r="L25" s="209"/>
      <c r="M25" s="209"/>
      <c r="N25" s="209"/>
    </row>
    <row r="26" spans="1:14" s="225" customFormat="1" x14ac:dyDescent="0.2">
      <c r="I26" s="209"/>
      <c r="J26" s="209"/>
      <c r="K26" s="209"/>
      <c r="L26" s="209"/>
      <c r="M26" s="209"/>
      <c r="N26" s="209"/>
    </row>
    <row r="27" spans="1:14" s="225" customFormat="1" ht="15.95" customHeight="1" x14ac:dyDescent="0.2">
      <c r="A27" s="261" t="s">
        <v>288</v>
      </c>
      <c r="B27" s="286"/>
      <c r="C27" s="291" t="s">
        <v>10</v>
      </c>
      <c r="D27" s="292"/>
      <c r="E27" s="292"/>
      <c r="F27" s="292"/>
      <c r="G27" s="292"/>
      <c r="H27" s="292"/>
      <c r="I27" s="209"/>
      <c r="J27" s="209"/>
      <c r="K27" s="209"/>
      <c r="L27" s="209"/>
      <c r="M27" s="209"/>
      <c r="N27" s="209"/>
    </row>
    <row r="28" spans="1:14" s="225" customFormat="1" ht="15.95" customHeight="1" x14ac:dyDescent="0.2">
      <c r="A28" s="287"/>
      <c r="B28" s="288"/>
      <c r="C28" s="291" t="s">
        <v>306</v>
      </c>
      <c r="D28" s="293"/>
      <c r="E28" s="291" t="s">
        <v>305</v>
      </c>
      <c r="F28" s="293"/>
      <c r="G28" s="291" t="s">
        <v>304</v>
      </c>
      <c r="H28" s="292"/>
      <c r="I28" s="209"/>
      <c r="J28" s="209"/>
      <c r="K28" s="209"/>
      <c r="L28" s="209"/>
      <c r="M28" s="209"/>
      <c r="N28" s="209"/>
    </row>
    <row r="29" spans="1:14" s="225" customFormat="1" ht="15.95" customHeight="1" x14ac:dyDescent="0.2">
      <c r="A29" s="289"/>
      <c r="B29" s="290"/>
      <c r="C29" s="291" t="s">
        <v>19</v>
      </c>
      <c r="D29" s="293"/>
      <c r="E29" s="291" t="s">
        <v>122</v>
      </c>
      <c r="F29" s="292"/>
      <c r="G29" s="292"/>
      <c r="H29" s="292"/>
      <c r="I29" s="209"/>
      <c r="J29" s="209"/>
      <c r="K29" s="209"/>
      <c r="L29" s="209"/>
      <c r="M29" s="209"/>
      <c r="N29" s="209"/>
    </row>
    <row r="30" spans="1:14" s="225" customFormat="1" x14ac:dyDescent="0.2">
      <c r="I30" s="209"/>
      <c r="J30" s="209"/>
      <c r="K30" s="209"/>
      <c r="L30" s="209"/>
      <c r="M30" s="209"/>
      <c r="N30" s="209"/>
    </row>
    <row r="31" spans="1:14" s="225" customFormat="1" ht="12.75" customHeight="1" x14ac:dyDescent="0.2">
      <c r="C31" s="283" t="s">
        <v>303</v>
      </c>
      <c r="D31" s="283"/>
      <c r="E31" s="283"/>
      <c r="F31" s="283"/>
      <c r="G31" s="283"/>
      <c r="H31" s="283"/>
      <c r="I31" s="209"/>
      <c r="J31" s="209"/>
      <c r="K31" s="209"/>
      <c r="L31" s="209"/>
      <c r="M31" s="209"/>
      <c r="N31" s="209"/>
    </row>
    <row r="32" spans="1:14" s="225" customFormat="1" x14ac:dyDescent="0.2">
      <c r="I32" s="209"/>
      <c r="J32" s="209"/>
      <c r="K32" s="209"/>
      <c r="L32" s="209"/>
      <c r="M32" s="209"/>
      <c r="N32" s="209"/>
    </row>
    <row r="33" spans="1:14" ht="14.1" customHeight="1" x14ac:dyDescent="0.2">
      <c r="A33" s="233">
        <v>2016</v>
      </c>
      <c r="B33" s="249" t="s">
        <v>285</v>
      </c>
      <c r="C33" s="279">
        <v>125500</v>
      </c>
      <c r="D33" s="280"/>
      <c r="E33" s="281">
        <v>129.06</v>
      </c>
      <c r="F33" s="281"/>
      <c r="G33" s="282">
        <v>16617</v>
      </c>
      <c r="H33" s="282"/>
    </row>
    <row r="34" spans="1:14" ht="14.1" customHeight="1" x14ac:dyDescent="0.2">
      <c r="A34" s="233" t="s">
        <v>238</v>
      </c>
      <c r="B34" s="249" t="s">
        <v>284</v>
      </c>
      <c r="C34" s="279">
        <v>121205</v>
      </c>
      <c r="D34" s="280"/>
      <c r="E34" s="281">
        <v>128.97</v>
      </c>
      <c r="F34" s="281"/>
      <c r="G34" s="282">
        <v>18593</v>
      </c>
      <c r="H34" s="282"/>
    </row>
    <row r="35" spans="1:14" ht="14.1" customHeight="1" x14ac:dyDescent="0.2">
      <c r="A35" s="233"/>
      <c r="B35" s="249" t="s">
        <v>283</v>
      </c>
      <c r="C35" s="279">
        <v>111369</v>
      </c>
      <c r="D35" s="280"/>
      <c r="E35" s="281">
        <v>138.78</v>
      </c>
      <c r="F35" s="281"/>
      <c r="G35" s="282">
        <v>16383</v>
      </c>
      <c r="H35" s="282"/>
    </row>
    <row r="36" spans="1:14" ht="14.1" customHeight="1" x14ac:dyDescent="0.2">
      <c r="B36" s="232"/>
      <c r="C36" s="250"/>
      <c r="D36" s="250"/>
      <c r="E36" s="250"/>
      <c r="F36" s="250"/>
      <c r="G36" s="250"/>
      <c r="H36" s="250"/>
    </row>
    <row r="37" spans="1:14" ht="14.1" customHeight="1" x14ac:dyDescent="0.2">
      <c r="A37" s="233">
        <v>2017</v>
      </c>
      <c r="B37" s="249" t="s">
        <v>285</v>
      </c>
      <c r="C37" s="279">
        <v>128509</v>
      </c>
      <c r="D37" s="280"/>
      <c r="E37" s="281">
        <v>136.63999999999999</v>
      </c>
      <c r="F37" s="281"/>
      <c r="G37" s="282">
        <v>17696</v>
      </c>
      <c r="H37" s="282"/>
    </row>
    <row r="38" spans="1:14" ht="14.1" customHeight="1" x14ac:dyDescent="0.2">
      <c r="A38" s="233" t="s">
        <v>238</v>
      </c>
      <c r="B38" s="249" t="s">
        <v>284</v>
      </c>
      <c r="C38" s="279">
        <v>129377</v>
      </c>
      <c r="D38" s="280"/>
      <c r="E38" s="281">
        <v>136.41999999999999</v>
      </c>
      <c r="F38" s="281"/>
      <c r="G38" s="282">
        <v>19576</v>
      </c>
      <c r="H38" s="282"/>
    </row>
    <row r="39" spans="1:14" ht="14.1" customHeight="1" x14ac:dyDescent="0.2">
      <c r="A39" s="233"/>
      <c r="B39" s="249" t="s">
        <v>283</v>
      </c>
      <c r="C39" s="279">
        <v>124116</v>
      </c>
      <c r="D39" s="280"/>
      <c r="E39" s="281">
        <v>141.85</v>
      </c>
      <c r="F39" s="281"/>
      <c r="G39" s="282">
        <v>16216</v>
      </c>
      <c r="H39" s="282"/>
    </row>
    <row r="40" spans="1:14" x14ac:dyDescent="0.2">
      <c r="A40" s="248"/>
    </row>
    <row r="41" spans="1:14" x14ac:dyDescent="0.2">
      <c r="A41" s="248"/>
      <c r="C41" s="265" t="s">
        <v>282</v>
      </c>
      <c r="D41" s="265"/>
      <c r="E41" s="265"/>
      <c r="F41" s="265"/>
      <c r="G41" s="265"/>
      <c r="H41" s="265"/>
    </row>
    <row r="43" spans="1:14" ht="14.1" customHeight="1" x14ac:dyDescent="0.2">
      <c r="A43" s="256" t="s">
        <v>281</v>
      </c>
      <c r="B43" s="257"/>
      <c r="C43" s="276">
        <v>-4.0999999999999996</v>
      </c>
      <c r="D43" s="277"/>
      <c r="E43" s="278">
        <v>4</v>
      </c>
      <c r="F43" s="278"/>
      <c r="G43" s="277">
        <v>-17.2</v>
      </c>
      <c r="H43" s="277"/>
    </row>
    <row r="44" spans="1:14" ht="14.1" customHeight="1" x14ac:dyDescent="0.2">
      <c r="A44" s="256" t="s">
        <v>280</v>
      </c>
      <c r="B44" s="257"/>
      <c r="C44" s="276">
        <v>11.4</v>
      </c>
      <c r="D44" s="277"/>
      <c r="E44" s="278">
        <v>2.2000000000000002</v>
      </c>
      <c r="F44" s="278"/>
      <c r="G44" s="277">
        <v>-1</v>
      </c>
      <c r="H44" s="277"/>
    </row>
    <row r="45" spans="1:14" ht="14.1" customHeight="1" x14ac:dyDescent="0.2">
      <c r="A45" s="256" t="s">
        <v>279</v>
      </c>
      <c r="B45" s="257"/>
      <c r="C45" s="276">
        <v>5.2</v>
      </c>
      <c r="D45" s="277"/>
      <c r="E45" s="278">
        <v>3.6</v>
      </c>
      <c r="F45" s="278"/>
      <c r="G45" s="277">
        <v>2.7</v>
      </c>
      <c r="H45" s="277"/>
    </row>
    <row r="47" spans="1:14" ht="26.25" customHeight="1" x14ac:dyDescent="0.2">
      <c r="A47" s="235"/>
      <c r="B47" s="228"/>
      <c r="C47" s="228"/>
      <c r="D47" s="228"/>
      <c r="E47" s="228"/>
      <c r="F47" s="228"/>
      <c r="G47" s="228"/>
      <c r="H47" s="228"/>
    </row>
    <row r="48" spans="1:14" s="246" customFormat="1" ht="40.5" customHeight="1" x14ac:dyDescent="0.2">
      <c r="A48" s="266" t="s">
        <v>302</v>
      </c>
      <c r="B48" s="266"/>
      <c r="C48" s="266"/>
      <c r="D48" s="266"/>
      <c r="E48" s="266"/>
      <c r="F48" s="266"/>
      <c r="G48" s="266"/>
      <c r="H48" s="266"/>
      <c r="I48" s="209"/>
      <c r="J48" s="209"/>
      <c r="K48" s="209"/>
      <c r="L48" s="209"/>
      <c r="M48" s="209"/>
      <c r="N48" s="209"/>
    </row>
    <row r="49" spans="1:14" ht="10.5" customHeight="1" x14ac:dyDescent="0.2">
      <c r="A49" s="247"/>
      <c r="B49" s="247"/>
      <c r="C49" s="247"/>
      <c r="D49" s="247"/>
      <c r="E49" s="247"/>
      <c r="F49" s="247"/>
      <c r="G49" s="247"/>
      <c r="H49" s="247"/>
    </row>
    <row r="50" spans="1:14" ht="50.25" customHeight="1" x14ac:dyDescent="0.2">
      <c r="A50" s="266" t="s">
        <v>301</v>
      </c>
      <c r="B50" s="266"/>
      <c r="C50" s="266"/>
      <c r="D50" s="266"/>
      <c r="E50" s="266"/>
      <c r="F50" s="266"/>
      <c r="G50" s="266"/>
      <c r="H50" s="266"/>
    </row>
    <row r="51" spans="1:14" ht="17.25" customHeight="1" x14ac:dyDescent="0.2">
      <c r="A51" s="247"/>
      <c r="B51" s="247"/>
      <c r="C51" s="247"/>
      <c r="D51" s="247"/>
      <c r="E51" s="247"/>
      <c r="F51" s="247"/>
      <c r="G51" s="247"/>
      <c r="H51" s="247"/>
    </row>
    <row r="52" spans="1:14" s="246" customFormat="1" ht="32.25" customHeight="1" x14ac:dyDescent="0.2">
      <c r="A52" s="266" t="s">
        <v>300</v>
      </c>
      <c r="B52" s="266"/>
      <c r="C52" s="266"/>
      <c r="D52" s="266"/>
      <c r="E52" s="266"/>
      <c r="F52" s="266"/>
      <c r="G52" s="266"/>
      <c r="H52" s="266"/>
      <c r="I52" s="209"/>
      <c r="J52" s="209"/>
      <c r="K52" s="209"/>
      <c r="L52" s="209"/>
      <c r="M52" s="209"/>
      <c r="N52" s="209"/>
    </row>
    <row r="53" spans="1:14" ht="14.25" customHeight="1" x14ac:dyDescent="0.2">
      <c r="A53" s="247"/>
      <c r="B53" s="247"/>
      <c r="C53" s="247"/>
      <c r="D53" s="247"/>
      <c r="E53" s="247"/>
      <c r="F53" s="247"/>
      <c r="G53" s="247"/>
      <c r="H53" s="247"/>
    </row>
    <row r="54" spans="1:14" s="246" customFormat="1" ht="50.25" customHeight="1" x14ac:dyDescent="0.2">
      <c r="A54" s="266" t="s">
        <v>299</v>
      </c>
      <c r="B54" s="266"/>
      <c r="C54" s="266"/>
      <c r="D54" s="266"/>
      <c r="E54" s="266"/>
      <c r="F54" s="266"/>
      <c r="G54" s="266"/>
      <c r="H54" s="266"/>
      <c r="I54" s="209"/>
      <c r="J54" s="209"/>
      <c r="K54" s="209"/>
      <c r="L54" s="209"/>
      <c r="M54" s="209"/>
      <c r="N54" s="209"/>
    </row>
    <row r="55" spans="1:14" ht="13.5" customHeight="1" x14ac:dyDescent="0.2">
      <c r="A55" s="235"/>
      <c r="B55" s="228"/>
      <c r="C55" s="228"/>
      <c r="D55" s="228"/>
      <c r="E55" s="228"/>
      <c r="F55" s="228"/>
      <c r="G55" s="228"/>
      <c r="H55" s="228"/>
    </row>
    <row r="56" spans="1:14" s="246" customFormat="1" ht="17.25" customHeight="1" x14ac:dyDescent="0.2">
      <c r="A56" s="258" t="s">
        <v>298</v>
      </c>
      <c r="B56" s="258"/>
      <c r="C56" s="258"/>
      <c r="D56" s="258"/>
      <c r="E56" s="258"/>
      <c r="F56" s="258"/>
      <c r="G56" s="258"/>
      <c r="H56" s="258"/>
      <c r="I56" s="209"/>
      <c r="J56" s="209"/>
      <c r="K56" s="209"/>
      <c r="L56" s="209"/>
      <c r="M56" s="209"/>
      <c r="N56" s="209"/>
    </row>
    <row r="57" spans="1:14" ht="19.5" customHeight="1" x14ac:dyDescent="0.2">
      <c r="A57" s="228"/>
      <c r="B57" s="228"/>
      <c r="C57" s="228"/>
      <c r="D57" s="228"/>
      <c r="E57" s="228"/>
      <c r="F57" s="228"/>
      <c r="G57" s="228"/>
      <c r="H57" s="228"/>
    </row>
    <row r="58" spans="1:14" ht="15.95" customHeight="1" x14ac:dyDescent="0.2">
      <c r="A58" s="261" t="s">
        <v>297</v>
      </c>
      <c r="B58" s="262"/>
      <c r="C58" s="269">
        <v>43070</v>
      </c>
      <c r="D58" s="269"/>
      <c r="E58" s="271" t="s">
        <v>296</v>
      </c>
      <c r="F58" s="272"/>
      <c r="G58" s="274" t="s">
        <v>295</v>
      </c>
      <c r="H58" s="261"/>
    </row>
    <row r="59" spans="1:14" ht="15.95" customHeight="1" x14ac:dyDescent="0.2">
      <c r="A59" s="267"/>
      <c r="B59" s="268"/>
      <c r="C59" s="270"/>
      <c r="D59" s="270"/>
      <c r="E59" s="273"/>
      <c r="F59" s="273"/>
      <c r="G59" s="275" t="s">
        <v>294</v>
      </c>
      <c r="H59" s="263"/>
    </row>
    <row r="60" spans="1:14" ht="15.95" customHeight="1" x14ac:dyDescent="0.2">
      <c r="A60" s="263"/>
      <c r="B60" s="264"/>
      <c r="C60" s="245" t="s">
        <v>12</v>
      </c>
      <c r="D60" s="245" t="s">
        <v>14</v>
      </c>
      <c r="E60" s="245" t="s">
        <v>12</v>
      </c>
      <c r="F60" s="245" t="s">
        <v>14</v>
      </c>
      <c r="G60" s="244" t="s">
        <v>12</v>
      </c>
      <c r="H60" s="243" t="s">
        <v>14</v>
      </c>
    </row>
    <row r="61" spans="1:14" ht="12.75" customHeight="1" x14ac:dyDescent="0.2">
      <c r="A61" s="242"/>
      <c r="B61" s="241"/>
      <c r="C61" s="228"/>
      <c r="D61" s="228"/>
      <c r="E61" s="228"/>
      <c r="F61" s="228"/>
      <c r="G61" s="228"/>
      <c r="H61" s="228"/>
    </row>
    <row r="62" spans="1:14" ht="15" customHeight="1" x14ac:dyDescent="0.2">
      <c r="A62" s="240" t="s">
        <v>194</v>
      </c>
      <c r="B62" s="232"/>
      <c r="C62" s="239">
        <v>96.123000908341794</v>
      </c>
      <c r="D62" s="239">
        <v>111.38115675373299</v>
      </c>
      <c r="E62" s="239">
        <v>116.98600419449301</v>
      </c>
      <c r="F62" s="239">
        <v>132.04075195105199</v>
      </c>
      <c r="G62" s="238">
        <v>-2.39719087553331</v>
      </c>
      <c r="H62" s="238">
        <v>-1.57872321381971</v>
      </c>
    </row>
    <row r="63" spans="1:14" ht="15" customHeight="1" x14ac:dyDescent="0.2">
      <c r="A63" s="240" t="s">
        <v>196</v>
      </c>
      <c r="B63" s="232"/>
      <c r="C63" s="239">
        <v>99.083098534032302</v>
      </c>
      <c r="D63" s="239">
        <v>91.418749433218906</v>
      </c>
      <c r="E63" s="239">
        <v>125.26587959193</v>
      </c>
      <c r="F63" s="239">
        <v>121.76847694574499</v>
      </c>
      <c r="G63" s="238">
        <v>-4.5922875688933003</v>
      </c>
      <c r="H63" s="238">
        <v>-4.8095572992221101</v>
      </c>
    </row>
    <row r="64" spans="1:14" ht="15" customHeight="1" x14ac:dyDescent="0.2">
      <c r="A64" s="240" t="s">
        <v>198</v>
      </c>
      <c r="B64" s="232"/>
      <c r="C64" s="239">
        <v>137.20431833734</v>
      </c>
      <c r="D64" s="239">
        <v>139.367060768866</v>
      </c>
      <c r="E64" s="239">
        <v>155.93438737552199</v>
      </c>
      <c r="F64" s="239">
        <v>155.26219132144399</v>
      </c>
      <c r="G64" s="238">
        <v>-7.7571332956047696</v>
      </c>
      <c r="H64" s="238">
        <v>-9.9177996311319596</v>
      </c>
    </row>
    <row r="65" spans="1:14" s="225" customFormat="1" ht="15" customHeight="1" x14ac:dyDescent="0.2">
      <c r="A65" s="240" t="s">
        <v>200</v>
      </c>
      <c r="B65" s="232"/>
      <c r="C65" s="239">
        <v>94.945805044695902</v>
      </c>
      <c r="D65" s="239">
        <v>138.24507774432601</v>
      </c>
      <c r="E65" s="239">
        <v>121.953546090765</v>
      </c>
      <c r="F65" s="239">
        <v>189.97965534542701</v>
      </c>
      <c r="G65" s="238">
        <v>13.938896109656</v>
      </c>
      <c r="H65" s="238">
        <v>12.4269244215198</v>
      </c>
      <c r="I65" s="209"/>
      <c r="J65" s="209"/>
      <c r="K65" s="209"/>
      <c r="L65" s="209"/>
      <c r="M65" s="209"/>
      <c r="N65" s="209"/>
    </row>
    <row r="66" spans="1:14" s="225" customFormat="1" ht="28.5" customHeight="1" x14ac:dyDescent="0.2">
      <c r="A66" s="259" t="s">
        <v>293</v>
      </c>
      <c r="B66" s="260"/>
      <c r="C66" s="237">
        <v>99.0942221610335</v>
      </c>
      <c r="D66" s="237">
        <v>102.328557824296</v>
      </c>
      <c r="E66" s="237">
        <v>122.551874163005</v>
      </c>
      <c r="F66" s="237">
        <v>128.516460319668</v>
      </c>
      <c r="G66" s="236">
        <v>-3.5377140927864401</v>
      </c>
      <c r="H66" s="236">
        <v>-3.4528030396265899</v>
      </c>
      <c r="I66" s="209"/>
      <c r="J66" s="209"/>
      <c r="K66" s="209"/>
      <c r="L66" s="209"/>
      <c r="M66" s="209"/>
      <c r="N66" s="209"/>
    </row>
    <row r="67" spans="1:14" s="225" customFormat="1" ht="12.75" customHeight="1" x14ac:dyDescent="0.2">
      <c r="C67" s="228"/>
      <c r="D67" s="228"/>
      <c r="E67" s="228"/>
      <c r="F67" s="228"/>
      <c r="G67" s="228"/>
      <c r="H67" s="228"/>
      <c r="I67" s="209"/>
      <c r="J67" s="209"/>
      <c r="K67" s="209"/>
      <c r="L67" s="209"/>
      <c r="M67" s="209"/>
      <c r="N67" s="209"/>
    </row>
    <row r="68" spans="1:14" s="225" customFormat="1" ht="26.25" customHeight="1" x14ac:dyDescent="0.2">
      <c r="A68" s="228"/>
      <c r="B68" s="228"/>
      <c r="C68" s="228"/>
      <c r="D68" s="228"/>
      <c r="E68" s="228"/>
      <c r="F68" s="228"/>
      <c r="G68" s="228"/>
      <c r="H68" s="228"/>
      <c r="I68" s="209"/>
      <c r="J68" s="209"/>
      <c r="K68" s="209"/>
      <c r="L68" s="209"/>
      <c r="M68" s="209"/>
      <c r="N68" s="209"/>
    </row>
    <row r="69" spans="1:14" s="225" customFormat="1" ht="44.25" customHeight="1" x14ac:dyDescent="0.2">
      <c r="A69" s="258" t="s">
        <v>292</v>
      </c>
      <c r="B69" s="258"/>
      <c r="C69" s="258"/>
      <c r="D69" s="258"/>
      <c r="E69" s="258"/>
      <c r="F69" s="258"/>
      <c r="G69" s="258"/>
      <c r="H69" s="258"/>
      <c r="I69" s="209"/>
      <c r="J69" s="209"/>
      <c r="K69" s="209"/>
      <c r="L69" s="209"/>
      <c r="M69" s="209"/>
      <c r="N69" s="209"/>
    </row>
    <row r="70" spans="1:14" s="225" customFormat="1" ht="14.25" customHeight="1" x14ac:dyDescent="0.2">
      <c r="A70" s="235"/>
      <c r="B70" s="228"/>
      <c r="C70" s="228"/>
      <c r="D70" s="228"/>
      <c r="E70" s="228"/>
      <c r="F70" s="228"/>
      <c r="G70" s="228"/>
      <c r="H70" s="228"/>
      <c r="I70" s="209"/>
      <c r="J70" s="209"/>
      <c r="K70" s="209"/>
      <c r="L70" s="209"/>
      <c r="M70" s="209"/>
      <c r="N70" s="209"/>
    </row>
    <row r="71" spans="1:14" s="225" customFormat="1" ht="52.5" customHeight="1" x14ac:dyDescent="0.2">
      <c r="A71" s="258" t="s">
        <v>291</v>
      </c>
      <c r="B71" s="258"/>
      <c r="C71" s="258"/>
      <c r="D71" s="258"/>
      <c r="E71" s="258"/>
      <c r="F71" s="258"/>
      <c r="G71" s="258"/>
      <c r="H71" s="258"/>
      <c r="I71" s="209"/>
      <c r="J71" s="209"/>
      <c r="K71" s="209"/>
      <c r="L71" s="209"/>
      <c r="M71" s="209"/>
      <c r="N71" s="209"/>
    </row>
    <row r="72" spans="1:14" s="225" customFormat="1" ht="26.25" customHeight="1" x14ac:dyDescent="0.2">
      <c r="A72" s="235"/>
      <c r="B72" s="228"/>
      <c r="C72" s="228"/>
      <c r="D72" s="228"/>
      <c r="E72" s="228"/>
      <c r="F72" s="228"/>
      <c r="G72" s="228"/>
      <c r="H72" s="228"/>
      <c r="I72" s="209"/>
      <c r="J72" s="209"/>
      <c r="K72" s="209"/>
      <c r="L72" s="209"/>
      <c r="M72" s="209"/>
      <c r="N72" s="209"/>
    </row>
    <row r="73" spans="1:14" s="225" customFormat="1" ht="51.75" customHeight="1" x14ac:dyDescent="0.2">
      <c r="A73" s="258" t="s">
        <v>290</v>
      </c>
      <c r="B73" s="258"/>
      <c r="C73" s="258"/>
      <c r="D73" s="258"/>
      <c r="E73" s="258"/>
      <c r="F73" s="258"/>
      <c r="G73" s="258"/>
      <c r="H73" s="258"/>
      <c r="I73" s="209"/>
      <c r="J73" s="209"/>
      <c r="K73" s="209"/>
      <c r="L73" s="209"/>
      <c r="M73" s="209"/>
      <c r="N73" s="209"/>
    </row>
    <row r="74" spans="1:14" s="225" customFormat="1" ht="24.75" customHeight="1" x14ac:dyDescent="0.2">
      <c r="A74" s="235"/>
      <c r="B74" s="228"/>
      <c r="C74" s="228"/>
      <c r="D74" s="228"/>
      <c r="E74" s="228"/>
      <c r="F74" s="228"/>
      <c r="G74" s="228"/>
      <c r="H74" s="228"/>
      <c r="I74" s="209"/>
      <c r="J74" s="209"/>
      <c r="K74" s="209"/>
      <c r="L74" s="209"/>
      <c r="M74" s="209"/>
      <c r="N74" s="209"/>
    </row>
    <row r="75" spans="1:14" s="225" customFormat="1" ht="18.75" customHeight="1" x14ac:dyDescent="0.2">
      <c r="A75" s="258" t="s">
        <v>289</v>
      </c>
      <c r="B75" s="258"/>
      <c r="C75" s="258"/>
      <c r="D75" s="258"/>
      <c r="E75" s="258"/>
      <c r="F75" s="258"/>
      <c r="G75" s="258"/>
      <c r="H75" s="258"/>
      <c r="I75" s="209"/>
      <c r="J75" s="209"/>
      <c r="K75" s="209"/>
      <c r="L75" s="209"/>
      <c r="M75" s="209"/>
      <c r="N75" s="209"/>
    </row>
    <row r="76" spans="1:14" s="225" customFormat="1" ht="20.25" customHeight="1" x14ac:dyDescent="0.2">
      <c r="I76" s="209"/>
      <c r="J76" s="209"/>
      <c r="K76" s="209"/>
      <c r="L76" s="209"/>
      <c r="M76" s="209"/>
      <c r="N76" s="209"/>
    </row>
    <row r="77" spans="1:14" s="225" customFormat="1" ht="17.100000000000001" customHeight="1" x14ac:dyDescent="0.2">
      <c r="A77" s="261" t="s">
        <v>288</v>
      </c>
      <c r="B77" s="262"/>
      <c r="C77" s="261" t="s">
        <v>287</v>
      </c>
      <c r="D77" s="261"/>
      <c r="E77" s="261"/>
      <c r="I77" s="209"/>
      <c r="J77" s="209"/>
      <c r="K77" s="209"/>
      <c r="L77" s="209"/>
      <c r="M77" s="209"/>
      <c r="N77" s="209"/>
    </row>
    <row r="78" spans="1:14" s="225" customFormat="1" ht="17.100000000000001" customHeight="1" x14ac:dyDescent="0.2">
      <c r="A78" s="263"/>
      <c r="B78" s="264"/>
      <c r="C78" s="263"/>
      <c r="D78" s="263"/>
      <c r="E78" s="263"/>
      <c r="I78" s="209"/>
      <c r="J78" s="209"/>
      <c r="K78" s="209"/>
      <c r="L78" s="209"/>
      <c r="M78" s="209"/>
      <c r="N78" s="209"/>
    </row>
    <row r="79" spans="1:14" s="225" customFormat="1" ht="15.75" customHeight="1" x14ac:dyDescent="0.2">
      <c r="F79" s="228"/>
      <c r="G79" s="228"/>
      <c r="H79" s="228"/>
      <c r="I79" s="209"/>
      <c r="J79" s="209"/>
      <c r="K79" s="209"/>
      <c r="L79" s="209"/>
      <c r="M79" s="209"/>
      <c r="N79" s="209"/>
    </row>
    <row r="80" spans="1:14" s="225" customFormat="1" x14ac:dyDescent="0.2">
      <c r="C80" s="265" t="s">
        <v>286</v>
      </c>
      <c r="D80" s="265"/>
      <c r="E80" s="265"/>
      <c r="F80" s="228"/>
      <c r="G80" s="228"/>
      <c r="H80" s="228"/>
      <c r="I80" s="209"/>
      <c r="J80" s="209"/>
      <c r="K80" s="209"/>
      <c r="L80" s="209"/>
      <c r="M80" s="209"/>
      <c r="N80" s="209"/>
    </row>
    <row r="81" spans="1:14" s="225" customFormat="1" ht="15" customHeight="1" x14ac:dyDescent="0.2">
      <c r="A81" s="228"/>
      <c r="B81" s="228"/>
      <c r="C81" s="228"/>
      <c r="D81" s="228"/>
      <c r="E81" s="228"/>
      <c r="F81" s="228"/>
      <c r="G81" s="228"/>
      <c r="H81" s="228"/>
      <c r="I81" s="209"/>
      <c r="J81" s="209"/>
      <c r="K81" s="209"/>
      <c r="L81" s="209"/>
      <c r="M81" s="209"/>
      <c r="N81" s="209"/>
    </row>
    <row r="82" spans="1:14" s="225" customFormat="1" ht="14.1" customHeight="1" x14ac:dyDescent="0.2">
      <c r="A82" s="233">
        <v>2016</v>
      </c>
      <c r="B82" s="232" t="s">
        <v>285</v>
      </c>
      <c r="C82" s="228"/>
      <c r="D82" s="231">
        <v>2748</v>
      </c>
      <c r="E82" s="228"/>
      <c r="F82" s="228"/>
      <c r="G82" s="228"/>
      <c r="H82" s="228"/>
      <c r="I82" s="209"/>
      <c r="J82" s="209"/>
      <c r="K82" s="209"/>
      <c r="L82" s="209"/>
      <c r="M82" s="209"/>
      <c r="N82" s="209"/>
    </row>
    <row r="83" spans="1:14" s="225" customFormat="1" ht="14.1" customHeight="1" x14ac:dyDescent="0.2">
      <c r="A83" s="233" t="s">
        <v>238</v>
      </c>
      <c r="B83" s="232" t="s">
        <v>284</v>
      </c>
      <c r="C83" s="228"/>
      <c r="D83" s="231">
        <v>3429</v>
      </c>
      <c r="E83" s="228"/>
      <c r="F83" s="228"/>
      <c r="G83" s="228"/>
      <c r="H83" s="228"/>
      <c r="I83" s="209"/>
      <c r="J83" s="209"/>
      <c r="K83" s="209"/>
      <c r="L83" s="209"/>
      <c r="M83" s="209"/>
      <c r="N83" s="209"/>
    </row>
    <row r="84" spans="1:14" s="225" customFormat="1" ht="14.1" customHeight="1" x14ac:dyDescent="0.2">
      <c r="A84" s="233"/>
      <c r="B84" s="232" t="s">
        <v>283</v>
      </c>
      <c r="C84" s="228"/>
      <c r="D84" s="231">
        <v>2901</v>
      </c>
      <c r="E84" s="228"/>
      <c r="F84" s="228"/>
      <c r="G84" s="228"/>
      <c r="H84" s="228"/>
      <c r="I84" s="209"/>
      <c r="J84" s="209"/>
      <c r="K84" s="209"/>
      <c r="L84" s="209"/>
      <c r="M84" s="209"/>
      <c r="N84" s="209"/>
    </row>
    <row r="85" spans="1:14" s="225" customFormat="1" x14ac:dyDescent="0.2">
      <c r="B85" s="232"/>
      <c r="C85" s="228"/>
      <c r="D85" s="234"/>
      <c r="E85" s="228"/>
      <c r="F85" s="228"/>
      <c r="G85" s="228"/>
      <c r="H85" s="228"/>
      <c r="I85" s="209"/>
      <c r="J85" s="209"/>
      <c r="K85" s="209"/>
      <c r="L85" s="209"/>
      <c r="M85" s="209"/>
      <c r="N85" s="209"/>
    </row>
    <row r="86" spans="1:14" s="225" customFormat="1" ht="14.1" customHeight="1" x14ac:dyDescent="0.2">
      <c r="A86" s="233">
        <v>2017</v>
      </c>
      <c r="B86" s="232" t="s">
        <v>285</v>
      </c>
      <c r="C86" s="228"/>
      <c r="D86" s="231">
        <v>2859</v>
      </c>
      <c r="E86" s="228"/>
      <c r="F86" s="228"/>
      <c r="G86" s="228"/>
      <c r="H86" s="228"/>
      <c r="I86" s="209"/>
      <c r="J86" s="209"/>
      <c r="K86" s="209"/>
      <c r="L86" s="209"/>
      <c r="M86" s="209"/>
      <c r="N86" s="209"/>
    </row>
    <row r="87" spans="1:14" s="225" customFormat="1" ht="14.1" customHeight="1" x14ac:dyDescent="0.2">
      <c r="A87" s="233" t="s">
        <v>238</v>
      </c>
      <c r="B87" s="232" t="s">
        <v>284</v>
      </c>
      <c r="C87" s="228"/>
      <c r="D87" s="231">
        <v>3542</v>
      </c>
      <c r="E87" s="228"/>
      <c r="F87" s="228"/>
      <c r="G87" s="228"/>
      <c r="H87" s="228"/>
      <c r="I87" s="209"/>
      <c r="J87" s="209"/>
      <c r="K87" s="209"/>
      <c r="L87" s="209"/>
      <c r="M87" s="209"/>
      <c r="N87" s="209"/>
    </row>
    <row r="88" spans="1:14" s="225" customFormat="1" ht="14.1" customHeight="1" x14ac:dyDescent="0.2">
      <c r="A88" s="233"/>
      <c r="B88" s="232" t="s">
        <v>283</v>
      </c>
      <c r="C88" s="228"/>
      <c r="D88" s="231">
        <v>2954</v>
      </c>
      <c r="E88" s="228"/>
      <c r="F88" s="228"/>
      <c r="G88" s="228"/>
      <c r="H88" s="228"/>
      <c r="I88" s="209"/>
      <c r="J88" s="209"/>
      <c r="K88" s="209"/>
      <c r="L88" s="209"/>
      <c r="M88" s="209"/>
      <c r="N88" s="209"/>
    </row>
    <row r="89" spans="1:14" s="225" customFormat="1" ht="14.25" customHeight="1" x14ac:dyDescent="0.2">
      <c r="A89" s="228"/>
      <c r="B89" s="228"/>
      <c r="C89" s="228"/>
      <c r="D89" s="228"/>
      <c r="E89" s="228"/>
      <c r="F89" s="228"/>
      <c r="G89" s="228"/>
      <c r="H89" s="228"/>
      <c r="I89" s="209"/>
      <c r="J89" s="209"/>
      <c r="K89" s="209"/>
      <c r="L89" s="209"/>
      <c r="M89" s="209"/>
      <c r="N89" s="209"/>
    </row>
    <row r="90" spans="1:14" s="225" customFormat="1" x14ac:dyDescent="0.2">
      <c r="C90" s="265" t="s">
        <v>282</v>
      </c>
      <c r="D90" s="265"/>
      <c r="E90" s="265"/>
      <c r="F90" s="228"/>
      <c r="G90" s="228"/>
      <c r="H90" s="228"/>
      <c r="I90" s="209"/>
      <c r="J90" s="209"/>
      <c r="K90" s="209"/>
      <c r="L90" s="209"/>
      <c r="M90" s="209"/>
      <c r="N90" s="209"/>
    </row>
    <row r="91" spans="1:14" s="225" customFormat="1" x14ac:dyDescent="0.2">
      <c r="A91" s="228"/>
      <c r="B91" s="228"/>
      <c r="C91" s="228"/>
      <c r="D91" s="228"/>
      <c r="E91" s="228"/>
      <c r="F91" s="228"/>
      <c r="G91" s="228"/>
      <c r="H91" s="228"/>
      <c r="I91" s="209"/>
      <c r="J91" s="209"/>
      <c r="K91" s="209"/>
      <c r="L91" s="209"/>
      <c r="M91" s="209"/>
      <c r="N91" s="209"/>
    </row>
    <row r="92" spans="1:14" s="225" customFormat="1" ht="14.1" customHeight="1" x14ac:dyDescent="0.2">
      <c r="A92" s="256" t="s">
        <v>281</v>
      </c>
      <c r="B92" s="257"/>
      <c r="C92" s="228"/>
      <c r="D92" s="230">
        <v>-16.600000000000001</v>
      </c>
      <c r="E92" s="228"/>
      <c r="F92" s="228"/>
      <c r="G92" s="228"/>
      <c r="H92" s="228"/>
      <c r="I92" s="209"/>
      <c r="J92" s="209"/>
      <c r="K92" s="209"/>
      <c r="L92" s="209"/>
      <c r="M92" s="209"/>
      <c r="N92" s="209"/>
    </row>
    <row r="93" spans="1:14" s="225" customFormat="1" ht="14.1" customHeight="1" x14ac:dyDescent="0.2">
      <c r="A93" s="256" t="s">
        <v>280</v>
      </c>
      <c r="B93" s="257"/>
      <c r="C93" s="228"/>
      <c r="D93" s="229">
        <v>1.8</v>
      </c>
      <c r="E93" s="228"/>
      <c r="F93" s="228"/>
      <c r="G93" s="228"/>
      <c r="H93" s="228"/>
      <c r="I93" s="209"/>
      <c r="J93" s="209"/>
      <c r="K93" s="209"/>
      <c r="L93" s="209"/>
      <c r="M93" s="209"/>
      <c r="N93" s="209"/>
    </row>
    <row r="94" spans="1:14" s="225" customFormat="1" ht="14.1" customHeight="1" x14ac:dyDescent="0.2">
      <c r="A94" s="256" t="s">
        <v>279</v>
      </c>
      <c r="B94" s="257"/>
      <c r="C94" s="228"/>
      <c r="D94" s="229">
        <v>3</v>
      </c>
      <c r="E94" s="228"/>
      <c r="F94" s="228"/>
      <c r="G94" s="228"/>
      <c r="H94" s="228"/>
      <c r="I94" s="209"/>
      <c r="J94" s="209"/>
      <c r="K94" s="209"/>
      <c r="L94" s="209"/>
      <c r="M94" s="209"/>
      <c r="N94" s="209"/>
    </row>
    <row r="95" spans="1:14" s="225" customFormat="1" ht="28.5" customHeight="1" x14ac:dyDescent="0.2">
      <c r="A95" s="228"/>
      <c r="B95" s="228"/>
      <c r="C95" s="228"/>
      <c r="D95" s="228"/>
      <c r="E95" s="228"/>
      <c r="F95" s="228"/>
      <c r="G95" s="228"/>
      <c r="H95" s="228"/>
      <c r="I95" s="209"/>
      <c r="J95" s="209"/>
      <c r="K95" s="209"/>
      <c r="L95" s="209"/>
      <c r="M95" s="209"/>
      <c r="N95" s="209"/>
    </row>
    <row r="96" spans="1:14" s="225" customFormat="1" ht="28.5" customHeight="1" x14ac:dyDescent="0.2">
      <c r="I96" s="209"/>
      <c r="J96" s="209"/>
      <c r="K96" s="209"/>
      <c r="L96" s="209"/>
      <c r="M96" s="209"/>
      <c r="N96" s="209"/>
    </row>
    <row r="97" spans="1:14" ht="30" customHeight="1" x14ac:dyDescent="0.2">
      <c r="A97" s="258" t="s">
        <v>278</v>
      </c>
      <c r="B97" s="258"/>
      <c r="C97" s="258"/>
      <c r="D97" s="258"/>
      <c r="E97" s="258"/>
      <c r="F97" s="258"/>
      <c r="G97" s="258"/>
      <c r="H97" s="258"/>
    </row>
    <row r="98" spans="1:14" s="226" customFormat="1" x14ac:dyDescent="0.2">
      <c r="A98" s="227"/>
      <c r="B98" s="227"/>
      <c r="C98" s="227"/>
      <c r="D98" s="227"/>
      <c r="E98" s="227"/>
      <c r="F98" s="227"/>
      <c r="G98" s="227"/>
      <c r="H98" s="227"/>
      <c r="I98" s="209"/>
      <c r="J98" s="209"/>
      <c r="K98" s="209"/>
      <c r="L98" s="209"/>
      <c r="M98" s="209"/>
      <c r="N98" s="209"/>
    </row>
    <row r="99" spans="1:14" s="226" customFormat="1" x14ac:dyDescent="0.2">
      <c r="A99" s="227"/>
      <c r="B99" s="227"/>
      <c r="C99" s="227"/>
      <c r="D99" s="227"/>
      <c r="E99" s="227" t="s">
        <v>238</v>
      </c>
      <c r="F99" s="227"/>
      <c r="G99" s="227"/>
      <c r="H99" s="227"/>
      <c r="I99" s="209"/>
      <c r="J99" s="209"/>
      <c r="K99" s="209"/>
      <c r="L99" s="209"/>
      <c r="M99" s="209"/>
      <c r="N99" s="209"/>
    </row>
    <row r="100" spans="1:14" s="226" customFormat="1" x14ac:dyDescent="0.2">
      <c r="A100" s="227"/>
      <c r="B100" s="227"/>
      <c r="C100" s="227"/>
      <c r="D100" s="227"/>
      <c r="E100" s="227"/>
      <c r="F100" s="227"/>
      <c r="G100" s="227"/>
      <c r="H100" s="227"/>
      <c r="I100" s="209"/>
      <c r="J100" s="209"/>
      <c r="K100" s="209"/>
      <c r="L100" s="209"/>
      <c r="M100" s="209"/>
      <c r="N100" s="209"/>
    </row>
    <row r="101" spans="1:14" s="226" customFormat="1" x14ac:dyDescent="0.2">
      <c r="A101" s="227"/>
      <c r="B101" s="227"/>
      <c r="C101" s="227"/>
      <c r="D101" s="227"/>
      <c r="E101" s="227"/>
      <c r="F101" s="227"/>
      <c r="G101" s="227"/>
      <c r="H101" s="227"/>
      <c r="I101" s="209"/>
      <c r="J101" s="209"/>
      <c r="K101" s="209"/>
      <c r="L101" s="209"/>
      <c r="M101" s="209"/>
      <c r="N101" s="209"/>
    </row>
    <row r="102" spans="1:14" s="226" customFormat="1" x14ac:dyDescent="0.2">
      <c r="A102" s="227"/>
      <c r="B102" s="227"/>
      <c r="C102" s="227"/>
      <c r="D102" s="227"/>
      <c r="E102" s="227"/>
      <c r="F102" s="227"/>
      <c r="G102" s="227"/>
      <c r="H102" s="227"/>
      <c r="I102" s="209"/>
      <c r="J102" s="209"/>
      <c r="K102" s="209"/>
      <c r="L102" s="209"/>
      <c r="M102" s="209"/>
      <c r="N102" s="209"/>
    </row>
    <row r="103" spans="1:14" s="226" customFormat="1" x14ac:dyDescent="0.2">
      <c r="A103" s="227"/>
      <c r="B103" s="227"/>
      <c r="C103" s="227"/>
      <c r="D103" s="227"/>
      <c r="E103" s="227"/>
      <c r="F103" s="227"/>
      <c r="G103" s="227"/>
      <c r="H103" s="227"/>
      <c r="I103" s="209"/>
      <c r="J103" s="209"/>
      <c r="K103" s="209"/>
      <c r="L103" s="209"/>
      <c r="M103" s="209"/>
      <c r="N103" s="209"/>
    </row>
    <row r="104" spans="1:14" s="226" customFormat="1" x14ac:dyDescent="0.2">
      <c r="A104" s="227"/>
      <c r="B104" s="227"/>
      <c r="C104" s="227"/>
      <c r="D104" s="227"/>
      <c r="E104" s="227"/>
      <c r="F104" s="227"/>
      <c r="G104" s="227"/>
      <c r="H104" s="227"/>
      <c r="I104" s="209"/>
      <c r="J104" s="209"/>
      <c r="K104" s="209"/>
      <c r="L104" s="209"/>
      <c r="M104" s="209"/>
      <c r="N104" s="209"/>
    </row>
    <row r="105" spans="1:14" s="226" customFormat="1" x14ac:dyDescent="0.2">
      <c r="A105" s="227"/>
      <c r="B105" s="227"/>
      <c r="C105" s="227"/>
      <c r="D105" s="227"/>
      <c r="E105" s="227"/>
      <c r="F105" s="227"/>
      <c r="G105" s="227"/>
      <c r="H105" s="227"/>
      <c r="I105" s="209"/>
      <c r="J105" s="209"/>
      <c r="K105" s="209"/>
      <c r="L105" s="209"/>
      <c r="M105" s="209"/>
      <c r="N105" s="209"/>
    </row>
    <row r="106" spans="1:14" s="226" customFormat="1" x14ac:dyDescent="0.2">
      <c r="A106" s="227"/>
      <c r="B106" s="227"/>
      <c r="C106" s="227"/>
      <c r="D106" s="227"/>
      <c r="E106" s="227"/>
      <c r="F106" s="227"/>
      <c r="G106" s="227"/>
      <c r="H106" s="227"/>
      <c r="I106" s="209"/>
      <c r="J106" s="209"/>
      <c r="K106" s="209"/>
      <c r="L106" s="209"/>
      <c r="M106" s="209"/>
      <c r="N106" s="209"/>
    </row>
    <row r="107" spans="1:14" s="226" customFormat="1" x14ac:dyDescent="0.2">
      <c r="A107" s="227"/>
      <c r="B107" s="227"/>
      <c r="C107" s="227"/>
      <c r="D107" s="227"/>
      <c r="E107" s="227"/>
      <c r="F107" s="227"/>
      <c r="G107" s="227"/>
      <c r="H107" s="227"/>
      <c r="I107" s="209"/>
      <c r="J107" s="209"/>
      <c r="K107" s="209"/>
      <c r="L107" s="209"/>
      <c r="M107" s="209"/>
      <c r="N107" s="209"/>
    </row>
    <row r="108" spans="1:14" s="226" customFormat="1" x14ac:dyDescent="0.2">
      <c r="A108" s="227"/>
      <c r="B108" s="227"/>
      <c r="C108" s="227"/>
      <c r="D108" s="227"/>
      <c r="E108" s="227"/>
      <c r="F108" s="227"/>
      <c r="G108" s="227"/>
      <c r="H108" s="227"/>
      <c r="I108" s="209"/>
      <c r="J108" s="209"/>
      <c r="K108" s="209"/>
      <c r="L108" s="209"/>
      <c r="M108" s="209"/>
      <c r="N108" s="209"/>
    </row>
    <row r="109" spans="1:14" s="226" customFormat="1" x14ac:dyDescent="0.2">
      <c r="A109" s="227"/>
      <c r="B109" s="227"/>
      <c r="C109" s="227"/>
      <c r="D109" s="227"/>
      <c r="E109" s="227"/>
      <c r="F109" s="227"/>
      <c r="G109" s="227"/>
      <c r="H109" s="227"/>
      <c r="I109" s="209"/>
      <c r="J109" s="209"/>
      <c r="K109" s="209"/>
      <c r="L109" s="209"/>
      <c r="M109" s="209"/>
      <c r="N109" s="209"/>
    </row>
    <row r="110" spans="1:14" s="226" customFormat="1" x14ac:dyDescent="0.2">
      <c r="A110" s="227"/>
      <c r="B110" s="227"/>
      <c r="C110" s="227"/>
      <c r="D110" s="227"/>
      <c r="E110" s="227"/>
      <c r="F110" s="227"/>
      <c r="G110" s="227"/>
      <c r="H110" s="227"/>
      <c r="I110" s="209"/>
      <c r="J110" s="209"/>
      <c r="K110" s="209"/>
      <c r="L110" s="209"/>
      <c r="M110" s="209"/>
      <c r="N110" s="209"/>
    </row>
    <row r="111" spans="1:14" s="226" customFormat="1" x14ac:dyDescent="0.2">
      <c r="A111" s="227"/>
      <c r="B111" s="227"/>
      <c r="C111" s="227"/>
      <c r="D111" s="227"/>
      <c r="E111" s="227"/>
      <c r="F111" s="227"/>
      <c r="G111" s="227"/>
      <c r="H111" s="227"/>
      <c r="I111" s="209"/>
      <c r="J111" s="209"/>
      <c r="K111" s="209"/>
      <c r="L111" s="209"/>
      <c r="M111" s="209"/>
      <c r="N111" s="209"/>
    </row>
    <row r="112" spans="1:14" s="226" customFormat="1" x14ac:dyDescent="0.2">
      <c r="A112" s="227"/>
      <c r="B112" s="227"/>
      <c r="C112" s="227"/>
      <c r="D112" s="227"/>
      <c r="E112" s="227"/>
      <c r="F112" s="227"/>
      <c r="G112" s="227"/>
      <c r="H112" s="227"/>
      <c r="I112" s="209"/>
      <c r="J112" s="209"/>
      <c r="K112" s="209"/>
      <c r="L112" s="209"/>
      <c r="M112" s="209"/>
      <c r="N112" s="209"/>
    </row>
    <row r="113" spans="1:14" s="226" customFormat="1" x14ac:dyDescent="0.2">
      <c r="A113" s="227"/>
      <c r="B113" s="227"/>
      <c r="C113" s="227"/>
      <c r="D113" s="227"/>
      <c r="E113" s="227"/>
      <c r="F113" s="227"/>
      <c r="G113" s="227"/>
      <c r="H113" s="227"/>
      <c r="I113" s="209"/>
      <c r="J113" s="209"/>
      <c r="K113" s="209"/>
      <c r="L113" s="209"/>
      <c r="M113" s="209"/>
      <c r="N113" s="209"/>
    </row>
    <row r="114" spans="1:14" s="226" customFormat="1" x14ac:dyDescent="0.2">
      <c r="A114" s="227"/>
      <c r="B114" s="227"/>
      <c r="C114" s="227"/>
      <c r="D114" s="227"/>
      <c r="E114" s="227"/>
      <c r="F114" s="227"/>
      <c r="G114" s="227"/>
      <c r="H114" s="227"/>
      <c r="I114" s="209"/>
      <c r="J114" s="209"/>
      <c r="K114" s="209"/>
      <c r="L114" s="209"/>
      <c r="M114" s="209"/>
      <c r="N114" s="209"/>
    </row>
    <row r="115" spans="1:14" s="226" customFormat="1" x14ac:dyDescent="0.2">
      <c r="A115" s="227"/>
      <c r="B115" s="227"/>
      <c r="C115" s="227"/>
      <c r="D115" s="227"/>
      <c r="E115" s="227"/>
      <c r="F115" s="227"/>
      <c r="G115" s="227"/>
      <c r="H115" s="227"/>
      <c r="I115" s="209"/>
      <c r="J115" s="209"/>
      <c r="K115" s="209"/>
      <c r="L115" s="209"/>
      <c r="M115" s="209"/>
      <c r="N115" s="209"/>
    </row>
    <row r="116" spans="1:14" s="226" customFormat="1" x14ac:dyDescent="0.2">
      <c r="A116" s="227"/>
      <c r="B116" s="227"/>
      <c r="C116" s="227"/>
      <c r="D116" s="227"/>
      <c r="E116" s="227"/>
      <c r="F116" s="227"/>
      <c r="G116" s="227"/>
      <c r="H116" s="227"/>
      <c r="I116" s="209"/>
      <c r="J116" s="209"/>
      <c r="K116" s="209"/>
      <c r="L116" s="209"/>
      <c r="M116" s="209"/>
      <c r="N116" s="209"/>
    </row>
    <row r="117" spans="1:14" s="226" customFormat="1" x14ac:dyDescent="0.2">
      <c r="A117" s="227"/>
      <c r="B117" s="227"/>
      <c r="C117" s="227"/>
      <c r="D117" s="227"/>
      <c r="E117" s="227"/>
      <c r="F117" s="227"/>
      <c r="G117" s="227"/>
      <c r="H117" s="227"/>
      <c r="I117" s="209"/>
      <c r="J117" s="209"/>
      <c r="K117" s="209"/>
      <c r="L117" s="209"/>
      <c r="M117" s="209"/>
      <c r="N117" s="209"/>
    </row>
    <row r="118" spans="1:14" s="226" customFormat="1" x14ac:dyDescent="0.2">
      <c r="A118" s="227"/>
      <c r="B118" s="227"/>
      <c r="C118" s="227"/>
      <c r="D118" s="227"/>
      <c r="E118" s="227"/>
      <c r="F118" s="227"/>
      <c r="G118" s="227"/>
      <c r="H118" s="227"/>
      <c r="I118" s="209"/>
      <c r="J118" s="209"/>
      <c r="K118" s="209"/>
      <c r="L118" s="209"/>
      <c r="M118" s="209"/>
      <c r="N118" s="209"/>
    </row>
    <row r="119" spans="1:14" s="226" customFormat="1" x14ac:dyDescent="0.2">
      <c r="A119" s="227"/>
      <c r="B119" s="227"/>
      <c r="C119" s="227"/>
      <c r="D119" s="227"/>
      <c r="E119" s="227"/>
      <c r="F119" s="227"/>
      <c r="G119" s="227"/>
      <c r="H119" s="227"/>
      <c r="I119" s="209"/>
      <c r="J119" s="209"/>
      <c r="K119" s="209"/>
      <c r="L119" s="209"/>
      <c r="M119" s="209"/>
      <c r="N119" s="209"/>
    </row>
    <row r="120" spans="1:14" s="226" customFormat="1" x14ac:dyDescent="0.2">
      <c r="A120" s="227"/>
      <c r="B120" s="227"/>
      <c r="C120" s="227"/>
      <c r="D120" s="227"/>
      <c r="E120" s="227"/>
      <c r="F120" s="227"/>
      <c r="G120" s="227"/>
      <c r="H120" s="227"/>
      <c r="I120" s="209"/>
      <c r="J120" s="209"/>
      <c r="K120" s="209"/>
      <c r="L120" s="209"/>
      <c r="M120" s="209"/>
      <c r="N120" s="209"/>
    </row>
    <row r="121" spans="1:14" s="226" customFormat="1" x14ac:dyDescent="0.2">
      <c r="A121" s="227"/>
      <c r="B121" s="227"/>
      <c r="C121" s="227"/>
      <c r="D121" s="227"/>
      <c r="E121" s="227"/>
      <c r="F121" s="227"/>
      <c r="G121" s="227"/>
      <c r="H121" s="227"/>
      <c r="I121" s="209"/>
      <c r="J121" s="209"/>
      <c r="K121" s="209"/>
      <c r="L121" s="209"/>
      <c r="M121" s="209"/>
      <c r="N121" s="209"/>
    </row>
    <row r="122" spans="1:14" s="226" customFormat="1" x14ac:dyDescent="0.2">
      <c r="A122" s="227"/>
      <c r="B122" s="227"/>
      <c r="C122" s="227"/>
      <c r="D122" s="227"/>
      <c r="E122" s="227"/>
      <c r="F122" s="227"/>
      <c r="G122" s="227"/>
      <c r="H122" s="227"/>
      <c r="I122" s="209"/>
      <c r="J122" s="209"/>
      <c r="K122" s="209"/>
      <c r="L122" s="209"/>
      <c r="M122" s="209"/>
      <c r="N122" s="209"/>
    </row>
    <row r="123" spans="1:14" s="226" customFormat="1" x14ac:dyDescent="0.2">
      <c r="A123" s="227"/>
      <c r="B123" s="227"/>
      <c r="C123" s="227"/>
      <c r="D123" s="227"/>
      <c r="E123" s="227"/>
      <c r="F123" s="227"/>
      <c r="G123" s="227"/>
      <c r="H123" s="227"/>
      <c r="I123" s="209"/>
      <c r="J123" s="209"/>
      <c r="K123" s="209"/>
      <c r="L123" s="209"/>
      <c r="M123" s="209"/>
      <c r="N123" s="209"/>
    </row>
    <row r="124" spans="1:14" s="226" customFormat="1" x14ac:dyDescent="0.2">
      <c r="A124" s="227"/>
      <c r="B124" s="227"/>
      <c r="C124" s="227"/>
      <c r="D124" s="227"/>
      <c r="E124" s="227"/>
      <c r="F124" s="227"/>
      <c r="G124" s="227"/>
      <c r="H124" s="227"/>
      <c r="I124" s="209"/>
      <c r="J124" s="209"/>
      <c r="K124" s="209"/>
      <c r="L124" s="209"/>
      <c r="M124" s="209"/>
      <c r="N124" s="209"/>
    </row>
    <row r="125" spans="1:14" s="226" customFormat="1" x14ac:dyDescent="0.2">
      <c r="A125" s="227"/>
      <c r="B125" s="227"/>
      <c r="C125" s="227"/>
      <c r="D125" s="227"/>
      <c r="E125" s="227"/>
      <c r="F125" s="227"/>
      <c r="G125" s="227"/>
      <c r="H125" s="227"/>
      <c r="I125" s="209"/>
      <c r="J125" s="209"/>
      <c r="K125" s="209"/>
      <c r="L125" s="209"/>
      <c r="M125" s="209"/>
      <c r="N125" s="209"/>
    </row>
    <row r="126" spans="1:14" s="226" customFormat="1" x14ac:dyDescent="0.2">
      <c r="A126" s="227"/>
      <c r="B126" s="227"/>
      <c r="C126" s="227"/>
      <c r="D126" s="227"/>
      <c r="E126" s="227"/>
      <c r="F126" s="227"/>
      <c r="G126" s="227"/>
      <c r="H126" s="227"/>
      <c r="I126" s="209"/>
      <c r="J126" s="209"/>
      <c r="K126" s="209"/>
      <c r="L126" s="209"/>
      <c r="M126" s="209"/>
      <c r="N126" s="209"/>
    </row>
    <row r="127" spans="1:14" s="226" customFormat="1" x14ac:dyDescent="0.2">
      <c r="A127" s="227"/>
      <c r="B127" s="227"/>
      <c r="C127" s="227"/>
      <c r="D127" s="227"/>
      <c r="E127" s="227"/>
      <c r="F127" s="227"/>
      <c r="G127" s="227"/>
      <c r="H127" s="227"/>
      <c r="I127" s="209"/>
      <c r="J127" s="209"/>
      <c r="K127" s="209"/>
      <c r="L127" s="209"/>
      <c r="M127" s="209"/>
      <c r="N127" s="209"/>
    </row>
    <row r="128" spans="1:14" s="226" customFormat="1" x14ac:dyDescent="0.2">
      <c r="A128" s="227"/>
      <c r="B128" s="227"/>
      <c r="C128" s="227"/>
      <c r="D128" s="227"/>
      <c r="E128" s="227"/>
      <c r="F128" s="227"/>
      <c r="G128" s="227"/>
      <c r="H128" s="227"/>
      <c r="I128" s="209"/>
      <c r="J128" s="209"/>
      <c r="K128" s="209"/>
      <c r="L128" s="209"/>
      <c r="M128" s="209"/>
      <c r="N128" s="209"/>
    </row>
    <row r="129" spans="1:14" s="226" customFormat="1" x14ac:dyDescent="0.2">
      <c r="A129" s="227"/>
      <c r="B129" s="227"/>
      <c r="C129" s="227"/>
      <c r="D129" s="227"/>
      <c r="E129" s="227"/>
      <c r="F129" s="227"/>
      <c r="G129" s="227"/>
      <c r="H129" s="227"/>
      <c r="I129" s="209"/>
      <c r="J129" s="209"/>
      <c r="K129" s="209"/>
      <c r="L129" s="209"/>
      <c r="M129" s="209"/>
      <c r="N129" s="209"/>
    </row>
    <row r="130" spans="1:14" s="226" customFormat="1" x14ac:dyDescent="0.2">
      <c r="A130" s="227"/>
      <c r="B130" s="227"/>
      <c r="C130" s="227"/>
      <c r="D130" s="227"/>
      <c r="E130" s="227"/>
      <c r="F130" s="227"/>
      <c r="G130" s="227"/>
      <c r="H130" s="227"/>
      <c r="I130" s="209"/>
      <c r="J130" s="209"/>
      <c r="K130" s="209"/>
      <c r="L130" s="209"/>
      <c r="M130" s="209"/>
      <c r="N130" s="209"/>
    </row>
    <row r="131" spans="1:14" s="226" customFormat="1" x14ac:dyDescent="0.2">
      <c r="A131" s="227"/>
      <c r="B131" s="227"/>
      <c r="C131" s="227"/>
      <c r="D131" s="227"/>
      <c r="E131" s="227"/>
      <c r="F131" s="227"/>
      <c r="G131" s="227"/>
      <c r="H131" s="227"/>
      <c r="I131" s="209"/>
      <c r="J131" s="209"/>
      <c r="K131" s="209"/>
      <c r="L131" s="209"/>
      <c r="M131" s="209"/>
      <c r="N131" s="209"/>
    </row>
    <row r="132" spans="1:14" s="226" customFormat="1" x14ac:dyDescent="0.2">
      <c r="A132" s="227"/>
      <c r="B132" s="227"/>
      <c r="C132" s="227"/>
      <c r="D132" s="227"/>
      <c r="E132" s="227"/>
      <c r="F132" s="227"/>
      <c r="G132" s="227"/>
      <c r="H132" s="227"/>
      <c r="I132" s="209"/>
      <c r="J132" s="209"/>
      <c r="K132" s="209"/>
      <c r="L132" s="209"/>
      <c r="M132" s="209"/>
      <c r="N132" s="209"/>
    </row>
    <row r="133" spans="1:14" s="226" customFormat="1" x14ac:dyDescent="0.2">
      <c r="A133" s="227"/>
      <c r="B133" s="227"/>
      <c r="C133" s="227"/>
      <c r="D133" s="227"/>
      <c r="E133" s="227"/>
      <c r="F133" s="227"/>
      <c r="G133" s="227"/>
      <c r="H133" s="227"/>
      <c r="I133" s="209"/>
      <c r="J133" s="209"/>
      <c r="K133" s="209"/>
      <c r="L133" s="209"/>
      <c r="M133" s="209"/>
      <c r="N133" s="209"/>
    </row>
    <row r="134" spans="1:14" s="226" customFormat="1" x14ac:dyDescent="0.2">
      <c r="A134" s="227"/>
      <c r="B134" s="227"/>
      <c r="C134" s="227"/>
      <c r="D134" s="227"/>
      <c r="E134" s="227"/>
      <c r="F134" s="227"/>
      <c r="G134" s="227"/>
      <c r="H134" s="227"/>
      <c r="I134" s="209"/>
      <c r="J134" s="209"/>
      <c r="K134" s="209"/>
      <c r="L134" s="209"/>
      <c r="M134" s="209"/>
      <c r="N134" s="209"/>
    </row>
    <row r="135" spans="1:14" s="226" customFormat="1" x14ac:dyDescent="0.2">
      <c r="A135" s="227"/>
      <c r="B135" s="227"/>
      <c r="C135" s="227"/>
      <c r="D135" s="227"/>
      <c r="E135" s="227"/>
      <c r="F135" s="227"/>
      <c r="G135" s="227"/>
      <c r="H135" s="227"/>
      <c r="I135" s="209"/>
      <c r="J135" s="209"/>
      <c r="K135" s="209"/>
      <c r="L135" s="209"/>
      <c r="M135" s="209"/>
      <c r="N135" s="209"/>
    </row>
    <row r="136" spans="1:14" s="226" customFormat="1" x14ac:dyDescent="0.2">
      <c r="A136" s="227"/>
      <c r="B136" s="227"/>
      <c r="C136" s="227"/>
      <c r="D136" s="227"/>
      <c r="E136" s="227"/>
      <c r="F136" s="227"/>
      <c r="G136" s="227"/>
      <c r="H136" s="227"/>
      <c r="I136" s="209"/>
      <c r="J136" s="209"/>
      <c r="K136" s="209"/>
      <c r="L136" s="209"/>
      <c r="M136" s="209"/>
      <c r="N136" s="209"/>
    </row>
    <row r="137" spans="1:14" s="226" customFormat="1" x14ac:dyDescent="0.2">
      <c r="A137" s="227"/>
      <c r="B137" s="227"/>
      <c r="C137" s="227"/>
      <c r="D137" s="227"/>
      <c r="E137" s="227"/>
      <c r="F137" s="227"/>
      <c r="G137" s="227"/>
      <c r="H137" s="227"/>
      <c r="I137" s="209"/>
      <c r="J137" s="209"/>
      <c r="K137" s="209"/>
      <c r="L137" s="209"/>
      <c r="M137" s="209"/>
      <c r="N137" s="209"/>
    </row>
    <row r="138" spans="1:14" s="226" customFormat="1" x14ac:dyDescent="0.2">
      <c r="A138" s="227"/>
      <c r="B138" s="227"/>
      <c r="C138" s="227"/>
      <c r="D138" s="227"/>
      <c r="E138" s="227"/>
      <c r="F138" s="227"/>
      <c r="G138" s="227"/>
      <c r="H138" s="227"/>
      <c r="I138" s="209"/>
      <c r="J138" s="209"/>
      <c r="K138" s="209"/>
      <c r="L138" s="209"/>
      <c r="M138" s="209"/>
      <c r="N138" s="209"/>
    </row>
    <row r="139" spans="1:14" s="226" customFormat="1" x14ac:dyDescent="0.2">
      <c r="A139" s="227"/>
      <c r="B139" s="227"/>
      <c r="C139" s="227"/>
      <c r="D139" s="227"/>
      <c r="E139" s="227"/>
      <c r="F139" s="227"/>
      <c r="G139" s="227"/>
      <c r="H139" s="227"/>
      <c r="I139" s="209"/>
      <c r="J139" s="209"/>
      <c r="K139" s="209"/>
      <c r="L139" s="209"/>
      <c r="M139" s="209"/>
      <c r="N139" s="209"/>
    </row>
    <row r="140" spans="1:14" s="226" customFormat="1" x14ac:dyDescent="0.2">
      <c r="A140" s="227"/>
      <c r="B140" s="227"/>
      <c r="C140" s="227"/>
      <c r="D140" s="227"/>
      <c r="E140" s="227"/>
      <c r="F140" s="227"/>
      <c r="G140" s="227"/>
      <c r="H140" s="227"/>
      <c r="I140" s="209"/>
      <c r="J140" s="209"/>
      <c r="K140" s="209"/>
      <c r="L140" s="209"/>
      <c r="M140" s="209"/>
      <c r="N140" s="209"/>
    </row>
    <row r="141" spans="1:14" s="226" customFormat="1" x14ac:dyDescent="0.2">
      <c r="A141" s="227"/>
      <c r="B141" s="227"/>
      <c r="C141" s="227"/>
      <c r="D141" s="227"/>
      <c r="E141" s="227"/>
      <c r="F141" s="227"/>
      <c r="G141" s="227"/>
      <c r="H141" s="227"/>
      <c r="I141" s="209"/>
      <c r="J141" s="209"/>
      <c r="K141" s="209"/>
      <c r="L141" s="209"/>
      <c r="M141" s="209"/>
      <c r="N141" s="209"/>
    </row>
    <row r="142" spans="1:14" s="226" customFormat="1" x14ac:dyDescent="0.2">
      <c r="A142" s="227"/>
      <c r="B142" s="227"/>
      <c r="C142" s="227"/>
      <c r="D142" s="227"/>
      <c r="E142" s="227"/>
      <c r="F142" s="227"/>
      <c r="G142" s="227"/>
      <c r="H142" s="227"/>
      <c r="I142" s="209"/>
      <c r="J142" s="209"/>
      <c r="K142" s="209"/>
      <c r="L142" s="209"/>
      <c r="M142" s="209"/>
      <c r="N142" s="209"/>
    </row>
    <row r="143" spans="1:14" s="226" customFormat="1" x14ac:dyDescent="0.2">
      <c r="A143" s="227"/>
      <c r="B143" s="227"/>
      <c r="C143" s="227"/>
      <c r="D143" s="227"/>
      <c r="E143" s="227"/>
      <c r="F143" s="227"/>
      <c r="G143" s="227"/>
      <c r="H143" s="227"/>
      <c r="I143" s="209"/>
      <c r="J143" s="209"/>
      <c r="K143" s="209"/>
      <c r="L143" s="209"/>
      <c r="M143" s="209"/>
      <c r="N143" s="209"/>
    </row>
    <row r="144" spans="1:14" s="226" customFormat="1" x14ac:dyDescent="0.2">
      <c r="A144" s="227"/>
      <c r="B144" s="227"/>
      <c r="C144" s="227"/>
      <c r="D144" s="227"/>
      <c r="E144" s="227"/>
      <c r="F144" s="227"/>
      <c r="G144" s="227"/>
      <c r="H144" s="227"/>
      <c r="I144" s="209"/>
      <c r="J144" s="209"/>
      <c r="K144" s="209"/>
      <c r="L144" s="209"/>
      <c r="M144" s="209"/>
      <c r="N144" s="209"/>
    </row>
    <row r="145" spans="1:14" s="226" customFormat="1" x14ac:dyDescent="0.2">
      <c r="A145" s="227"/>
      <c r="B145" s="227"/>
      <c r="C145" s="227"/>
      <c r="D145" s="227"/>
      <c r="E145" s="227"/>
      <c r="F145" s="227"/>
      <c r="G145" s="227"/>
      <c r="H145" s="227"/>
      <c r="I145" s="209"/>
      <c r="J145" s="209"/>
      <c r="K145" s="209"/>
      <c r="L145" s="209"/>
      <c r="M145" s="209"/>
      <c r="N145" s="209"/>
    </row>
    <row r="146" spans="1:14" s="226" customFormat="1" x14ac:dyDescent="0.2">
      <c r="A146" s="227"/>
      <c r="B146" s="227"/>
      <c r="C146" s="227"/>
      <c r="D146" s="227"/>
      <c r="E146" s="227"/>
      <c r="F146" s="227"/>
      <c r="G146" s="227"/>
      <c r="H146" s="227"/>
      <c r="I146" s="209"/>
      <c r="J146" s="209"/>
      <c r="K146" s="209"/>
      <c r="L146" s="209"/>
      <c r="M146" s="209"/>
      <c r="N146" s="209"/>
    </row>
    <row r="147" spans="1:14" s="226" customFormat="1" x14ac:dyDescent="0.2">
      <c r="A147" s="227"/>
      <c r="B147" s="227"/>
      <c r="C147" s="227"/>
      <c r="D147" s="227"/>
      <c r="E147" s="227"/>
      <c r="F147" s="227"/>
      <c r="G147" s="227"/>
      <c r="H147" s="227"/>
      <c r="I147" s="209"/>
      <c r="J147" s="209"/>
      <c r="K147" s="209"/>
      <c r="L147" s="209"/>
      <c r="M147" s="209"/>
      <c r="N147" s="209"/>
    </row>
    <row r="148" spans="1:14" s="226" customFormat="1" x14ac:dyDescent="0.2">
      <c r="A148" s="227"/>
      <c r="B148" s="227"/>
      <c r="C148" s="227"/>
      <c r="D148" s="227"/>
      <c r="E148" s="227"/>
      <c r="F148" s="227"/>
      <c r="G148" s="227"/>
      <c r="H148" s="227"/>
      <c r="I148" s="209"/>
      <c r="J148" s="209"/>
      <c r="K148" s="209"/>
      <c r="L148" s="209"/>
      <c r="M148" s="209"/>
      <c r="N148" s="209"/>
    </row>
    <row r="149" spans="1:14" s="226" customFormat="1" x14ac:dyDescent="0.2">
      <c r="A149" s="227"/>
      <c r="B149" s="227"/>
      <c r="C149" s="227"/>
      <c r="D149" s="227"/>
      <c r="E149" s="227"/>
      <c r="F149" s="227"/>
      <c r="G149" s="227"/>
      <c r="H149" s="227"/>
      <c r="I149" s="209"/>
      <c r="J149" s="209"/>
      <c r="K149" s="209"/>
      <c r="L149" s="209"/>
      <c r="M149" s="209"/>
      <c r="N149" s="209"/>
    </row>
    <row r="150" spans="1:14" s="226" customFormat="1" x14ac:dyDescent="0.2">
      <c r="A150" s="227"/>
      <c r="B150" s="227"/>
      <c r="C150" s="227"/>
      <c r="D150" s="227"/>
      <c r="E150" s="227"/>
      <c r="F150" s="227"/>
      <c r="G150" s="227"/>
      <c r="H150" s="227"/>
      <c r="I150" s="209"/>
      <c r="J150" s="209"/>
      <c r="K150" s="209"/>
      <c r="L150" s="209"/>
      <c r="M150" s="209"/>
      <c r="N150" s="209"/>
    </row>
    <row r="151" spans="1:14" s="226" customFormat="1" x14ac:dyDescent="0.2">
      <c r="A151" s="227"/>
      <c r="B151" s="227"/>
      <c r="C151" s="227"/>
      <c r="D151" s="227"/>
      <c r="E151" s="227"/>
      <c r="F151" s="227"/>
      <c r="G151" s="227"/>
      <c r="H151" s="227"/>
      <c r="I151" s="209"/>
      <c r="J151" s="209"/>
      <c r="K151" s="209"/>
      <c r="L151" s="209"/>
      <c r="M151" s="209"/>
      <c r="N151" s="209"/>
    </row>
    <row r="152" spans="1:14" s="226" customFormat="1" x14ac:dyDescent="0.2">
      <c r="A152" s="227"/>
      <c r="B152" s="227"/>
      <c r="C152" s="227"/>
      <c r="D152" s="227"/>
      <c r="E152" s="227"/>
      <c r="F152" s="227"/>
      <c r="G152" s="227"/>
      <c r="H152" s="227"/>
      <c r="I152" s="209"/>
      <c r="J152" s="209"/>
      <c r="K152" s="209"/>
      <c r="L152" s="209"/>
      <c r="M152" s="209"/>
      <c r="N152" s="209"/>
    </row>
    <row r="153" spans="1:14" s="226" customFormat="1" x14ac:dyDescent="0.2">
      <c r="A153" s="227"/>
      <c r="B153" s="227"/>
      <c r="C153" s="227"/>
      <c r="D153" s="227"/>
      <c r="E153" s="227"/>
      <c r="F153" s="227"/>
      <c r="G153" s="227"/>
      <c r="H153" s="227"/>
      <c r="I153" s="209"/>
      <c r="J153" s="209"/>
      <c r="K153" s="209"/>
      <c r="L153" s="209"/>
      <c r="M153" s="209"/>
      <c r="N153" s="209"/>
    </row>
    <row r="154" spans="1:14" s="226" customFormat="1" x14ac:dyDescent="0.2">
      <c r="A154" s="227"/>
      <c r="B154" s="227"/>
      <c r="C154" s="227"/>
      <c r="D154" s="227"/>
      <c r="E154" s="227"/>
      <c r="F154" s="227"/>
      <c r="G154" s="227"/>
      <c r="H154" s="227"/>
      <c r="I154" s="209"/>
      <c r="J154" s="209"/>
      <c r="K154" s="209"/>
      <c r="L154" s="209"/>
      <c r="M154" s="209"/>
      <c r="N154" s="209"/>
    </row>
    <row r="155" spans="1:14" s="226" customFormat="1" x14ac:dyDescent="0.2">
      <c r="A155" s="227"/>
      <c r="B155" s="227"/>
      <c r="C155" s="227"/>
      <c r="D155" s="227"/>
      <c r="E155" s="227"/>
      <c r="F155" s="227"/>
      <c r="G155" s="227"/>
      <c r="H155" s="227"/>
      <c r="I155" s="209"/>
      <c r="J155" s="209"/>
      <c r="K155" s="209"/>
      <c r="L155" s="209"/>
      <c r="M155" s="209"/>
      <c r="N155" s="209"/>
    </row>
    <row r="156" spans="1:14" s="226" customFormat="1" x14ac:dyDescent="0.2">
      <c r="A156" s="227"/>
      <c r="B156" s="227"/>
      <c r="C156" s="227"/>
      <c r="D156" s="227"/>
      <c r="E156" s="227"/>
      <c r="F156" s="227"/>
      <c r="G156" s="227"/>
      <c r="H156" s="227"/>
      <c r="I156" s="209"/>
      <c r="J156" s="209"/>
      <c r="K156" s="209"/>
      <c r="L156" s="209"/>
      <c r="M156" s="209"/>
      <c r="N156" s="209"/>
    </row>
    <row r="157" spans="1:14" s="226" customFormat="1" x14ac:dyDescent="0.2">
      <c r="A157" s="227"/>
      <c r="B157" s="227"/>
      <c r="C157" s="227"/>
      <c r="D157" s="227"/>
      <c r="E157" s="227"/>
      <c r="F157" s="227"/>
      <c r="G157" s="227"/>
      <c r="H157" s="227"/>
      <c r="I157" s="209"/>
      <c r="J157" s="209"/>
      <c r="K157" s="209"/>
      <c r="L157" s="209"/>
      <c r="M157" s="209"/>
      <c r="N157" s="209"/>
    </row>
    <row r="158" spans="1:14" s="226" customFormat="1" x14ac:dyDescent="0.2">
      <c r="A158" s="227"/>
      <c r="B158" s="227"/>
      <c r="C158" s="227"/>
      <c r="D158" s="227"/>
      <c r="E158" s="227"/>
      <c r="F158" s="227"/>
      <c r="G158" s="227"/>
      <c r="H158" s="227"/>
      <c r="I158" s="209"/>
      <c r="J158" s="209"/>
      <c r="K158" s="209"/>
      <c r="L158" s="209"/>
      <c r="M158" s="209"/>
      <c r="N158" s="209"/>
    </row>
    <row r="159" spans="1:14" s="226" customFormat="1" x14ac:dyDescent="0.2">
      <c r="A159" s="227"/>
      <c r="B159" s="227"/>
      <c r="C159" s="227"/>
      <c r="D159" s="227"/>
      <c r="E159" s="227"/>
      <c r="F159" s="227"/>
      <c r="G159" s="227"/>
      <c r="H159" s="227"/>
      <c r="I159" s="209"/>
      <c r="J159" s="209"/>
      <c r="K159" s="209"/>
      <c r="L159" s="209"/>
      <c r="M159" s="209"/>
      <c r="N159" s="209"/>
    </row>
    <row r="160" spans="1:14" s="226" customFormat="1" x14ac:dyDescent="0.2">
      <c r="A160" s="227"/>
      <c r="B160" s="227"/>
      <c r="C160" s="227"/>
      <c r="D160" s="227"/>
      <c r="E160" s="227"/>
      <c r="F160" s="227"/>
      <c r="G160" s="227"/>
      <c r="H160" s="227"/>
      <c r="I160" s="209"/>
      <c r="J160" s="209"/>
      <c r="K160" s="209"/>
      <c r="L160" s="209"/>
      <c r="M160" s="209"/>
      <c r="N160" s="209"/>
    </row>
    <row r="161" spans="1:14" s="226" customFormat="1" x14ac:dyDescent="0.2">
      <c r="A161" s="227"/>
      <c r="B161" s="227"/>
      <c r="C161" s="227"/>
      <c r="D161" s="227"/>
      <c r="E161" s="227"/>
      <c r="F161" s="227"/>
      <c r="G161" s="227"/>
      <c r="H161" s="227"/>
      <c r="I161" s="209"/>
      <c r="J161" s="209"/>
      <c r="K161" s="209"/>
      <c r="L161" s="209"/>
      <c r="M161" s="209"/>
      <c r="N161" s="209"/>
    </row>
    <row r="162" spans="1:14" s="226" customFormat="1" x14ac:dyDescent="0.2">
      <c r="A162" s="227"/>
      <c r="B162" s="227"/>
      <c r="C162" s="227"/>
      <c r="D162" s="227"/>
      <c r="E162" s="227"/>
      <c r="F162" s="227"/>
      <c r="G162" s="227"/>
      <c r="H162" s="227"/>
      <c r="I162" s="209"/>
      <c r="J162" s="209"/>
      <c r="K162" s="209"/>
      <c r="L162" s="209"/>
      <c r="M162" s="209"/>
      <c r="N162" s="209"/>
    </row>
    <row r="163" spans="1:14" s="226" customFormat="1" x14ac:dyDescent="0.2">
      <c r="A163" s="227"/>
      <c r="B163" s="227"/>
      <c r="C163" s="227"/>
      <c r="D163" s="227"/>
      <c r="E163" s="227"/>
      <c r="F163" s="227"/>
      <c r="G163" s="227"/>
      <c r="H163" s="227"/>
      <c r="I163" s="209"/>
      <c r="J163" s="209"/>
      <c r="K163" s="209"/>
      <c r="L163" s="209"/>
      <c r="M163" s="209"/>
      <c r="N163" s="209"/>
    </row>
    <row r="164" spans="1:14" s="226" customFormat="1" x14ac:dyDescent="0.2">
      <c r="A164" s="227"/>
      <c r="B164" s="227"/>
      <c r="C164" s="227"/>
      <c r="D164" s="227"/>
      <c r="E164" s="227"/>
      <c r="F164" s="227"/>
      <c r="G164" s="227"/>
      <c r="H164" s="227"/>
      <c r="I164" s="209"/>
      <c r="J164" s="209"/>
      <c r="K164" s="209"/>
      <c r="L164" s="209"/>
      <c r="M164" s="209"/>
      <c r="N164" s="209"/>
    </row>
    <row r="165" spans="1:14" s="226" customFormat="1" x14ac:dyDescent="0.2">
      <c r="A165" s="227"/>
      <c r="B165" s="227"/>
      <c r="C165" s="227"/>
      <c r="D165" s="227"/>
      <c r="E165" s="227"/>
      <c r="F165" s="227"/>
      <c r="G165" s="227"/>
      <c r="H165" s="227"/>
      <c r="I165" s="209"/>
      <c r="J165" s="209"/>
      <c r="K165" s="209"/>
      <c r="L165" s="209"/>
      <c r="M165" s="209"/>
      <c r="N165" s="209"/>
    </row>
    <row r="166" spans="1:14" s="226" customFormat="1" x14ac:dyDescent="0.2">
      <c r="A166" s="227"/>
      <c r="B166" s="227"/>
      <c r="C166" s="227"/>
      <c r="D166" s="227"/>
      <c r="E166" s="227"/>
      <c r="F166" s="227"/>
      <c r="G166" s="227"/>
      <c r="H166" s="227"/>
      <c r="I166" s="209"/>
      <c r="J166" s="209"/>
      <c r="K166" s="209"/>
      <c r="L166" s="209"/>
      <c r="M166" s="209"/>
      <c r="N166" s="209"/>
    </row>
    <row r="167" spans="1:14" s="226" customFormat="1" x14ac:dyDescent="0.2">
      <c r="A167" s="227"/>
      <c r="B167" s="227"/>
      <c r="C167" s="227"/>
      <c r="D167" s="227"/>
      <c r="E167" s="227"/>
      <c r="F167" s="227"/>
      <c r="G167" s="227"/>
      <c r="H167" s="227"/>
      <c r="I167" s="209"/>
      <c r="J167" s="209"/>
      <c r="K167" s="209"/>
      <c r="L167" s="209"/>
      <c r="M167" s="209"/>
      <c r="N167" s="209"/>
    </row>
    <row r="168" spans="1:14" s="226" customFormat="1" x14ac:dyDescent="0.2">
      <c r="A168" s="227"/>
      <c r="B168" s="227"/>
      <c r="C168" s="227"/>
      <c r="D168" s="227"/>
      <c r="E168" s="227"/>
      <c r="F168" s="227"/>
      <c r="G168" s="227"/>
      <c r="H168" s="227"/>
      <c r="I168" s="209"/>
      <c r="J168" s="209"/>
      <c r="K168" s="209"/>
      <c r="L168" s="209"/>
      <c r="M168" s="209"/>
      <c r="N168" s="209"/>
    </row>
    <row r="169" spans="1:14" s="226" customFormat="1" x14ac:dyDescent="0.2">
      <c r="A169" s="227"/>
      <c r="B169" s="227"/>
      <c r="C169" s="227"/>
      <c r="D169" s="227"/>
      <c r="E169" s="227"/>
      <c r="F169" s="227"/>
      <c r="G169" s="227"/>
      <c r="H169" s="227"/>
      <c r="I169" s="209"/>
      <c r="J169" s="209"/>
      <c r="K169" s="209"/>
      <c r="L169" s="209"/>
      <c r="M169" s="209"/>
      <c r="N169" s="209"/>
    </row>
    <row r="170" spans="1:14" s="226" customFormat="1" x14ac:dyDescent="0.2">
      <c r="A170" s="227"/>
      <c r="B170" s="227"/>
      <c r="C170" s="227"/>
      <c r="D170" s="227"/>
      <c r="E170" s="227"/>
      <c r="F170" s="227"/>
      <c r="G170" s="227"/>
      <c r="H170" s="227"/>
      <c r="I170" s="209"/>
      <c r="J170" s="209"/>
      <c r="K170" s="209"/>
      <c r="L170" s="209"/>
      <c r="M170" s="209"/>
      <c r="N170" s="209"/>
    </row>
    <row r="171" spans="1:14" s="226" customFormat="1" x14ac:dyDescent="0.2">
      <c r="A171" s="227"/>
      <c r="B171" s="227"/>
      <c r="C171" s="227"/>
      <c r="D171" s="227"/>
      <c r="E171" s="227"/>
      <c r="F171" s="227"/>
      <c r="G171" s="227"/>
      <c r="H171" s="227"/>
      <c r="I171" s="209"/>
      <c r="J171" s="209"/>
      <c r="K171" s="209"/>
      <c r="L171" s="209"/>
      <c r="M171" s="209"/>
      <c r="N171" s="209"/>
    </row>
    <row r="172" spans="1:14" s="226" customFormat="1" x14ac:dyDescent="0.2">
      <c r="A172" s="227"/>
      <c r="B172" s="227"/>
      <c r="C172" s="227"/>
      <c r="D172" s="227"/>
      <c r="E172" s="227"/>
      <c r="F172" s="227"/>
      <c r="G172" s="227"/>
      <c r="H172" s="227"/>
      <c r="I172" s="209"/>
      <c r="J172" s="209"/>
      <c r="K172" s="209"/>
      <c r="L172" s="209"/>
      <c r="M172" s="209"/>
      <c r="N172" s="209"/>
    </row>
    <row r="173" spans="1:14" s="226" customFormat="1" x14ac:dyDescent="0.2">
      <c r="A173" s="227"/>
      <c r="B173" s="227"/>
      <c r="C173" s="227"/>
      <c r="D173" s="227"/>
      <c r="E173" s="227"/>
      <c r="F173" s="227"/>
      <c r="G173" s="227"/>
      <c r="H173" s="227"/>
      <c r="I173" s="209"/>
      <c r="J173" s="209"/>
      <c r="K173" s="209"/>
      <c r="L173" s="209"/>
      <c r="M173" s="209"/>
      <c r="N173" s="209"/>
    </row>
    <row r="174" spans="1:14" s="226" customFormat="1" x14ac:dyDescent="0.2">
      <c r="A174" s="227"/>
      <c r="B174" s="227"/>
      <c r="C174" s="227"/>
      <c r="D174" s="227"/>
      <c r="E174" s="227"/>
      <c r="F174" s="227"/>
      <c r="G174" s="227"/>
      <c r="H174" s="227"/>
      <c r="I174" s="209"/>
      <c r="J174" s="209"/>
      <c r="K174" s="209"/>
      <c r="L174" s="209"/>
      <c r="M174" s="209"/>
      <c r="N174" s="209"/>
    </row>
    <row r="175" spans="1:14" s="226" customFormat="1" x14ac:dyDescent="0.2">
      <c r="A175" s="227"/>
      <c r="B175" s="227"/>
      <c r="C175" s="227"/>
      <c r="D175" s="227"/>
      <c r="E175" s="227"/>
      <c r="F175" s="227"/>
      <c r="G175" s="227"/>
      <c r="H175" s="227"/>
      <c r="I175" s="209"/>
      <c r="J175" s="209"/>
      <c r="K175" s="209"/>
      <c r="L175" s="209"/>
      <c r="M175" s="209"/>
      <c r="N175" s="209"/>
    </row>
    <row r="176" spans="1:14" s="226" customFormat="1" x14ac:dyDescent="0.2">
      <c r="A176" s="227"/>
      <c r="B176" s="227"/>
      <c r="C176" s="227"/>
      <c r="D176" s="227"/>
      <c r="E176" s="227"/>
      <c r="F176" s="227"/>
      <c r="G176" s="227"/>
      <c r="H176" s="227"/>
      <c r="I176" s="209"/>
      <c r="J176" s="209"/>
      <c r="K176" s="209"/>
      <c r="L176" s="209"/>
      <c r="M176" s="209"/>
      <c r="N176" s="209"/>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 ref="C77:E78"/>
    <mergeCell ref="C80:E80"/>
    <mergeCell ref="C90:E9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4.5703125" defaultRowHeight="12.75" x14ac:dyDescent="0.2"/>
  <cols>
    <col min="1" max="6" width="16.5703125" style="151" customWidth="1"/>
    <col min="7" max="8" width="18.7109375" style="151" customWidth="1"/>
    <col min="9" max="11" width="17.5703125" style="151" customWidth="1"/>
    <col min="12" max="12" width="6.5703125" style="151" customWidth="1"/>
    <col min="13" max="16384" width="14.5703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4.5703125" defaultRowHeight="12.75" x14ac:dyDescent="0.2"/>
  <cols>
    <col min="1" max="7" width="15" style="152" customWidth="1"/>
    <col min="8" max="8" width="13.5703125" style="152" customWidth="1"/>
    <col min="9" max="9" width="9.85546875" style="152" customWidth="1"/>
    <col min="10" max="10" width="14.5703125" style="152"/>
    <col min="11" max="11" width="9.85546875" style="152" customWidth="1"/>
    <col min="12" max="16384" width="14.5703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4.5703125" defaultRowHeight="12.75" x14ac:dyDescent="0.2"/>
  <cols>
    <col min="1" max="6" width="16.85546875" style="152" customWidth="1"/>
    <col min="7" max="7" width="15" style="152" customWidth="1"/>
    <col min="8" max="16384" width="14.5703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22" customWidth="1"/>
    <col min="2" max="2" width="38.5703125" style="87" customWidth="1"/>
    <col min="3" max="3" width="9.7109375" style="87" customWidth="1"/>
    <col min="4" max="4" width="9.5703125" style="87" customWidth="1"/>
    <col min="5" max="6" width="10.42578125" style="87" customWidth="1"/>
    <col min="7" max="7" width="11.140625" style="87" customWidth="1"/>
    <col min="8" max="8" width="10.5703125" style="87" customWidth="1"/>
    <col min="9" max="9" width="9.5703125" style="87" customWidth="1"/>
    <col min="10" max="10" width="9.42578125" style="87" customWidth="1"/>
    <col min="11" max="16384" width="11" style="87"/>
  </cols>
  <sheetData>
    <row r="1" spans="1:10" x14ac:dyDescent="0.2">
      <c r="B1" s="84" t="s">
        <v>171</v>
      </c>
      <c r="C1" s="84"/>
      <c r="D1" s="84"/>
      <c r="E1" s="84"/>
      <c r="F1" s="84"/>
      <c r="G1" s="84"/>
      <c r="H1" s="84"/>
      <c r="I1" s="84"/>
      <c r="J1" s="84"/>
    </row>
    <row r="2" spans="1:10" x14ac:dyDescent="0.2">
      <c r="B2" s="124"/>
      <c r="C2" s="125"/>
      <c r="D2" s="125"/>
      <c r="G2" s="125"/>
      <c r="H2" s="125"/>
      <c r="I2" s="125"/>
      <c r="J2" s="125"/>
    </row>
    <row r="3" spans="1:10" x14ac:dyDescent="0.2">
      <c r="B3" s="305" t="s">
        <v>172</v>
      </c>
      <c r="C3" s="305"/>
      <c r="D3" s="305"/>
      <c r="E3" s="305"/>
      <c r="F3" s="305"/>
      <c r="G3" s="305"/>
      <c r="H3" s="305"/>
      <c r="I3" s="305"/>
      <c r="J3" s="305"/>
    </row>
    <row r="4" spans="1:10" x14ac:dyDescent="0.2">
      <c r="B4" s="305" t="s">
        <v>173</v>
      </c>
      <c r="C4" s="305"/>
      <c r="D4" s="305"/>
      <c r="E4" s="305"/>
      <c r="F4" s="305"/>
      <c r="G4" s="305"/>
      <c r="H4" s="305"/>
      <c r="I4" s="305"/>
      <c r="J4" s="305"/>
    </row>
    <row r="5" spans="1:10" x14ac:dyDescent="0.2">
      <c r="B5" s="126"/>
      <c r="C5" s="126"/>
      <c r="D5" s="126"/>
      <c r="E5" s="125"/>
      <c r="F5" s="125"/>
      <c r="G5" s="126"/>
      <c r="H5" s="126"/>
      <c r="I5" s="126"/>
      <c r="J5" s="126"/>
    </row>
    <row r="6" spans="1:10" x14ac:dyDescent="0.2">
      <c r="B6" s="126"/>
      <c r="C6" s="126"/>
      <c r="D6" s="126"/>
      <c r="G6" s="126"/>
      <c r="H6" s="126"/>
      <c r="I6" s="126"/>
      <c r="J6" s="126"/>
    </row>
    <row r="7" spans="1:10" x14ac:dyDescent="0.2">
      <c r="A7" s="306" t="s">
        <v>3</v>
      </c>
      <c r="B7" s="309" t="s">
        <v>114</v>
      </c>
      <c r="C7" s="312" t="s">
        <v>174</v>
      </c>
      <c r="D7" s="312" t="s">
        <v>175</v>
      </c>
      <c r="E7" s="312" t="s">
        <v>107</v>
      </c>
      <c r="F7" s="312" t="s">
        <v>9</v>
      </c>
      <c r="G7" s="301" t="s">
        <v>10</v>
      </c>
      <c r="H7" s="302"/>
      <c r="I7" s="302"/>
      <c r="J7" s="302"/>
    </row>
    <row r="8" spans="1:10" x14ac:dyDescent="0.2">
      <c r="A8" s="307"/>
      <c r="B8" s="310"/>
      <c r="C8" s="310"/>
      <c r="D8" s="310"/>
      <c r="E8" s="310"/>
      <c r="F8" s="313"/>
      <c r="G8" s="315" t="s">
        <v>12</v>
      </c>
      <c r="H8" s="301" t="s">
        <v>176</v>
      </c>
      <c r="I8" s="302"/>
      <c r="J8" s="302"/>
    </row>
    <row r="9" spans="1:10" ht="22.5" x14ac:dyDescent="0.2">
      <c r="A9" s="307"/>
      <c r="B9" s="310"/>
      <c r="C9" s="311"/>
      <c r="D9" s="311"/>
      <c r="E9" s="311"/>
      <c r="F9" s="314"/>
      <c r="G9" s="316"/>
      <c r="H9" s="127" t="s">
        <v>177</v>
      </c>
      <c r="I9" s="127" t="s">
        <v>14</v>
      </c>
      <c r="J9" s="128" t="s">
        <v>178</v>
      </c>
    </row>
    <row r="10" spans="1:10" x14ac:dyDescent="0.2">
      <c r="A10" s="308"/>
      <c r="B10" s="311"/>
      <c r="C10" s="89" t="s">
        <v>16</v>
      </c>
      <c r="D10" s="129" t="s">
        <v>179</v>
      </c>
      <c r="E10" s="89" t="s">
        <v>18</v>
      </c>
      <c r="F10" s="303" t="s">
        <v>19</v>
      </c>
      <c r="G10" s="304"/>
      <c r="H10" s="304"/>
      <c r="I10" s="304"/>
      <c r="J10" s="304"/>
    </row>
    <row r="11" spans="1:10" x14ac:dyDescent="0.2">
      <c r="A11" s="95"/>
      <c r="B11" s="130"/>
      <c r="C11" s="96"/>
      <c r="D11" s="97"/>
      <c r="E11" s="99"/>
      <c r="F11" s="100"/>
      <c r="G11" s="97"/>
      <c r="H11" s="97"/>
      <c r="I11" s="97"/>
      <c r="J11" s="97"/>
    </row>
    <row r="12" spans="1:10" x14ac:dyDescent="0.2">
      <c r="A12" s="102" t="s">
        <v>109</v>
      </c>
      <c r="B12" s="103" t="s">
        <v>110</v>
      </c>
      <c r="C12" s="131">
        <v>850.58333333333303</v>
      </c>
      <c r="D12" s="131">
        <v>144576.25</v>
      </c>
      <c r="E12" s="131">
        <v>233952.48199999999</v>
      </c>
      <c r="F12" s="132">
        <v>5071161.6270000003</v>
      </c>
      <c r="G12" s="132">
        <v>31228147.300999999</v>
      </c>
      <c r="H12" s="132">
        <v>20415408.138999999</v>
      </c>
      <c r="I12" s="132">
        <v>10812739.162</v>
      </c>
      <c r="J12" s="132">
        <v>6105993.8099999996</v>
      </c>
    </row>
    <row r="13" spans="1:10" x14ac:dyDescent="0.2">
      <c r="A13" s="102"/>
      <c r="B13" s="106" t="s">
        <v>123</v>
      </c>
      <c r="C13" s="133"/>
      <c r="D13" s="134"/>
      <c r="E13" s="134"/>
      <c r="F13" s="135"/>
      <c r="G13" s="135"/>
      <c r="H13" s="135"/>
      <c r="I13" s="135"/>
      <c r="J13" s="135"/>
    </row>
    <row r="14" spans="1:10" x14ac:dyDescent="0.2">
      <c r="A14" s="102" t="s">
        <v>21</v>
      </c>
      <c r="B14" s="106" t="s">
        <v>124</v>
      </c>
      <c r="C14" s="136">
        <v>422.75</v>
      </c>
      <c r="D14" s="136">
        <v>68814</v>
      </c>
      <c r="E14" s="136">
        <v>111710.35</v>
      </c>
      <c r="F14" s="136">
        <v>2376582.4380000001</v>
      </c>
      <c r="G14" s="136">
        <v>13831123.494000001</v>
      </c>
      <c r="H14" s="136">
        <v>9205055.0830000006</v>
      </c>
      <c r="I14" s="136">
        <v>4626068.4110000003</v>
      </c>
      <c r="J14" s="136">
        <v>2574278.1269999999</v>
      </c>
    </row>
    <row r="15" spans="1:10" x14ac:dyDescent="0.2">
      <c r="A15" s="102" t="s">
        <v>21</v>
      </c>
      <c r="B15" s="106" t="s">
        <v>125</v>
      </c>
      <c r="C15" s="136">
        <v>253.083333333333</v>
      </c>
      <c r="D15" s="136">
        <v>46900.416666666701</v>
      </c>
      <c r="E15" s="136">
        <v>75344.516000000003</v>
      </c>
      <c r="F15" s="136">
        <v>1822969.9890000001</v>
      </c>
      <c r="G15" s="136">
        <v>11310202.811000001</v>
      </c>
      <c r="H15" s="136">
        <v>6695209.4960000003</v>
      </c>
      <c r="I15" s="136">
        <v>4614993.3150000004</v>
      </c>
      <c r="J15" s="136">
        <v>2613388.8029999998</v>
      </c>
    </row>
    <row r="16" spans="1:10" x14ac:dyDescent="0.2">
      <c r="A16" s="102" t="s">
        <v>21</v>
      </c>
      <c r="B16" s="106" t="s">
        <v>126</v>
      </c>
      <c r="C16" s="136">
        <v>34.5</v>
      </c>
      <c r="D16" s="136">
        <v>5962.75</v>
      </c>
      <c r="E16" s="136">
        <v>9937.1849999999995</v>
      </c>
      <c r="F16" s="136">
        <v>245435.709</v>
      </c>
      <c r="G16" s="136">
        <v>1300762.4180000001</v>
      </c>
      <c r="H16" s="136">
        <v>776996.41200000001</v>
      </c>
      <c r="I16" s="136">
        <v>523766.00599999999</v>
      </c>
      <c r="J16" s="136">
        <v>228135.40400000001</v>
      </c>
    </row>
    <row r="17" spans="1:10" x14ac:dyDescent="0.2">
      <c r="A17" s="102" t="s">
        <v>21</v>
      </c>
      <c r="B17" s="106" t="s">
        <v>127</v>
      </c>
      <c r="C17" s="136">
        <v>140.25</v>
      </c>
      <c r="D17" s="136">
        <v>22899.083333333299</v>
      </c>
      <c r="E17" s="136">
        <v>36960.430999999997</v>
      </c>
      <c r="F17" s="136">
        <v>626173.49100000004</v>
      </c>
      <c r="G17" s="136">
        <v>4786058.5779999997</v>
      </c>
      <c r="H17" s="136">
        <v>3738147.148</v>
      </c>
      <c r="I17" s="136">
        <v>1047911.43</v>
      </c>
      <c r="J17" s="136">
        <v>690191.47600000002</v>
      </c>
    </row>
    <row r="18" spans="1:10" x14ac:dyDescent="0.2">
      <c r="A18" s="102"/>
      <c r="B18" s="95"/>
      <c r="C18" s="133"/>
      <c r="D18" s="134"/>
      <c r="E18" s="134"/>
      <c r="F18" s="134"/>
      <c r="G18" s="134"/>
      <c r="H18" s="134"/>
      <c r="I18" s="134"/>
      <c r="J18" s="134"/>
    </row>
    <row r="19" spans="1:10" x14ac:dyDescent="0.2">
      <c r="A19" s="102" t="s">
        <v>128</v>
      </c>
      <c r="B19" s="103" t="s">
        <v>180</v>
      </c>
      <c r="C19" s="137"/>
      <c r="D19" s="137"/>
      <c r="E19" s="137"/>
      <c r="F19" s="137"/>
      <c r="G19" s="138"/>
      <c r="H19" s="138"/>
      <c r="I19" s="137"/>
      <c r="J19" s="137"/>
    </row>
    <row r="20" spans="1:10" x14ac:dyDescent="0.2">
      <c r="A20" s="102"/>
      <c r="B20" s="103" t="s">
        <v>181</v>
      </c>
      <c r="C20" s="137">
        <v>3</v>
      </c>
      <c r="D20" s="131">
        <v>306.66666666666703</v>
      </c>
      <c r="E20" s="131">
        <v>572.58299999999997</v>
      </c>
      <c r="F20" s="132">
        <v>9616.9709999999995</v>
      </c>
      <c r="G20" s="139" t="s">
        <v>21</v>
      </c>
      <c r="H20" s="139" t="s">
        <v>21</v>
      </c>
      <c r="I20" s="139" t="s">
        <v>21</v>
      </c>
      <c r="J20" s="139" t="s">
        <v>21</v>
      </c>
    </row>
    <row r="21" spans="1:10" x14ac:dyDescent="0.2">
      <c r="A21" s="102"/>
      <c r="B21" s="95"/>
      <c r="C21" s="133"/>
      <c r="D21" s="134"/>
      <c r="E21" s="134"/>
      <c r="F21" s="134"/>
      <c r="G21" s="134"/>
      <c r="H21" s="134"/>
      <c r="I21" s="134"/>
      <c r="J21" s="134"/>
    </row>
    <row r="22" spans="1:10" x14ac:dyDescent="0.2">
      <c r="A22" s="102">
        <v>5</v>
      </c>
      <c r="B22" s="106" t="s">
        <v>130</v>
      </c>
      <c r="C22" s="140" t="s">
        <v>131</v>
      </c>
      <c r="D22" s="140" t="s">
        <v>131</v>
      </c>
      <c r="E22" s="140" t="s">
        <v>131</v>
      </c>
      <c r="F22" s="140" t="s">
        <v>131</v>
      </c>
      <c r="G22" s="140" t="s">
        <v>131</v>
      </c>
      <c r="H22" s="140" t="s">
        <v>131</v>
      </c>
      <c r="I22" s="140" t="s">
        <v>131</v>
      </c>
      <c r="J22" s="140" t="s">
        <v>131</v>
      </c>
    </row>
    <row r="23" spans="1:10" x14ac:dyDescent="0.2">
      <c r="A23" s="102">
        <v>6</v>
      </c>
      <c r="B23" s="106" t="s">
        <v>132</v>
      </c>
      <c r="C23" s="140" t="s">
        <v>131</v>
      </c>
      <c r="D23" s="140" t="s">
        <v>131</v>
      </c>
      <c r="E23" s="140" t="s">
        <v>131</v>
      </c>
      <c r="F23" s="140" t="s">
        <v>131</v>
      </c>
      <c r="G23" s="140" t="s">
        <v>131</v>
      </c>
      <c r="H23" s="140" t="s">
        <v>131</v>
      </c>
      <c r="I23" s="140" t="s">
        <v>131</v>
      </c>
      <c r="J23" s="140" t="s">
        <v>131</v>
      </c>
    </row>
    <row r="24" spans="1:10" x14ac:dyDescent="0.2">
      <c r="A24" s="102">
        <v>7</v>
      </c>
      <c r="B24" s="106" t="s">
        <v>133</v>
      </c>
      <c r="C24" s="140" t="s">
        <v>131</v>
      </c>
      <c r="D24" s="140" t="s">
        <v>131</v>
      </c>
      <c r="E24" s="140" t="s">
        <v>131</v>
      </c>
      <c r="F24" s="140" t="s">
        <v>131</v>
      </c>
      <c r="G24" s="140" t="s">
        <v>131</v>
      </c>
      <c r="H24" s="140" t="s">
        <v>131</v>
      </c>
      <c r="I24" s="140" t="s">
        <v>131</v>
      </c>
      <c r="J24" s="140" t="s">
        <v>131</v>
      </c>
    </row>
    <row r="25" spans="1:10" x14ac:dyDescent="0.2">
      <c r="A25" s="102">
        <v>8</v>
      </c>
      <c r="B25" s="106" t="s">
        <v>134</v>
      </c>
      <c r="C25" s="141"/>
      <c r="D25" s="142"/>
      <c r="E25" s="134"/>
      <c r="F25" s="134"/>
      <c r="G25" s="134"/>
      <c r="H25" s="134"/>
      <c r="I25" s="143"/>
      <c r="J25" s="143"/>
    </row>
    <row r="26" spans="1:10" x14ac:dyDescent="0.2">
      <c r="A26" s="102"/>
      <c r="B26" s="106" t="s">
        <v>135</v>
      </c>
      <c r="C26" s="136">
        <v>3</v>
      </c>
      <c r="D26" s="136">
        <v>306.66666666666703</v>
      </c>
      <c r="E26" s="136">
        <v>572.58299999999997</v>
      </c>
      <c r="F26" s="136">
        <v>9616.9709999999995</v>
      </c>
      <c r="G26" s="144" t="s">
        <v>21</v>
      </c>
      <c r="H26" s="144" t="s">
        <v>21</v>
      </c>
      <c r="I26" s="144" t="s">
        <v>21</v>
      </c>
      <c r="J26" s="144" t="s">
        <v>21</v>
      </c>
    </row>
    <row r="27" spans="1:10" x14ac:dyDescent="0.2">
      <c r="A27" s="102">
        <v>9</v>
      </c>
      <c r="B27" s="106" t="s">
        <v>136</v>
      </c>
      <c r="C27" s="141"/>
      <c r="D27" s="142"/>
      <c r="E27" s="134"/>
      <c r="F27" s="134"/>
      <c r="G27" s="134"/>
      <c r="H27" s="134"/>
      <c r="I27" s="143"/>
      <c r="J27" s="143"/>
    </row>
    <row r="28" spans="1:10" x14ac:dyDescent="0.2">
      <c r="A28" s="102"/>
      <c r="B28" s="106" t="s">
        <v>137</v>
      </c>
      <c r="C28" s="141"/>
      <c r="D28" s="141"/>
      <c r="E28" s="141"/>
      <c r="F28" s="141"/>
      <c r="G28" s="141"/>
      <c r="H28" s="141"/>
      <c r="I28" s="141"/>
      <c r="J28" s="141"/>
    </row>
    <row r="29" spans="1:10" x14ac:dyDescent="0.2">
      <c r="A29" s="102"/>
      <c r="B29" s="106" t="s">
        <v>138</v>
      </c>
      <c r="C29" s="140" t="s">
        <v>131</v>
      </c>
      <c r="D29" s="140" t="s">
        <v>131</v>
      </c>
      <c r="E29" s="140" t="s">
        <v>131</v>
      </c>
      <c r="F29" s="140" t="s">
        <v>131</v>
      </c>
      <c r="G29" s="140" t="s">
        <v>131</v>
      </c>
      <c r="H29" s="140" t="s">
        <v>131</v>
      </c>
      <c r="I29" s="140" t="s">
        <v>131</v>
      </c>
      <c r="J29" s="140" t="s">
        <v>131</v>
      </c>
    </row>
    <row r="30" spans="1:10" x14ac:dyDescent="0.2">
      <c r="A30" s="102"/>
      <c r="B30" s="95"/>
      <c r="C30" s="141"/>
      <c r="D30" s="141"/>
      <c r="E30" s="141"/>
      <c r="F30" s="141"/>
      <c r="G30" s="141"/>
      <c r="H30" s="141"/>
      <c r="I30" s="141"/>
      <c r="J30" s="141"/>
    </row>
    <row r="31" spans="1:10" x14ac:dyDescent="0.2">
      <c r="A31" s="102" t="s">
        <v>139</v>
      </c>
      <c r="B31" s="103" t="s">
        <v>140</v>
      </c>
      <c r="C31" s="137">
        <v>847.58333333333303</v>
      </c>
      <c r="D31" s="131">
        <v>144269.58333333299</v>
      </c>
      <c r="E31" s="131">
        <v>233379.899</v>
      </c>
      <c r="F31" s="132">
        <v>5061544.6560000004</v>
      </c>
      <c r="G31" s="139" t="s">
        <v>21</v>
      </c>
      <c r="H31" s="139" t="s">
        <v>21</v>
      </c>
      <c r="I31" s="139" t="s">
        <v>21</v>
      </c>
      <c r="J31" s="139" t="s">
        <v>21</v>
      </c>
    </row>
    <row r="32" spans="1:10" x14ac:dyDescent="0.2">
      <c r="A32" s="102"/>
      <c r="B32" s="95"/>
      <c r="C32" s="133"/>
      <c r="D32" s="134"/>
      <c r="E32" s="134"/>
      <c r="F32" s="134"/>
      <c r="G32" s="134"/>
      <c r="H32" s="134"/>
      <c r="I32" s="134"/>
      <c r="J32" s="134"/>
    </row>
    <row r="33" spans="1:10" x14ac:dyDescent="0.2">
      <c r="A33" s="102">
        <v>10</v>
      </c>
      <c r="B33" s="106" t="s">
        <v>141</v>
      </c>
      <c r="C33" s="136">
        <v>91</v>
      </c>
      <c r="D33" s="136">
        <v>15643.75</v>
      </c>
      <c r="E33" s="136">
        <v>25123.396000000001</v>
      </c>
      <c r="F33" s="136">
        <v>371226.20799999998</v>
      </c>
      <c r="G33" s="136">
        <v>3184599.5819999999</v>
      </c>
      <c r="H33" s="136">
        <v>2563298.8119999999</v>
      </c>
      <c r="I33" s="136">
        <v>621300.77</v>
      </c>
      <c r="J33" s="141">
        <v>439016.864</v>
      </c>
    </row>
    <row r="34" spans="1:10" x14ac:dyDescent="0.2">
      <c r="A34" s="102">
        <v>11</v>
      </c>
      <c r="B34" s="106" t="s">
        <v>50</v>
      </c>
      <c r="C34" s="141">
        <v>7.6666666666666696</v>
      </c>
      <c r="D34" s="136">
        <v>1044.5833333333301</v>
      </c>
      <c r="E34" s="136">
        <v>1769.413</v>
      </c>
      <c r="F34" s="136">
        <v>43039.550999999999</v>
      </c>
      <c r="G34" s="136">
        <v>510671.70600000001</v>
      </c>
      <c r="H34" s="140" t="s">
        <v>21</v>
      </c>
      <c r="I34" s="140" t="s">
        <v>21</v>
      </c>
      <c r="J34" s="140" t="s">
        <v>21</v>
      </c>
    </row>
    <row r="35" spans="1:10" x14ac:dyDescent="0.2">
      <c r="A35" s="102">
        <v>12</v>
      </c>
      <c r="B35" s="106" t="s">
        <v>51</v>
      </c>
      <c r="C35" s="141">
        <v>1</v>
      </c>
      <c r="D35" s="140" t="s">
        <v>21</v>
      </c>
      <c r="E35" s="140" t="s">
        <v>21</v>
      </c>
      <c r="F35" s="140" t="s">
        <v>21</v>
      </c>
      <c r="G35" s="140" t="s">
        <v>21</v>
      </c>
      <c r="H35" s="140" t="s">
        <v>21</v>
      </c>
      <c r="I35" s="140" t="s">
        <v>21</v>
      </c>
      <c r="J35" s="140" t="s">
        <v>21</v>
      </c>
    </row>
    <row r="36" spans="1:10" x14ac:dyDescent="0.2">
      <c r="A36" s="102">
        <v>13</v>
      </c>
      <c r="B36" s="106" t="s">
        <v>53</v>
      </c>
      <c r="C36" s="141">
        <v>12.8333333333333</v>
      </c>
      <c r="D36" s="136">
        <v>1407.6666666666699</v>
      </c>
      <c r="E36" s="136">
        <v>2188.08</v>
      </c>
      <c r="F36" s="136">
        <v>39439.514999999999</v>
      </c>
      <c r="G36" s="136">
        <v>203199.511</v>
      </c>
      <c r="H36" s="134">
        <v>103336.103</v>
      </c>
      <c r="I36" s="143">
        <v>99863.407999999996</v>
      </c>
      <c r="J36" s="143">
        <v>83113.75</v>
      </c>
    </row>
    <row r="37" spans="1:10" x14ac:dyDescent="0.2">
      <c r="A37" s="102">
        <v>14</v>
      </c>
      <c r="B37" s="106" t="s">
        <v>142</v>
      </c>
      <c r="C37" s="136">
        <v>2</v>
      </c>
      <c r="D37" s="140" t="s">
        <v>21</v>
      </c>
      <c r="E37" s="140" t="s">
        <v>21</v>
      </c>
      <c r="F37" s="140" t="s">
        <v>21</v>
      </c>
      <c r="G37" s="140" t="s">
        <v>21</v>
      </c>
      <c r="H37" s="140" t="s">
        <v>21</v>
      </c>
      <c r="I37" s="140" t="s">
        <v>21</v>
      </c>
      <c r="J37" s="140" t="s">
        <v>21</v>
      </c>
    </row>
    <row r="38" spans="1:10" x14ac:dyDescent="0.2">
      <c r="A38" s="102">
        <v>15</v>
      </c>
      <c r="B38" s="106" t="s">
        <v>143</v>
      </c>
      <c r="C38" s="136"/>
      <c r="D38" s="136"/>
      <c r="E38" s="136"/>
      <c r="F38" s="136"/>
      <c r="G38" s="136"/>
      <c r="H38" s="136"/>
      <c r="I38" s="136"/>
      <c r="J38" s="141"/>
    </row>
    <row r="39" spans="1:10" x14ac:dyDescent="0.2">
      <c r="A39" s="102"/>
      <c r="B39" s="106" t="s">
        <v>144</v>
      </c>
      <c r="C39" s="136">
        <v>3</v>
      </c>
      <c r="D39" s="136">
        <v>385.58333333333297</v>
      </c>
      <c r="E39" s="136">
        <v>599.16899999999998</v>
      </c>
      <c r="F39" s="136">
        <v>10735.148999999999</v>
      </c>
      <c r="G39" s="140" t="s">
        <v>21</v>
      </c>
      <c r="H39" s="140" t="s">
        <v>21</v>
      </c>
      <c r="I39" s="140" t="s">
        <v>21</v>
      </c>
      <c r="J39" s="140" t="s">
        <v>21</v>
      </c>
    </row>
    <row r="40" spans="1:10" x14ac:dyDescent="0.2">
      <c r="A40" s="102">
        <v>16</v>
      </c>
      <c r="B40" s="106" t="s">
        <v>145</v>
      </c>
      <c r="C40" s="136"/>
      <c r="D40" s="136"/>
      <c r="E40" s="136"/>
      <c r="F40" s="136"/>
      <c r="G40" s="136"/>
      <c r="H40" s="136"/>
      <c r="I40" s="136"/>
      <c r="J40" s="141"/>
    </row>
    <row r="41" spans="1:10" x14ac:dyDescent="0.2">
      <c r="A41" s="102"/>
      <c r="B41" s="106" t="s">
        <v>146</v>
      </c>
      <c r="C41" s="136">
        <v>10.8333333333333</v>
      </c>
      <c r="D41" s="136">
        <v>2036</v>
      </c>
      <c r="E41" s="136">
        <v>3171.627</v>
      </c>
      <c r="F41" s="136">
        <v>67199.134999999995</v>
      </c>
      <c r="G41" s="136">
        <v>501274.27</v>
      </c>
      <c r="H41" s="136">
        <v>363972.81400000001</v>
      </c>
      <c r="I41" s="136">
        <v>137301.45600000001</v>
      </c>
      <c r="J41" s="140" t="s">
        <v>21</v>
      </c>
    </row>
    <row r="42" spans="1:10" x14ac:dyDescent="0.2">
      <c r="A42" s="102">
        <v>17</v>
      </c>
      <c r="B42" s="106" t="s">
        <v>147</v>
      </c>
      <c r="C42" s="136"/>
      <c r="D42" s="136"/>
      <c r="E42" s="136"/>
      <c r="F42" s="136"/>
      <c r="G42" s="136"/>
      <c r="H42" s="136"/>
      <c r="I42" s="136"/>
      <c r="J42" s="141"/>
    </row>
    <row r="43" spans="1:10" x14ac:dyDescent="0.2">
      <c r="A43" s="102"/>
      <c r="B43" s="106" t="s">
        <v>148</v>
      </c>
      <c r="C43" s="136">
        <v>19.8333333333333</v>
      </c>
      <c r="D43" s="136">
        <v>3508.8333333333298</v>
      </c>
      <c r="E43" s="136">
        <v>5765.165</v>
      </c>
      <c r="F43" s="136">
        <v>116913.93799999999</v>
      </c>
      <c r="G43" s="136">
        <v>1135599.6000000001</v>
      </c>
      <c r="H43" s="136">
        <v>853430.42700000003</v>
      </c>
      <c r="I43" s="136">
        <v>282169.17300000001</v>
      </c>
      <c r="J43" s="141">
        <v>217993.48</v>
      </c>
    </row>
    <row r="44" spans="1:10" x14ac:dyDescent="0.2">
      <c r="A44" s="102">
        <v>18</v>
      </c>
      <c r="B44" s="106" t="s">
        <v>149</v>
      </c>
      <c r="C44" s="136"/>
      <c r="D44" s="136"/>
      <c r="E44" s="136"/>
      <c r="F44" s="136"/>
      <c r="G44" s="136"/>
      <c r="H44" s="136"/>
      <c r="I44" s="136"/>
      <c r="J44" s="141"/>
    </row>
    <row r="45" spans="1:10" x14ac:dyDescent="0.2">
      <c r="A45" s="102"/>
      <c r="B45" s="106" t="s">
        <v>150</v>
      </c>
      <c r="C45" s="136"/>
      <c r="D45" s="136"/>
      <c r="E45" s="136"/>
      <c r="F45" s="136"/>
      <c r="G45" s="136"/>
      <c r="H45" s="136"/>
      <c r="I45" s="136"/>
      <c r="J45" s="141"/>
    </row>
    <row r="46" spans="1:10" x14ac:dyDescent="0.2">
      <c r="A46" s="102"/>
      <c r="B46" s="106" t="s">
        <v>151</v>
      </c>
      <c r="C46" s="136">
        <v>14</v>
      </c>
      <c r="D46" s="136">
        <v>2088.3333333333298</v>
      </c>
      <c r="E46" s="136">
        <v>3367.4949999999999</v>
      </c>
      <c r="F46" s="136">
        <v>70834.062999999995</v>
      </c>
      <c r="G46" s="136">
        <v>446537.734</v>
      </c>
      <c r="H46" s="136">
        <v>371541.21500000003</v>
      </c>
      <c r="I46" s="136">
        <v>74996.519</v>
      </c>
      <c r="J46" s="141">
        <v>55565.966</v>
      </c>
    </row>
    <row r="47" spans="1:10" x14ac:dyDescent="0.2">
      <c r="A47" s="102">
        <v>19</v>
      </c>
      <c r="B47" s="106" t="s">
        <v>152</v>
      </c>
      <c r="C47" s="140" t="s">
        <v>131</v>
      </c>
      <c r="D47" s="140" t="s">
        <v>131</v>
      </c>
      <c r="E47" s="140" t="s">
        <v>131</v>
      </c>
      <c r="F47" s="140" t="s">
        <v>131</v>
      </c>
      <c r="G47" s="140" t="s">
        <v>131</v>
      </c>
      <c r="H47" s="140" t="s">
        <v>131</v>
      </c>
      <c r="I47" s="140" t="s">
        <v>131</v>
      </c>
      <c r="J47" s="140" t="s">
        <v>131</v>
      </c>
    </row>
    <row r="48" spans="1:10" x14ac:dyDescent="0.2">
      <c r="A48" s="102">
        <v>20</v>
      </c>
      <c r="B48" s="106" t="s">
        <v>153</v>
      </c>
      <c r="C48" s="136">
        <v>23.8333333333333</v>
      </c>
      <c r="D48" s="136">
        <v>3510.5833333333298</v>
      </c>
      <c r="E48" s="136">
        <v>5788.4790000000003</v>
      </c>
      <c r="F48" s="136">
        <v>151640.56599999999</v>
      </c>
      <c r="G48" s="136">
        <v>905476.54299999995</v>
      </c>
      <c r="H48" s="136">
        <v>456445.91899999999</v>
      </c>
      <c r="I48" s="136">
        <v>449030.62400000001</v>
      </c>
      <c r="J48" s="141">
        <v>203225.12700000001</v>
      </c>
    </row>
    <row r="49" spans="1:10" x14ac:dyDescent="0.2">
      <c r="A49" s="102">
        <v>21</v>
      </c>
      <c r="B49" s="106" t="s">
        <v>154</v>
      </c>
      <c r="C49" s="136"/>
      <c r="D49" s="136"/>
      <c r="E49" s="136"/>
      <c r="F49" s="136"/>
      <c r="G49" s="136"/>
      <c r="H49" s="136"/>
      <c r="I49" s="136"/>
      <c r="J49" s="141"/>
    </row>
    <row r="50" spans="1:10" x14ac:dyDescent="0.2">
      <c r="A50" s="102"/>
      <c r="B50" s="106" t="s">
        <v>155</v>
      </c>
      <c r="C50" s="136">
        <v>6</v>
      </c>
      <c r="D50" s="136">
        <v>1456.75</v>
      </c>
      <c r="E50" s="136">
        <v>2333.761</v>
      </c>
      <c r="F50" s="136">
        <v>66798.682000000001</v>
      </c>
      <c r="G50" s="136">
        <v>239554.00899999999</v>
      </c>
      <c r="H50" s="136">
        <v>79847.115000000005</v>
      </c>
      <c r="I50" s="136">
        <v>159706.894</v>
      </c>
      <c r="J50" s="141">
        <v>53170.474000000002</v>
      </c>
    </row>
    <row r="51" spans="1:10" x14ac:dyDescent="0.2">
      <c r="A51" s="102">
        <v>22</v>
      </c>
      <c r="B51" s="106" t="s">
        <v>156</v>
      </c>
      <c r="C51" s="136"/>
      <c r="D51" s="136"/>
      <c r="E51" s="136"/>
      <c r="F51" s="136"/>
      <c r="G51" s="136"/>
      <c r="H51" s="136"/>
      <c r="I51" s="136"/>
      <c r="J51" s="141"/>
    </row>
    <row r="52" spans="1:10" x14ac:dyDescent="0.2">
      <c r="A52" s="102"/>
      <c r="B52" s="106" t="s">
        <v>157</v>
      </c>
      <c r="C52" s="136">
        <v>100.083333333333</v>
      </c>
      <c r="D52" s="136">
        <v>15755.666666666701</v>
      </c>
      <c r="E52" s="136">
        <v>26437.982</v>
      </c>
      <c r="F52" s="136">
        <v>502592.66600000003</v>
      </c>
      <c r="G52" s="136">
        <v>2895795.39</v>
      </c>
      <c r="H52" s="136">
        <v>1812356.473</v>
      </c>
      <c r="I52" s="136">
        <v>1083438.9169999999</v>
      </c>
      <c r="J52" s="141">
        <v>588878.79700000002</v>
      </c>
    </row>
    <row r="53" spans="1:10" x14ac:dyDescent="0.2">
      <c r="A53" s="102">
        <v>23</v>
      </c>
      <c r="B53" s="106" t="s">
        <v>158</v>
      </c>
      <c r="C53" s="136"/>
      <c r="D53" s="136"/>
      <c r="E53" s="136"/>
      <c r="F53" s="136"/>
      <c r="G53" s="136"/>
      <c r="H53" s="136"/>
      <c r="I53" s="136"/>
      <c r="J53" s="141"/>
    </row>
    <row r="54" spans="1:10" x14ac:dyDescent="0.2">
      <c r="A54" s="102"/>
      <c r="B54" s="106" t="s">
        <v>159</v>
      </c>
      <c r="C54" s="136"/>
      <c r="D54" s="136"/>
      <c r="E54" s="136"/>
      <c r="F54" s="136"/>
      <c r="G54" s="136"/>
      <c r="H54" s="136"/>
      <c r="I54" s="136"/>
      <c r="J54" s="141"/>
    </row>
    <row r="55" spans="1:10" x14ac:dyDescent="0.2">
      <c r="A55" s="102"/>
      <c r="B55" s="106" t="s">
        <v>160</v>
      </c>
      <c r="C55" s="136">
        <v>60.6666666666667</v>
      </c>
      <c r="D55" s="136">
        <v>7684.5</v>
      </c>
      <c r="E55" s="136">
        <v>12318.657999999999</v>
      </c>
      <c r="F55" s="136">
        <v>256839.32500000001</v>
      </c>
      <c r="G55" s="136">
        <v>1287746.871</v>
      </c>
      <c r="H55" s="136">
        <v>880761.16500000004</v>
      </c>
      <c r="I55" s="136">
        <v>406985.70600000001</v>
      </c>
      <c r="J55" s="136">
        <v>218904.245</v>
      </c>
    </row>
    <row r="56" spans="1:10" x14ac:dyDescent="0.2">
      <c r="A56" s="102">
        <v>24</v>
      </c>
      <c r="B56" s="106" t="s">
        <v>161</v>
      </c>
      <c r="C56" s="136">
        <v>16</v>
      </c>
      <c r="D56" s="136">
        <v>4320.5</v>
      </c>
      <c r="E56" s="136">
        <v>6607.6419999999998</v>
      </c>
      <c r="F56" s="136">
        <v>167525.60699999999</v>
      </c>
      <c r="G56" s="136">
        <v>1068420.827</v>
      </c>
      <c r="H56" s="136">
        <v>637187.88199999998</v>
      </c>
      <c r="I56" s="136">
        <v>431232.94500000001</v>
      </c>
      <c r="J56" s="140" t="s">
        <v>21</v>
      </c>
    </row>
    <row r="57" spans="1:10" x14ac:dyDescent="0.2">
      <c r="A57" s="102">
        <v>25</v>
      </c>
      <c r="B57" s="106" t="s">
        <v>162</v>
      </c>
      <c r="C57" s="136">
        <v>149.416666666667</v>
      </c>
      <c r="D57" s="136">
        <v>22497.25</v>
      </c>
      <c r="E57" s="136">
        <v>37013.411999999997</v>
      </c>
      <c r="F57" s="136">
        <v>748614.59400000004</v>
      </c>
      <c r="G57" s="136">
        <v>4194782.2019999996</v>
      </c>
      <c r="H57" s="136">
        <v>3004965.0789999999</v>
      </c>
      <c r="I57" s="136">
        <v>1189817.1229999999</v>
      </c>
      <c r="J57" s="136">
        <v>777474.58499999996</v>
      </c>
    </row>
    <row r="58" spans="1:10" x14ac:dyDescent="0.2">
      <c r="A58" s="102">
        <v>26</v>
      </c>
      <c r="B58" s="106" t="s">
        <v>163</v>
      </c>
      <c r="C58" s="136"/>
      <c r="D58" s="136"/>
      <c r="E58" s="136"/>
      <c r="F58" s="136"/>
      <c r="G58" s="136"/>
      <c r="H58" s="136"/>
      <c r="I58" s="136"/>
      <c r="J58" s="136"/>
    </row>
    <row r="59" spans="1:10" x14ac:dyDescent="0.2">
      <c r="A59" s="102"/>
      <c r="B59" s="106" t="s">
        <v>164</v>
      </c>
      <c r="C59" s="136">
        <v>72.3333333333333</v>
      </c>
      <c r="D59" s="136">
        <v>12209.666666666701</v>
      </c>
      <c r="E59" s="136">
        <v>19833.306</v>
      </c>
      <c r="F59" s="136">
        <v>510563.571</v>
      </c>
      <c r="G59" s="136">
        <v>2683239.895</v>
      </c>
      <c r="H59" s="136">
        <v>1494271.9550000001</v>
      </c>
      <c r="I59" s="136">
        <v>1188967.94</v>
      </c>
      <c r="J59" s="136">
        <v>437591.99099999998</v>
      </c>
    </row>
    <row r="60" spans="1:10" x14ac:dyDescent="0.2">
      <c r="A60" s="102">
        <v>27</v>
      </c>
      <c r="B60" s="106" t="s">
        <v>165</v>
      </c>
      <c r="C60" s="136">
        <v>46.6666666666667</v>
      </c>
      <c r="D60" s="136">
        <v>8761.25</v>
      </c>
      <c r="E60" s="136">
        <v>13517.9</v>
      </c>
      <c r="F60" s="136">
        <v>328649.65700000001</v>
      </c>
      <c r="G60" s="136">
        <v>1917774.9650000001</v>
      </c>
      <c r="H60" s="136">
        <v>1261821.1029999999</v>
      </c>
      <c r="I60" s="136">
        <v>655953.86199999996</v>
      </c>
      <c r="J60" s="136">
        <v>202585.304</v>
      </c>
    </row>
    <row r="61" spans="1:10" x14ac:dyDescent="0.2">
      <c r="A61" s="102">
        <v>28</v>
      </c>
      <c r="B61" s="106" t="s">
        <v>92</v>
      </c>
      <c r="C61" s="136">
        <v>97.0833333333333</v>
      </c>
      <c r="D61" s="136">
        <v>15475.416666666701</v>
      </c>
      <c r="E61" s="136">
        <v>25259.225999999999</v>
      </c>
      <c r="F61" s="136">
        <v>587306.07200000004</v>
      </c>
      <c r="G61" s="136">
        <v>2844053.202</v>
      </c>
      <c r="H61" s="136">
        <v>1572497.2080000001</v>
      </c>
      <c r="I61" s="136">
        <v>1271555.9939999999</v>
      </c>
      <c r="J61" s="136">
        <v>641347.38</v>
      </c>
    </row>
    <row r="62" spans="1:10" x14ac:dyDescent="0.2">
      <c r="A62" s="102">
        <v>29</v>
      </c>
      <c r="B62" s="106" t="s">
        <v>166</v>
      </c>
      <c r="C62" s="136"/>
      <c r="D62" s="136"/>
      <c r="E62" s="136"/>
      <c r="F62" s="136"/>
      <c r="G62" s="136"/>
      <c r="H62" s="136"/>
      <c r="I62" s="136"/>
      <c r="J62" s="136"/>
    </row>
    <row r="63" spans="1:10" x14ac:dyDescent="0.2">
      <c r="A63" s="102"/>
      <c r="B63" s="106" t="s">
        <v>167</v>
      </c>
      <c r="C63" s="136">
        <v>50.9166666666667</v>
      </c>
      <c r="D63" s="136">
        <v>16524</v>
      </c>
      <c r="E63" s="136">
        <v>25516.314999999999</v>
      </c>
      <c r="F63" s="136">
        <v>665852.75600000005</v>
      </c>
      <c r="G63" s="136">
        <v>4939208.8569999998</v>
      </c>
      <c r="H63" s="136">
        <v>3453079.8</v>
      </c>
      <c r="I63" s="136">
        <v>1486129.057</v>
      </c>
      <c r="J63" s="136">
        <v>978177.43599999999</v>
      </c>
    </row>
    <row r="64" spans="1:10" x14ac:dyDescent="0.2">
      <c r="A64" s="102">
        <v>30</v>
      </c>
      <c r="B64" s="106" t="s">
        <v>96</v>
      </c>
      <c r="C64" s="136">
        <v>1</v>
      </c>
      <c r="D64" s="140" t="s">
        <v>21</v>
      </c>
      <c r="E64" s="140" t="s">
        <v>21</v>
      </c>
      <c r="F64" s="140" t="s">
        <v>21</v>
      </c>
      <c r="G64" s="140" t="s">
        <v>21</v>
      </c>
      <c r="H64" s="140" t="s">
        <v>21</v>
      </c>
      <c r="I64" s="140" t="s">
        <v>21</v>
      </c>
      <c r="J64" s="140" t="s">
        <v>21</v>
      </c>
    </row>
    <row r="65" spans="1:10" x14ac:dyDescent="0.2">
      <c r="A65" s="102">
        <v>31</v>
      </c>
      <c r="B65" s="106" t="s">
        <v>97</v>
      </c>
      <c r="C65" s="136">
        <v>12.5833333333333</v>
      </c>
      <c r="D65" s="136">
        <v>1669.5833333333301</v>
      </c>
      <c r="E65" s="136">
        <v>2752.4630000000002</v>
      </c>
      <c r="F65" s="136">
        <v>46030.616000000002</v>
      </c>
      <c r="G65" s="136">
        <v>282823.23800000001</v>
      </c>
      <c r="H65" s="136">
        <v>243662.31400000001</v>
      </c>
      <c r="I65" s="136">
        <v>39160.923999999999</v>
      </c>
      <c r="J65" s="136">
        <v>23299.026000000002</v>
      </c>
    </row>
    <row r="66" spans="1:10" x14ac:dyDescent="0.2">
      <c r="A66" s="102">
        <v>32</v>
      </c>
      <c r="B66" s="106" t="s">
        <v>168</v>
      </c>
      <c r="C66" s="136">
        <v>30.8333333333333</v>
      </c>
      <c r="D66" s="136">
        <v>4420.0833333333303</v>
      </c>
      <c r="E66" s="136">
        <v>7254.3490000000002</v>
      </c>
      <c r="F66" s="136">
        <v>168895.905</v>
      </c>
      <c r="G66" s="136">
        <v>852247.57499999995</v>
      </c>
      <c r="H66" s="136">
        <v>358186.82799999998</v>
      </c>
      <c r="I66" s="136">
        <v>494060.74699999997</v>
      </c>
      <c r="J66" s="136">
        <v>91048.729000000007</v>
      </c>
    </row>
    <row r="67" spans="1:10" x14ac:dyDescent="0.2">
      <c r="A67" s="102">
        <v>33</v>
      </c>
      <c r="B67" s="106" t="s">
        <v>169</v>
      </c>
      <c r="C67" s="141"/>
      <c r="D67" s="141"/>
      <c r="E67" s="141"/>
      <c r="F67" s="141"/>
      <c r="G67" s="141"/>
      <c r="H67" s="141"/>
      <c r="I67" s="141"/>
      <c r="J67" s="141"/>
    </row>
    <row r="68" spans="1:10" x14ac:dyDescent="0.2">
      <c r="A68" s="102"/>
      <c r="B68" s="106" t="s">
        <v>170</v>
      </c>
      <c r="C68" s="136">
        <v>18</v>
      </c>
      <c r="D68" s="136">
        <v>3384.4166666666702</v>
      </c>
      <c r="E68" s="136">
        <v>5890.8860000000004</v>
      </c>
      <c r="F68" s="136">
        <v>126955.989</v>
      </c>
      <c r="G68" s="136">
        <v>860366.04700000002</v>
      </c>
      <c r="H68" s="140" t="s">
        <v>21</v>
      </c>
      <c r="I68" s="140" t="s">
        <v>21</v>
      </c>
      <c r="J68" s="140" t="s">
        <v>21</v>
      </c>
    </row>
    <row r="69" spans="1:10" x14ac:dyDescent="0.2">
      <c r="B69" s="145"/>
      <c r="C69" s="146"/>
      <c r="D69" s="146"/>
      <c r="E69" s="146"/>
      <c r="F69" s="146"/>
      <c r="G69" s="146"/>
      <c r="H69" s="146"/>
      <c r="I69" s="146"/>
      <c r="J69" s="147"/>
    </row>
    <row r="70" spans="1:10" x14ac:dyDescent="0.2">
      <c r="C70" s="148"/>
      <c r="D70" s="148"/>
      <c r="E70" s="108"/>
      <c r="F70" s="108"/>
      <c r="G70" s="108"/>
      <c r="H70" s="108"/>
      <c r="I70" s="149"/>
      <c r="J70" s="149"/>
    </row>
    <row r="71" spans="1:10" x14ac:dyDescent="0.2">
      <c r="C71" s="148"/>
      <c r="D71" s="148"/>
      <c r="E71" s="108"/>
      <c r="F71" s="108"/>
      <c r="G71" s="108"/>
      <c r="H71" s="108"/>
      <c r="I71" s="149"/>
      <c r="J71" s="149"/>
    </row>
    <row r="72" spans="1:10" x14ac:dyDescent="0.2">
      <c r="C72" s="148"/>
      <c r="D72" s="148"/>
      <c r="E72" s="108"/>
      <c r="F72" s="108"/>
      <c r="G72" s="108"/>
      <c r="H72" s="108"/>
      <c r="I72" s="149"/>
      <c r="J72" s="149"/>
    </row>
    <row r="73" spans="1:10" x14ac:dyDescent="0.2">
      <c r="C73" s="148"/>
      <c r="D73" s="148"/>
      <c r="E73" s="108"/>
      <c r="F73" s="108"/>
      <c r="G73" s="108"/>
      <c r="H73" s="108"/>
      <c r="I73" s="149"/>
      <c r="J73" s="149"/>
    </row>
    <row r="74" spans="1:10" x14ac:dyDescent="0.2">
      <c r="C74" s="148"/>
      <c r="D74" s="148"/>
      <c r="E74" s="108"/>
      <c r="F74" s="108"/>
      <c r="G74" s="108"/>
      <c r="H74" s="108"/>
      <c r="I74" s="149"/>
      <c r="J74" s="149"/>
    </row>
    <row r="75" spans="1:10" x14ac:dyDescent="0.2">
      <c r="C75" s="148"/>
      <c r="D75" s="148"/>
      <c r="E75" s="108"/>
      <c r="F75" s="108"/>
      <c r="G75" s="108"/>
      <c r="H75" s="108"/>
      <c r="I75" s="149"/>
      <c r="J75" s="149"/>
    </row>
    <row r="76" spans="1:10" x14ac:dyDescent="0.2">
      <c r="C76" s="148"/>
      <c r="D76" s="148"/>
      <c r="E76" s="108"/>
      <c r="F76" s="108"/>
      <c r="G76" s="108"/>
      <c r="H76" s="108"/>
      <c r="I76" s="149"/>
      <c r="J76" s="149"/>
    </row>
    <row r="77" spans="1:10" x14ac:dyDescent="0.2">
      <c r="C77" s="148"/>
      <c r="D77" s="148"/>
      <c r="E77" s="108"/>
      <c r="F77" s="108"/>
      <c r="G77" s="108"/>
      <c r="H77" s="108"/>
      <c r="I77" s="149"/>
      <c r="J77" s="149"/>
    </row>
    <row r="78" spans="1:10" x14ac:dyDescent="0.2">
      <c r="C78" s="148"/>
      <c r="D78" s="148"/>
      <c r="E78" s="108"/>
      <c r="F78" s="108"/>
      <c r="G78" s="108"/>
      <c r="H78" s="108"/>
      <c r="I78" s="149"/>
      <c r="J78" s="149"/>
    </row>
    <row r="79" spans="1:10" x14ac:dyDescent="0.2">
      <c r="C79" s="148"/>
      <c r="D79" s="148"/>
      <c r="E79" s="108"/>
      <c r="F79" s="108"/>
      <c r="G79" s="108"/>
      <c r="H79" s="108"/>
      <c r="I79" s="149"/>
      <c r="J79" s="149"/>
    </row>
    <row r="80" spans="1:10" x14ac:dyDescent="0.2">
      <c r="C80" s="148"/>
      <c r="D80" s="148"/>
      <c r="E80" s="108"/>
      <c r="F80" s="108"/>
      <c r="G80" s="108"/>
      <c r="H80" s="108"/>
      <c r="I80" s="149"/>
      <c r="J80" s="149"/>
    </row>
    <row r="81" spans="3:10" x14ac:dyDescent="0.2">
      <c r="C81" s="148"/>
      <c r="D81" s="148"/>
      <c r="E81" s="108"/>
      <c r="F81" s="108"/>
      <c r="G81" s="108"/>
      <c r="H81" s="108"/>
      <c r="I81" s="149"/>
      <c r="J81" s="149"/>
    </row>
    <row r="82" spans="3:10" x14ac:dyDescent="0.2">
      <c r="C82" s="148"/>
      <c r="D82" s="148"/>
      <c r="E82" s="108"/>
      <c r="F82" s="108"/>
      <c r="G82" s="108"/>
      <c r="H82" s="108"/>
      <c r="I82" s="149"/>
      <c r="J82" s="149"/>
    </row>
    <row r="83" spans="3:10" x14ac:dyDescent="0.2">
      <c r="C83" s="148"/>
      <c r="D83" s="148"/>
      <c r="E83" s="108"/>
      <c r="F83" s="108"/>
      <c r="G83" s="108"/>
      <c r="H83" s="108"/>
      <c r="I83" s="149"/>
      <c r="J83" s="149"/>
    </row>
    <row r="84" spans="3:10" x14ac:dyDescent="0.2">
      <c r="C84" s="148"/>
      <c r="D84" s="148"/>
      <c r="E84" s="108"/>
      <c r="F84" s="108"/>
      <c r="G84" s="108"/>
      <c r="H84" s="108"/>
      <c r="I84" s="149"/>
      <c r="J84" s="149"/>
    </row>
    <row r="85" spans="3:10" x14ac:dyDescent="0.2">
      <c r="C85" s="148"/>
      <c r="D85" s="148"/>
      <c r="E85" s="108"/>
      <c r="F85" s="108"/>
      <c r="G85" s="108"/>
      <c r="H85" s="108"/>
      <c r="I85" s="149"/>
      <c r="J85" s="149"/>
    </row>
    <row r="86" spans="3:10" x14ac:dyDescent="0.2">
      <c r="C86" s="148"/>
      <c r="D86" s="148"/>
      <c r="E86" s="108"/>
      <c r="F86" s="108"/>
      <c r="G86" s="108"/>
      <c r="H86" s="108"/>
      <c r="I86" s="149"/>
      <c r="J86" s="149"/>
    </row>
    <row r="87" spans="3:10" x14ac:dyDescent="0.2">
      <c r="C87" s="148"/>
      <c r="D87" s="148"/>
      <c r="E87" s="108"/>
      <c r="F87" s="108"/>
      <c r="G87" s="108"/>
      <c r="H87" s="108"/>
      <c r="I87" s="149"/>
      <c r="J87" s="149"/>
    </row>
    <row r="88" spans="3:10" x14ac:dyDescent="0.2">
      <c r="C88" s="148"/>
      <c r="D88" s="148"/>
      <c r="E88" s="108"/>
      <c r="F88" s="108"/>
      <c r="G88" s="108"/>
      <c r="H88" s="108"/>
      <c r="I88" s="149"/>
      <c r="J88" s="149"/>
    </row>
    <row r="89" spans="3:10" x14ac:dyDescent="0.2">
      <c r="C89" s="148"/>
      <c r="D89" s="148"/>
      <c r="E89" s="108"/>
      <c r="F89" s="108"/>
      <c r="G89" s="108"/>
      <c r="H89" s="108"/>
      <c r="I89" s="149"/>
      <c r="J89" s="149"/>
    </row>
    <row r="90" spans="3:10" x14ac:dyDescent="0.2">
      <c r="C90" s="148"/>
      <c r="D90" s="148"/>
      <c r="E90" s="108"/>
      <c r="F90" s="108"/>
      <c r="G90" s="108"/>
      <c r="H90" s="108"/>
      <c r="I90" s="149"/>
      <c r="J90" s="149"/>
    </row>
    <row r="91" spans="3:10" x14ac:dyDescent="0.2">
      <c r="C91" s="148"/>
      <c r="D91" s="148"/>
      <c r="E91" s="108"/>
      <c r="F91" s="108"/>
      <c r="G91" s="108"/>
      <c r="H91" s="108"/>
      <c r="I91" s="149"/>
      <c r="J91" s="149"/>
    </row>
    <row r="92" spans="3:10" x14ac:dyDescent="0.2">
      <c r="C92" s="148"/>
      <c r="D92" s="148"/>
      <c r="E92" s="108"/>
      <c r="F92" s="108"/>
      <c r="G92" s="108"/>
      <c r="H92" s="108"/>
      <c r="I92" s="149"/>
      <c r="J92" s="149"/>
    </row>
    <row r="93" spans="3:10" x14ac:dyDescent="0.2">
      <c r="C93" s="148"/>
      <c r="D93" s="148"/>
      <c r="E93" s="108"/>
      <c r="F93" s="108"/>
      <c r="G93" s="108"/>
      <c r="H93" s="108"/>
      <c r="I93" s="149"/>
      <c r="J93" s="149"/>
    </row>
    <row r="94" spans="3:10" x14ac:dyDescent="0.2">
      <c r="C94" s="148"/>
      <c r="D94" s="148"/>
      <c r="E94" s="108"/>
      <c r="F94" s="108"/>
      <c r="G94" s="108"/>
      <c r="H94" s="108"/>
      <c r="I94" s="149"/>
      <c r="J94" s="149"/>
    </row>
    <row r="95" spans="3:10" x14ac:dyDescent="0.2">
      <c r="C95" s="148"/>
      <c r="D95" s="148"/>
      <c r="E95" s="108"/>
      <c r="F95" s="108"/>
      <c r="G95" s="108"/>
      <c r="H95" s="108"/>
      <c r="I95" s="149"/>
      <c r="J95" s="149"/>
    </row>
    <row r="96" spans="3:10" x14ac:dyDescent="0.2">
      <c r="C96" s="148"/>
      <c r="D96" s="148"/>
      <c r="E96" s="108"/>
      <c r="F96" s="108"/>
      <c r="G96" s="108"/>
      <c r="H96" s="108"/>
      <c r="I96" s="149"/>
      <c r="J96" s="149"/>
    </row>
    <row r="97" spans="3:10" x14ac:dyDescent="0.2">
      <c r="C97" s="148"/>
      <c r="D97" s="148"/>
      <c r="E97" s="108"/>
      <c r="F97" s="108"/>
      <c r="G97" s="108"/>
      <c r="H97" s="108"/>
      <c r="I97" s="149"/>
      <c r="J97" s="149"/>
    </row>
    <row r="98" spans="3:10" x14ac:dyDescent="0.2">
      <c r="C98" s="148"/>
      <c r="D98" s="148"/>
      <c r="E98" s="108"/>
      <c r="F98" s="108"/>
      <c r="G98" s="108"/>
      <c r="H98" s="108"/>
      <c r="I98" s="149"/>
      <c r="J98" s="149"/>
    </row>
    <row r="99" spans="3:10" x14ac:dyDescent="0.2">
      <c r="C99" s="148"/>
      <c r="D99" s="148"/>
      <c r="E99" s="108"/>
      <c r="F99" s="108"/>
      <c r="G99" s="108"/>
      <c r="H99" s="108"/>
      <c r="I99" s="149"/>
      <c r="J99" s="149"/>
    </row>
    <row r="100" spans="3:10" x14ac:dyDescent="0.2">
      <c r="C100" s="148"/>
      <c r="D100" s="148"/>
      <c r="E100" s="108"/>
      <c r="F100" s="108"/>
      <c r="G100" s="108"/>
      <c r="H100" s="108"/>
      <c r="I100" s="149"/>
      <c r="J100" s="149"/>
    </row>
    <row r="101" spans="3:10" x14ac:dyDescent="0.2">
      <c r="C101" s="148"/>
      <c r="D101" s="148"/>
      <c r="E101" s="108"/>
      <c r="F101" s="108"/>
      <c r="G101" s="108"/>
      <c r="H101" s="108"/>
      <c r="I101" s="149"/>
      <c r="J101" s="149"/>
    </row>
    <row r="102" spans="3:10" x14ac:dyDescent="0.2">
      <c r="C102" s="148"/>
      <c r="D102" s="148"/>
      <c r="E102" s="108"/>
      <c r="F102" s="108"/>
      <c r="G102" s="108"/>
      <c r="H102" s="108"/>
      <c r="I102" s="149"/>
      <c r="J102" s="149"/>
    </row>
    <row r="103" spans="3:10" x14ac:dyDescent="0.2">
      <c r="C103" s="148"/>
      <c r="D103" s="148"/>
      <c r="E103" s="108"/>
      <c r="F103" s="108"/>
      <c r="G103" s="108"/>
      <c r="H103" s="108"/>
      <c r="I103" s="149"/>
      <c r="J103" s="149"/>
    </row>
    <row r="104" spans="3:10" x14ac:dyDescent="0.2">
      <c r="C104" s="148"/>
      <c r="D104" s="148"/>
      <c r="E104" s="108"/>
      <c r="F104" s="108"/>
      <c r="G104" s="108"/>
      <c r="H104" s="108"/>
      <c r="I104" s="149"/>
      <c r="J104" s="149"/>
    </row>
    <row r="105" spans="3:10" x14ac:dyDescent="0.2">
      <c r="C105" s="148"/>
      <c r="D105" s="148"/>
      <c r="E105" s="108"/>
      <c r="F105" s="108"/>
      <c r="G105" s="108"/>
      <c r="H105" s="108"/>
      <c r="I105" s="149"/>
      <c r="J105" s="149"/>
    </row>
    <row r="106" spans="3:10" x14ac:dyDescent="0.2">
      <c r="C106" s="148"/>
      <c r="D106" s="148"/>
      <c r="E106" s="108"/>
      <c r="F106" s="108"/>
      <c r="G106" s="108"/>
      <c r="H106" s="108"/>
      <c r="I106" s="149"/>
      <c r="J106" s="149"/>
    </row>
    <row r="107" spans="3:10" x14ac:dyDescent="0.2">
      <c r="C107" s="148"/>
      <c r="D107" s="148"/>
      <c r="E107" s="108"/>
      <c r="F107" s="108"/>
      <c r="G107" s="108"/>
      <c r="H107" s="108"/>
      <c r="I107" s="149"/>
      <c r="J107" s="149"/>
    </row>
    <row r="108" spans="3:10" x14ac:dyDescent="0.2">
      <c r="C108" s="148"/>
      <c r="D108" s="148"/>
      <c r="E108" s="108"/>
      <c r="F108" s="108"/>
      <c r="G108" s="108"/>
      <c r="H108" s="108"/>
      <c r="I108" s="149"/>
      <c r="J108" s="149"/>
    </row>
    <row r="109" spans="3:10" x14ac:dyDescent="0.2">
      <c r="C109" s="148"/>
      <c r="D109" s="148"/>
      <c r="E109" s="108"/>
      <c r="F109" s="108"/>
      <c r="G109" s="108"/>
      <c r="H109" s="108"/>
      <c r="I109" s="149"/>
      <c r="J109" s="149"/>
    </row>
    <row r="110" spans="3:10" x14ac:dyDescent="0.2">
      <c r="C110" s="148"/>
      <c r="D110" s="148"/>
      <c r="E110" s="108"/>
      <c r="F110" s="108"/>
      <c r="G110" s="108"/>
      <c r="H110" s="108"/>
      <c r="I110" s="149"/>
      <c r="J110" s="149"/>
    </row>
    <row r="111" spans="3:10" x14ac:dyDescent="0.2">
      <c r="C111" s="148"/>
      <c r="D111" s="148"/>
      <c r="E111" s="108"/>
      <c r="F111" s="108"/>
      <c r="G111" s="108"/>
      <c r="H111" s="108"/>
      <c r="I111" s="149"/>
      <c r="J111" s="149"/>
    </row>
    <row r="112" spans="3:10" x14ac:dyDescent="0.2">
      <c r="C112" s="148"/>
      <c r="D112" s="148"/>
      <c r="E112" s="108"/>
      <c r="F112" s="108"/>
      <c r="G112" s="108"/>
      <c r="H112" s="108"/>
      <c r="I112" s="149"/>
      <c r="J112" s="149"/>
    </row>
    <row r="113" spans="3:10" x14ac:dyDescent="0.2">
      <c r="C113" s="148"/>
      <c r="D113" s="148"/>
      <c r="E113" s="108"/>
      <c r="F113" s="108"/>
      <c r="G113" s="108"/>
      <c r="H113" s="108"/>
      <c r="I113" s="149"/>
      <c r="J113" s="149"/>
    </row>
    <row r="114" spans="3:10" x14ac:dyDescent="0.2">
      <c r="C114" s="148"/>
      <c r="D114" s="148"/>
      <c r="E114" s="108"/>
      <c r="F114" s="108"/>
      <c r="G114" s="108"/>
      <c r="H114" s="108"/>
      <c r="I114" s="149"/>
      <c r="J114" s="149"/>
    </row>
    <row r="115" spans="3:10" x14ac:dyDescent="0.2">
      <c r="C115" s="148"/>
      <c r="D115" s="148"/>
      <c r="E115" s="108"/>
      <c r="F115" s="108"/>
      <c r="G115" s="108"/>
      <c r="H115" s="108"/>
      <c r="I115" s="149"/>
      <c r="J115" s="149"/>
    </row>
    <row r="116" spans="3:10" x14ac:dyDescent="0.2">
      <c r="C116" s="148"/>
      <c r="D116" s="148"/>
      <c r="E116" s="108"/>
      <c r="F116" s="108"/>
      <c r="G116" s="108"/>
      <c r="H116" s="108"/>
      <c r="I116" s="149"/>
      <c r="J116" s="149"/>
    </row>
    <row r="117" spans="3:10" x14ac:dyDescent="0.2">
      <c r="C117" s="148"/>
      <c r="D117" s="148"/>
      <c r="E117" s="108"/>
      <c r="F117" s="108"/>
      <c r="G117" s="108"/>
      <c r="H117" s="108"/>
      <c r="I117" s="149"/>
      <c r="J117" s="149"/>
    </row>
    <row r="118" spans="3:10" x14ac:dyDescent="0.2">
      <c r="C118" s="148"/>
      <c r="D118" s="148"/>
      <c r="E118" s="108"/>
      <c r="F118" s="108"/>
      <c r="G118" s="108"/>
      <c r="H118" s="108"/>
      <c r="I118" s="149"/>
      <c r="J118" s="149"/>
    </row>
    <row r="119" spans="3:10" x14ac:dyDescent="0.2">
      <c r="C119" s="148"/>
      <c r="D119" s="148"/>
      <c r="E119" s="108"/>
      <c r="F119" s="108"/>
      <c r="G119" s="108"/>
      <c r="H119" s="108"/>
      <c r="I119" s="149"/>
      <c r="J119" s="149"/>
    </row>
    <row r="120" spans="3:10" x14ac:dyDescent="0.2">
      <c r="C120" s="148"/>
      <c r="D120" s="148"/>
      <c r="E120" s="108"/>
      <c r="F120" s="108"/>
      <c r="G120" s="108"/>
      <c r="H120" s="108"/>
      <c r="I120" s="149"/>
      <c r="J120" s="149"/>
    </row>
    <row r="121" spans="3:10" x14ac:dyDescent="0.2">
      <c r="C121" s="148"/>
      <c r="D121" s="148"/>
      <c r="E121" s="108"/>
      <c r="F121" s="108"/>
      <c r="G121" s="108"/>
      <c r="H121" s="108"/>
      <c r="I121" s="149"/>
      <c r="J121" s="149"/>
    </row>
    <row r="122" spans="3:10" x14ac:dyDescent="0.2">
      <c r="C122" s="148"/>
      <c r="D122" s="148"/>
      <c r="E122" s="108"/>
      <c r="F122" s="108"/>
      <c r="G122" s="108"/>
      <c r="H122" s="108"/>
      <c r="I122" s="149"/>
      <c r="J122" s="149"/>
    </row>
    <row r="123" spans="3:10" x14ac:dyDescent="0.2">
      <c r="C123" s="148"/>
      <c r="D123" s="148"/>
      <c r="E123" s="108"/>
      <c r="F123" s="108"/>
      <c r="G123" s="108"/>
      <c r="H123" s="108"/>
      <c r="I123" s="149"/>
      <c r="J123" s="149"/>
    </row>
    <row r="124" spans="3:10" x14ac:dyDescent="0.2">
      <c r="C124" s="148"/>
      <c r="D124" s="148"/>
      <c r="E124" s="108"/>
      <c r="F124" s="108"/>
      <c r="G124" s="108"/>
      <c r="H124" s="108"/>
      <c r="I124" s="149"/>
      <c r="J124" s="149"/>
    </row>
    <row r="125" spans="3:10" x14ac:dyDescent="0.2">
      <c r="C125" s="148"/>
      <c r="D125" s="148"/>
      <c r="E125" s="108"/>
      <c r="F125" s="108"/>
      <c r="G125" s="108"/>
      <c r="H125" s="108"/>
      <c r="I125" s="149"/>
      <c r="J125" s="149"/>
    </row>
    <row r="126" spans="3:10" x14ac:dyDescent="0.2">
      <c r="C126" s="148"/>
      <c r="D126" s="148"/>
      <c r="E126" s="108"/>
      <c r="F126" s="108"/>
      <c r="G126" s="108"/>
      <c r="H126" s="108"/>
      <c r="I126" s="149"/>
      <c r="J126" s="149"/>
    </row>
    <row r="127" spans="3:10" x14ac:dyDescent="0.2">
      <c r="C127" s="148"/>
      <c r="D127" s="148"/>
      <c r="E127" s="108"/>
      <c r="F127" s="108"/>
      <c r="G127" s="108"/>
      <c r="H127" s="108"/>
      <c r="I127" s="149"/>
      <c r="J127" s="149"/>
    </row>
    <row r="128" spans="3:10" x14ac:dyDescent="0.2">
      <c r="C128" s="148"/>
      <c r="D128" s="148"/>
      <c r="E128" s="108"/>
      <c r="F128" s="108"/>
      <c r="G128" s="108"/>
      <c r="H128" s="108"/>
      <c r="I128" s="149"/>
      <c r="J128" s="149"/>
    </row>
    <row r="129" spans="3:10" x14ac:dyDescent="0.2">
      <c r="C129" s="148"/>
      <c r="D129" s="148"/>
      <c r="E129" s="108"/>
      <c r="F129" s="108"/>
      <c r="G129" s="108"/>
      <c r="H129" s="108"/>
      <c r="I129" s="149"/>
      <c r="J129" s="149"/>
    </row>
    <row r="130" spans="3:10" x14ac:dyDescent="0.2">
      <c r="C130" s="148"/>
      <c r="D130" s="148"/>
      <c r="E130" s="108"/>
      <c r="F130" s="108"/>
      <c r="G130" s="108"/>
      <c r="H130" s="108"/>
      <c r="I130" s="149"/>
      <c r="J130" s="149"/>
    </row>
    <row r="131" spans="3:10" x14ac:dyDescent="0.2">
      <c r="C131" s="148"/>
      <c r="D131" s="148"/>
      <c r="E131" s="108"/>
      <c r="F131" s="108"/>
      <c r="G131" s="108"/>
      <c r="H131" s="108"/>
      <c r="I131" s="149"/>
      <c r="J131" s="149"/>
    </row>
    <row r="132" spans="3:10" x14ac:dyDescent="0.2">
      <c r="C132" s="148"/>
      <c r="D132" s="148"/>
      <c r="E132" s="108"/>
      <c r="F132" s="108"/>
      <c r="G132" s="108"/>
      <c r="H132" s="108"/>
      <c r="I132" s="149"/>
      <c r="J132" s="149"/>
    </row>
    <row r="133" spans="3:10" x14ac:dyDescent="0.2">
      <c r="C133" s="148"/>
      <c r="D133" s="148"/>
      <c r="E133" s="108"/>
      <c r="F133" s="108"/>
      <c r="G133" s="108"/>
      <c r="H133" s="108"/>
      <c r="I133" s="149"/>
      <c r="J133" s="149"/>
    </row>
    <row r="134" spans="3:10" x14ac:dyDescent="0.2">
      <c r="C134" s="148"/>
      <c r="D134" s="148"/>
      <c r="E134" s="108"/>
      <c r="F134" s="108"/>
      <c r="G134" s="108"/>
      <c r="H134" s="108"/>
      <c r="I134" s="149"/>
      <c r="J134" s="149"/>
    </row>
    <row r="135" spans="3:10" x14ac:dyDescent="0.2">
      <c r="C135" s="148"/>
      <c r="D135" s="148"/>
      <c r="E135" s="108"/>
      <c r="F135" s="108"/>
      <c r="G135" s="108"/>
      <c r="H135" s="108"/>
      <c r="I135" s="149"/>
      <c r="J135" s="149"/>
    </row>
    <row r="136" spans="3:10" x14ac:dyDescent="0.2">
      <c r="C136" s="148"/>
      <c r="D136" s="148"/>
      <c r="E136" s="108"/>
      <c r="F136" s="108"/>
      <c r="G136" s="108"/>
      <c r="H136" s="108"/>
      <c r="I136" s="149"/>
      <c r="J136" s="149"/>
    </row>
    <row r="137" spans="3:10" x14ac:dyDescent="0.2">
      <c r="C137" s="148"/>
      <c r="D137" s="148"/>
      <c r="E137" s="108"/>
      <c r="F137" s="108"/>
      <c r="G137" s="108"/>
      <c r="H137" s="108"/>
      <c r="I137" s="149"/>
      <c r="J137" s="149"/>
    </row>
    <row r="138" spans="3:10" x14ac:dyDescent="0.2">
      <c r="C138" s="148"/>
      <c r="D138" s="148"/>
      <c r="E138" s="108"/>
      <c r="F138" s="108"/>
      <c r="G138" s="108"/>
      <c r="H138" s="108"/>
      <c r="I138" s="149"/>
      <c r="J138" s="149"/>
    </row>
    <row r="139" spans="3:10" x14ac:dyDescent="0.2">
      <c r="C139" s="148"/>
      <c r="D139" s="148"/>
      <c r="E139" s="108"/>
      <c r="F139" s="108"/>
      <c r="G139" s="108"/>
      <c r="H139" s="108"/>
      <c r="I139" s="149"/>
      <c r="J139" s="149"/>
    </row>
    <row r="140" spans="3:10" x14ac:dyDescent="0.2">
      <c r="C140" s="148"/>
      <c r="D140" s="148"/>
      <c r="E140" s="108"/>
      <c r="F140" s="108"/>
      <c r="G140" s="108"/>
      <c r="H140" s="108"/>
      <c r="I140" s="149"/>
      <c r="J140" s="149"/>
    </row>
    <row r="141" spans="3:10" x14ac:dyDescent="0.2">
      <c r="C141" s="148"/>
      <c r="D141" s="148"/>
      <c r="E141" s="108"/>
      <c r="F141" s="108"/>
      <c r="G141" s="108"/>
      <c r="H141" s="108"/>
      <c r="I141" s="149"/>
      <c r="J141" s="149"/>
    </row>
    <row r="142" spans="3:10" x14ac:dyDescent="0.2">
      <c r="C142" s="148"/>
      <c r="D142" s="148"/>
      <c r="E142" s="108"/>
      <c r="F142" s="108"/>
      <c r="G142" s="108"/>
      <c r="H142" s="108"/>
      <c r="I142" s="149"/>
      <c r="J142" s="149"/>
    </row>
    <row r="143" spans="3:10" x14ac:dyDescent="0.2">
      <c r="C143" s="148"/>
      <c r="D143" s="148"/>
      <c r="E143" s="108"/>
      <c r="F143" s="108"/>
      <c r="G143" s="108"/>
      <c r="H143" s="108"/>
      <c r="I143" s="149"/>
      <c r="J143" s="149"/>
    </row>
    <row r="144" spans="3:10" x14ac:dyDescent="0.2">
      <c r="C144" s="148"/>
      <c r="D144" s="148"/>
      <c r="E144" s="108"/>
      <c r="F144" s="108"/>
      <c r="G144" s="108"/>
      <c r="H144" s="108"/>
      <c r="I144" s="149"/>
      <c r="J144" s="149"/>
    </row>
    <row r="145" spans="3:10" x14ac:dyDescent="0.2">
      <c r="C145" s="148"/>
      <c r="D145" s="148"/>
      <c r="E145" s="108"/>
      <c r="F145" s="108"/>
      <c r="G145" s="108"/>
      <c r="H145" s="108"/>
      <c r="I145" s="149"/>
      <c r="J145" s="149"/>
    </row>
    <row r="146" spans="3:10" x14ac:dyDescent="0.2">
      <c r="C146" s="148"/>
      <c r="D146" s="148"/>
      <c r="E146" s="108"/>
      <c r="F146" s="108"/>
      <c r="G146" s="108"/>
      <c r="H146" s="108"/>
      <c r="I146" s="149"/>
      <c r="J146" s="149"/>
    </row>
    <row r="147" spans="3:10" x14ac:dyDescent="0.2">
      <c r="C147" s="148"/>
      <c r="D147" s="148"/>
      <c r="E147" s="108"/>
      <c r="F147" s="108"/>
      <c r="G147" s="108"/>
      <c r="H147" s="108"/>
      <c r="I147" s="149"/>
      <c r="J147" s="149"/>
    </row>
    <row r="148" spans="3:10" x14ac:dyDescent="0.2">
      <c r="C148" s="148"/>
      <c r="D148" s="148"/>
      <c r="E148" s="108"/>
      <c r="F148" s="108"/>
      <c r="G148" s="108"/>
      <c r="H148" s="108"/>
      <c r="I148" s="149"/>
      <c r="J148" s="149"/>
    </row>
    <row r="149" spans="3:10" x14ac:dyDescent="0.2">
      <c r="C149" s="148"/>
      <c r="D149" s="148"/>
      <c r="E149" s="108"/>
      <c r="F149" s="108"/>
      <c r="G149" s="108"/>
      <c r="H149" s="108"/>
      <c r="I149" s="149"/>
      <c r="J149" s="149"/>
    </row>
    <row r="150" spans="3:10" x14ac:dyDescent="0.2">
      <c r="C150" s="148"/>
      <c r="D150" s="148"/>
      <c r="E150" s="108"/>
      <c r="F150" s="108"/>
      <c r="G150" s="108"/>
      <c r="H150" s="108"/>
      <c r="I150" s="149"/>
      <c r="J150" s="149"/>
    </row>
    <row r="151" spans="3:10" x14ac:dyDescent="0.2">
      <c r="C151" s="148"/>
      <c r="D151" s="148"/>
      <c r="E151" s="108"/>
      <c r="F151" s="108"/>
      <c r="G151" s="108"/>
      <c r="H151" s="108"/>
      <c r="I151" s="149"/>
      <c r="J151" s="149"/>
    </row>
    <row r="152" spans="3:10" x14ac:dyDescent="0.2">
      <c r="C152" s="148"/>
      <c r="D152" s="148"/>
      <c r="E152" s="108"/>
      <c r="F152" s="108"/>
      <c r="G152" s="108"/>
      <c r="H152" s="108"/>
      <c r="I152" s="149"/>
      <c r="J152" s="149"/>
    </row>
    <row r="153" spans="3:10" x14ac:dyDescent="0.2">
      <c r="C153" s="148"/>
      <c r="D153" s="148"/>
      <c r="E153" s="108"/>
      <c r="F153" s="108"/>
      <c r="G153" s="108"/>
      <c r="H153" s="108"/>
      <c r="I153" s="149"/>
      <c r="J153" s="149"/>
    </row>
    <row r="154" spans="3:10" x14ac:dyDescent="0.2">
      <c r="C154" s="148"/>
      <c r="D154" s="148"/>
      <c r="E154" s="108"/>
      <c r="F154" s="108"/>
      <c r="G154" s="108"/>
      <c r="H154" s="108"/>
      <c r="I154" s="149"/>
      <c r="J154" s="149"/>
    </row>
    <row r="155" spans="3:10" x14ac:dyDescent="0.2">
      <c r="C155" s="148"/>
      <c r="D155" s="148"/>
      <c r="E155" s="108"/>
      <c r="F155" s="108"/>
      <c r="G155" s="108"/>
      <c r="H155" s="108"/>
      <c r="I155" s="149"/>
      <c r="J155" s="149"/>
    </row>
    <row r="156" spans="3:10" x14ac:dyDescent="0.2">
      <c r="C156" s="148"/>
      <c r="D156" s="148"/>
      <c r="E156" s="108"/>
      <c r="F156" s="108"/>
      <c r="G156" s="108"/>
      <c r="H156" s="108"/>
      <c r="I156" s="149"/>
      <c r="J156" s="149"/>
    </row>
    <row r="157" spans="3:10" x14ac:dyDescent="0.2">
      <c r="C157" s="148"/>
      <c r="D157" s="148"/>
      <c r="E157" s="108"/>
      <c r="F157" s="108"/>
      <c r="G157" s="108"/>
      <c r="H157" s="108"/>
      <c r="I157" s="149"/>
      <c r="J157" s="149"/>
    </row>
    <row r="158" spans="3:10" x14ac:dyDescent="0.2">
      <c r="C158" s="148"/>
      <c r="D158" s="148"/>
      <c r="E158" s="108"/>
      <c r="F158" s="108"/>
      <c r="G158" s="108"/>
      <c r="H158" s="108"/>
      <c r="I158" s="149"/>
      <c r="J158" s="149"/>
    </row>
    <row r="159" spans="3:10" x14ac:dyDescent="0.2">
      <c r="C159" s="148"/>
      <c r="D159" s="148"/>
      <c r="E159" s="108"/>
      <c r="F159" s="108"/>
      <c r="G159" s="108"/>
      <c r="H159" s="108"/>
      <c r="I159" s="149"/>
      <c r="J159" s="149"/>
    </row>
    <row r="160" spans="3:10" x14ac:dyDescent="0.2">
      <c r="C160" s="148"/>
      <c r="D160" s="148"/>
      <c r="E160" s="108"/>
      <c r="F160" s="108"/>
      <c r="G160" s="108"/>
      <c r="H160" s="108"/>
      <c r="I160" s="149"/>
      <c r="J160" s="149"/>
    </row>
    <row r="161" spans="3:10" x14ac:dyDescent="0.2">
      <c r="C161" s="148"/>
      <c r="D161" s="148"/>
      <c r="E161" s="108"/>
      <c r="F161" s="108"/>
      <c r="G161" s="108"/>
      <c r="H161" s="108"/>
      <c r="I161" s="149"/>
      <c r="J161" s="149"/>
    </row>
    <row r="162" spans="3:10" x14ac:dyDescent="0.2">
      <c r="C162" s="148"/>
      <c r="D162" s="148"/>
      <c r="E162" s="108"/>
      <c r="F162" s="108"/>
      <c r="G162" s="108"/>
      <c r="H162" s="108"/>
      <c r="I162" s="149"/>
      <c r="J162" s="149"/>
    </row>
    <row r="163" spans="3:10" x14ac:dyDescent="0.2">
      <c r="C163" s="148"/>
      <c r="D163" s="148"/>
      <c r="E163" s="108"/>
      <c r="F163" s="108"/>
      <c r="G163" s="108"/>
      <c r="H163" s="108"/>
      <c r="I163" s="149"/>
      <c r="J163" s="149"/>
    </row>
    <row r="164" spans="3:10" x14ac:dyDescent="0.2">
      <c r="C164" s="148"/>
      <c r="D164" s="148"/>
      <c r="E164" s="108"/>
      <c r="F164" s="108"/>
      <c r="G164" s="108"/>
      <c r="H164" s="108"/>
      <c r="I164" s="149"/>
      <c r="J164" s="149"/>
    </row>
    <row r="165" spans="3:10" x14ac:dyDescent="0.2">
      <c r="C165" s="148"/>
      <c r="D165" s="148"/>
      <c r="E165" s="108"/>
      <c r="F165" s="108"/>
      <c r="G165" s="108"/>
      <c r="H165" s="108"/>
      <c r="I165" s="149"/>
      <c r="J165" s="149"/>
    </row>
    <row r="166" spans="3:10" x14ac:dyDescent="0.2">
      <c r="C166" s="148"/>
      <c r="D166" s="148"/>
      <c r="E166" s="108"/>
      <c r="F166" s="108"/>
      <c r="G166" s="108"/>
      <c r="H166" s="108"/>
      <c r="I166" s="149"/>
      <c r="J166" s="149"/>
    </row>
    <row r="167" spans="3:10" x14ac:dyDescent="0.2">
      <c r="C167" s="148"/>
      <c r="D167" s="148"/>
      <c r="E167" s="108"/>
      <c r="F167" s="108"/>
      <c r="G167" s="108"/>
      <c r="H167" s="108"/>
      <c r="I167" s="149"/>
      <c r="J167" s="149"/>
    </row>
    <row r="168" spans="3:10" x14ac:dyDescent="0.2">
      <c r="C168" s="148"/>
      <c r="D168" s="148"/>
      <c r="E168" s="108"/>
      <c r="F168" s="108"/>
      <c r="G168" s="108"/>
      <c r="H168" s="108"/>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2018-02-23T07:05:41Z</cp:lastPrinted>
  <dcterms:created xsi:type="dcterms:W3CDTF">2018-02-12T12:41:47Z</dcterms:created>
  <dcterms:modified xsi:type="dcterms:W3CDTF">2018-03-26T15:13:55Z</dcterms:modified>
</cp:coreProperties>
</file>