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5200" windowHeight="11025"/>
  </bookViews>
  <sheets>
    <sheet name="Impressum" sheetId="13" r:id="rId1"/>
    <sheet name="Zeichenerklär" sheetId="14" r:id="rId2"/>
    <sheet name="Inhaltsverz" sheetId="10" r:id="rId3"/>
    <sheet name="Vorbemerk" sheetId="11" r:id="rId4"/>
    <sheet name="Aktuelle Lage" sheetId="12" r:id="rId5"/>
    <sheet name="Graf. 1" sheetId="5" r:id="rId6"/>
    <sheet name="Graf. 2,3" sheetId="6" r:id="rId7"/>
    <sheet name="Graf. 4,5" sheetId="7" r:id="rId8"/>
    <sheet name="Graf. 6,7" sheetId="8" r:id="rId9"/>
    <sheet name="Tab. 1" sheetId="4" r:id="rId10"/>
    <sheet name="Tab. 2" sheetId="2" r:id="rId11"/>
    <sheet name="Tab. 3.1" sheetId="3" r:id="rId12"/>
    <sheet name="Tab. 3.2 " sheetId="1" r:id="rId13"/>
    <sheet name="Daten für Grafiken" sheetId="9" state="hidden" r:id="rId14"/>
  </sheets>
  <definedNames>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1" i="9" l="1"/>
  <c r="J70" i="9"/>
  <c r="J69" i="9"/>
  <c r="J68" i="9"/>
  <c r="J67" i="9"/>
  <c r="J66" i="9"/>
  <c r="J65" i="9"/>
  <c r="J64" i="9"/>
  <c r="J63" i="9"/>
  <c r="J62" i="9"/>
  <c r="J61" i="9"/>
  <c r="J60" i="9"/>
  <c r="Q56" i="9"/>
  <c r="O56" i="9" s="1"/>
  <c r="K56" i="9"/>
  <c r="Q55" i="9"/>
  <c r="O55" i="9" s="1"/>
  <c r="K55" i="9"/>
  <c r="Q54" i="9"/>
  <c r="O54" i="9"/>
  <c r="K54" i="9"/>
  <c r="Q53" i="9"/>
  <c r="O53" i="9" s="1"/>
  <c r="K53" i="9"/>
  <c r="Q52" i="9"/>
  <c r="O52" i="9" s="1"/>
  <c r="K52" i="9"/>
  <c r="Q51" i="9"/>
  <c r="O51" i="9" s="1"/>
  <c r="K51" i="9"/>
  <c r="Q50" i="9"/>
  <c r="O50" i="9"/>
  <c r="K50" i="9"/>
  <c r="E50" i="9"/>
  <c r="Q49" i="9"/>
  <c r="O49" i="9"/>
  <c r="K49" i="9"/>
  <c r="E49" i="9"/>
  <c r="Q48" i="9"/>
  <c r="O48" i="9"/>
  <c r="K48" i="9"/>
  <c r="E48" i="9"/>
  <c r="Q47" i="9"/>
  <c r="O47" i="9"/>
  <c r="K47" i="9"/>
  <c r="E47" i="9"/>
  <c r="Q46" i="9"/>
  <c r="O46" i="9"/>
  <c r="K46" i="9"/>
  <c r="E46" i="9"/>
  <c r="Q45" i="9"/>
  <c r="O45" i="9"/>
  <c r="K45" i="9"/>
  <c r="E45" i="9"/>
  <c r="E44" i="9"/>
  <c r="E43" i="9"/>
  <c r="E42" i="9"/>
  <c r="E41" i="9"/>
  <c r="E40" i="9"/>
  <c r="E39" i="9"/>
  <c r="L26" i="9"/>
  <c r="J26" i="9"/>
  <c r="L25" i="9"/>
  <c r="J25" i="9"/>
  <c r="L24" i="9"/>
  <c r="J24" i="9"/>
  <c r="L23" i="9"/>
  <c r="J23" i="9"/>
  <c r="L22" i="9"/>
  <c r="J22" i="9"/>
  <c r="L21" i="9"/>
  <c r="J21" i="9"/>
  <c r="L20" i="9"/>
  <c r="J20" i="9"/>
  <c r="L19" i="9"/>
  <c r="J19" i="9"/>
  <c r="L18" i="9"/>
  <c r="J18" i="9"/>
  <c r="L17" i="9"/>
  <c r="J17" i="9"/>
  <c r="L16" i="9"/>
  <c r="J16" i="9"/>
  <c r="L15" i="9"/>
  <c r="J15" i="9"/>
  <c r="L14" i="9"/>
  <c r="J14" i="9"/>
  <c r="L13" i="9"/>
  <c r="J13" i="9"/>
  <c r="L12" i="9"/>
  <c r="J12" i="9"/>
  <c r="L11" i="9"/>
  <c r="J11" i="9"/>
  <c r="L10" i="9"/>
  <c r="J10" i="9"/>
  <c r="L9" i="9"/>
  <c r="J9" i="9"/>
  <c r="L8" i="9"/>
  <c r="J8" i="9"/>
  <c r="L7" i="9"/>
  <c r="J7" i="9"/>
  <c r="L6" i="9"/>
  <c r="J6" i="9"/>
  <c r="L5" i="9"/>
  <c r="J5" i="9"/>
  <c r="L4" i="9"/>
  <c r="J4" i="9"/>
  <c r="L3" i="9"/>
  <c r="J3" i="9"/>
</calcChain>
</file>

<file path=xl/sharedStrings.xml><?xml version="1.0" encoding="utf-8"?>
<sst xmlns="http://schemas.openxmlformats.org/spreadsheetml/2006/main" count="2467" uniqueCount="353">
  <si>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</si>
  <si>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</si>
  <si>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</si>
  <si>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</si>
  <si>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</si>
  <si>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</si>
  <si>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</si>
  <si>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</si>
  <si>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</si>
  <si>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</si>
  <si>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</si>
  <si>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</si>
  <si>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</si>
  <si>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</si>
  <si>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</si>
  <si>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</si>
  <si>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</si>
  <si>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</si>
  <si>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</si>
  <si>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</si>
  <si>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</si>
  <si>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</si>
  <si>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</si>
  <si>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</si>
  <si>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Feb.</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</si>
  <si>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</si>
  <si>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</si>
  <si>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</si>
  <si>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</si>
  <si>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</si>
  <si>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</si>
  <si>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</si>
  <si>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</si>
  <si>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</si>
  <si>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</si>
  <si>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</si>
  <si>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</si>
  <si>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</si>
  <si>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</si>
  <si>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</si>
  <si>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</si>
  <si>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</si>
  <si>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</si>
  <si>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</si>
  <si>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</si>
  <si>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</si>
  <si>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</si>
  <si>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</si>
  <si>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</si>
  <si>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</si>
  <si>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</si>
  <si>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</si>
  <si>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</si>
  <si>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</si>
  <si>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</si>
  <si>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</si>
  <si>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</si>
  <si>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</si>
  <si>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</si>
  <si>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</si>
  <si>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</si>
  <si>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</si>
  <si>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</si>
  <si>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</si>
  <si>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</si>
  <si>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</si>
  <si>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</si>
  <si>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</si>
  <si>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</si>
  <si>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</si>
  <si>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</si>
  <si>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</si>
  <si>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</si>
  <si>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</si>
  <si>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</si>
  <si>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</si>
  <si>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</si>
  <si>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</si>
  <si>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</si>
  <si>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</si>
  <si>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</si>
  <si>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</si>
  <si>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</si>
  <si>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</si>
  <si>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</si>
  <si>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</si>
  <si>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</si>
  <si>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</si>
  <si>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</si>
  <si>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</si>
  <si>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</si>
  <si>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</si>
  <si>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</si>
  <si>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</si>
  <si>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</si>
  <si>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</si>
  <si>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</si>
  <si>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</si>
  <si>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</si>
  <si>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</si>
  <si>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</si>
  <si>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</si>
  <si>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</si>
  <si>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</si>
  <si>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</si>
  <si>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Februar 2019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</si>
  <si>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</si>
  <si>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</si>
  <si>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</si>
  <si>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</si>
  <si>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</si>
  <si>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</si>
  <si>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</si>
  <si>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</si>
  <si>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</si>
  <si>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</si>
  <si>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</si>
  <si>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</si>
  <si>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</si>
  <si>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</si>
  <si>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</si>
  <si>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</si>
  <si>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</si>
  <si>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</si>
  <si>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</si>
  <si>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</si>
  <si>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</si>
  <si>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</si>
  <si>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</si>
  <si>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</si>
  <si>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</si>
  <si>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</si>
  <si>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</si>
  <si>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</si>
  <si>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</si>
  <si>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</si>
  <si>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</si>
  <si>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</si>
  <si>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</si>
  <si>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</si>
  <si>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</si>
  <si>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</si>
  <si>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</si>
  <si>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</si>
  <si>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</si>
  <si>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</si>
  <si>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</si>
  <si>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</si>
  <si>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</si>
  <si>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</si>
  <si>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</si>
  <si>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</si>
  <si>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</si>
  <si>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</si>
  <si>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</si>
  <si>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</si>
  <si>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</si>
  <si>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</si>
  <si>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</si>
  <si>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</si>
  <si>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</si>
  <si>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</si>
  <si>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</si>
  <si>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</si>
  <si>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</si>
  <si>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</si>
  <si>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</si>
  <si>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</si>
  <si>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</si>
  <si>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</si>
  <si>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</si>
  <si>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</si>
  <si>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</si>
  <si>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1.1.2019 bis 28.2.2019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</si>
  <si>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</si>
  <si>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</si>
  <si>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</si>
  <si>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</si>
  <si>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</si>
  <si>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</si>
  <si>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</si>
  <si>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</si>
  <si>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2015</t>
  </si>
  <si>
    <t>Auftrags eingang</t>
  </si>
  <si>
    <t>Beschäftigte</t>
  </si>
  <si>
    <t>Umsatz
MD 2015:</t>
  </si>
  <si>
    <t>Entwicklung</t>
  </si>
  <si>
    <t>Beschäft.
MD 2015:</t>
  </si>
  <si>
    <t>Vorjahr</t>
  </si>
  <si>
    <t>Berichtsjahr</t>
  </si>
  <si>
    <t>Umsatz je HGR in 1000 EUR</t>
  </si>
  <si>
    <t>AE Basis 2015</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</si>
  <si>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</si>
  <si>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</si>
  <si>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</si>
  <si>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</si>
  <si>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</si>
  <si>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</si>
  <si>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</si>
  <si>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</si>
  <si>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</si>
  <si>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</si>
  <si>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</si>
  <si>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</si>
  <si>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</si>
  <si>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</si>
  <si>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</si>
  <si>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</si>
  <si>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</si>
  <si>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</si>
  <si>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</si>
  <si>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Daten für Grafik 5, zweiter Teil !!!</t>
  </si>
  <si>
    <t>Beschäftigte in 1000</t>
  </si>
  <si>
    <t>Diff. zu Vorjahr</t>
  </si>
  <si>
    <t>Grafik 5</t>
  </si>
  <si>
    <t>Entgelt je Beschäft. in €</t>
  </si>
  <si>
    <t>Grafik 6</t>
  </si>
  <si>
    <t>Umsatz je Beschäft. 1000 EUR</t>
  </si>
  <si>
    <t>Grafik 7</t>
  </si>
  <si>
    <t xml:space="preserve">    im Bergbau und Verarbeitenden Gewerbe nach Wirtschaftszweigen</t>
  </si>
  <si>
    <t xml:space="preserve">    Februar 2019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</si>
  <si>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</si>
  <si>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</si>
  <si>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</si>
  <si>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2018 bis Februar 2019</t>
  </si>
  <si>
    <t>6. Entgelte je Beschäftigten Januar 2018 bis Februar 2019</t>
  </si>
  <si>
    <t>5. Beschäftigte insgesamt Januar 2018 bis Februar 2019 und Veränderung zum Vorjahresmonat</t>
  </si>
  <si>
    <t>4. Volumenindex Auftragseingang Januar 2018 bis Februar 2019</t>
  </si>
  <si>
    <t>3. Umsatz insgesamt Januar 2018 bis Februar 2019</t>
  </si>
  <si>
    <t>2. Umsatz der Hauptgruppen Februar 2018/2019</t>
  </si>
  <si>
    <t xml:space="preserve">    im Bergbau und Verarbeitenden Gewerbe</t>
  </si>
  <si>
    <t>1. Entwicklung von Auftragseingang, Umsatz und Beschäftigten</t>
  </si>
  <si>
    <t>Grafiken</t>
  </si>
  <si>
    <t>und Verarbeitenden Gewerbe in Thüringen im Februar 2019</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</si>
  <si>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</si>
  <si>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</si>
  <si>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</si>
  <si>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</si>
  <si>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</si>
  <si>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</si>
  <si>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</si>
  <si>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</si>
  <si>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</si>
  <si>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</si>
  <si>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</si>
  <si>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</si>
  <si>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</si>
  <si>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</si>
  <si>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</si>
  <si>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</si>
  <si>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</si>
  <si>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</si>
  <si>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</si>
  <si>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</si>
  <si>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</si>
  <si>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</si>
  <si>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</si>
  <si>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</si>
  <si>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</si>
  <si>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</si>
  <si>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</si>
  <si>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</si>
  <si>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</si>
  <si>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</si>
  <si>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</si>
  <si>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</si>
  <si>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</si>
  <si>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</si>
  <si>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</si>
  <si>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</si>
  <si>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</si>
  <si>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</si>
  <si>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</si>
  <si>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</si>
  <si>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</si>
  <si>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</si>
  <si>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</si>
  <si>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</si>
  <si>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</si>
  <si>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</si>
  <si>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</si>
  <si>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</si>
  <si>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</si>
  <si>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</si>
  <si>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Januar</t>
  </si>
  <si>
    <t>Dezember</t>
  </si>
  <si>
    <t>absoluter Wert in EUR</t>
  </si>
  <si>
    <t>Entgelte je 
Beschäftigten</t>
  </si>
  <si>
    <t>Jahr
Monat</t>
  </si>
  <si>
    <t>Im Monatsdurchschnitt wurden pro Beschäftigten folgende Entgelte gezahlt:</t>
  </si>
  <si>
    <t xml:space="preserve">An Entgelten (Bruttolohn und Bruttogehalt) wurden im Februar 2019 insgesamt 433 Millionen EUR gezahlt. Das entspricht gemessen am Umsatz einem Anteil von 16,3 Prozent. Im Vergleich zum Vorjahresmonat stiegen die Entgelte in diesem Zeitraum um 6,3 Prozent bzw. rund 26 Millionen EUR an. </t>
  </si>
  <si>
    <r>
      <t>Im Monat Februar 2019 wurden 20 Millionen geleistete Arbeitsstunden ermittelt. Das waren 3,3 Prozent mehr als im Vorjahresmonat. Die durchschnittlich geleistete Arbeitszeit je Beschäftigten und je Arbeitstag lag mit 6,7 Stunden um 0,1</t>
    </r>
    <r>
      <rPr>
        <sz val="10"/>
        <rFont val="Calibri"/>
        <family val="2"/>
      </rPr>
      <t> </t>
    </r>
    <r>
      <rPr>
        <sz val="10"/>
        <rFont val="Arial"/>
        <family val="2"/>
      </rPr>
      <t xml:space="preserve">Stunden über dem Niveau des Vorjahresmonats. </t>
    </r>
  </si>
  <si>
    <t xml:space="preserve">Die Anzahl der Beschäftigten im Bergbau und Verarbeitenden Gewerbe (Betriebe mit 50 und mehr Beschäftigten) betrug  149 293 Personen. Das waren gegenüber dem Vorjahresmonat  2 885 Personen mehr.  </t>
  </si>
  <si>
    <t>Verarbeitendes Gewerbe
insgesamt</t>
  </si>
  <si>
    <t>zum Vorjahresmonat</t>
  </si>
  <si>
    <t xml:space="preserve">Veränderung in % </t>
  </si>
  <si>
    <t>MD Februar 2019</t>
  </si>
  <si>
    <t>Hauptgruppe</t>
  </si>
  <si>
    <t>Beim Index des Auftragseingangs der Hauptgruppen wurden folgende vorläufige Ergebnisse erreicht:</t>
  </si>
  <si>
    <t xml:space="preserve">Im Inland wurden im Februar 2019 Waren im Wert von 1,7 Milliarden EUR abgesetzt, 5,7 Prozent bzw. 91 Millionen EUR mehr als im Vorjahresmonat. </t>
  </si>
  <si>
    <t>Mit 546 Millionen EUR wurden im Berichtsmonat 56,2 Prozent der Exporte Thüringens in die Länder der Eurozone ausgeführt. Der Anteil der Ausfuhren in die Länder außerhalb der Eurozone betrug 425 Millionen EUR bzw. 43,8 Prozent. Im Februar 2019 stieg der Export in die Nichteurozone zum Vorjahresmonat um 21,5  Prozent.</t>
  </si>
  <si>
    <t>In das Ausland wurden im Februar 2019 Umsätze in Höhe von 971 Millionen EUR getätigt. Das realisierte Monatsergebnis lag um 9,3 Prozent bzw. 82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</si>
  <si>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</si>
  <si>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</si>
  <si>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</si>
  <si>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</si>
  <si>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</si>
  <si>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</si>
  <si>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</si>
  <si>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</si>
  <si>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</si>
  <si>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</si>
  <si>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Februar 2019 gegenüber dem Vormonat, dem Vorjahresmonat und dem Vorjahreszeitraum:</t>
  </si>
  <si>
    <t xml:space="preserve">Der Umsatz im Bergbau und Verarbeitenden Gewerbe in den Thüringer Industriebetrieben mit 50 und mehr Beschäftigten erreichte im Monat Februar 2019 ein Volumen von 2,7 Milliarden EUR. Zum Vorjahresmonat stieg der Umsatz, bei gleicher Anzahl an Arbeitstagen, um 7,0 Prozent bzw. 174 Millionen EUR. </t>
  </si>
  <si>
    <t>Im Monat Februar 2019 wurde von 846 Betrieben (Vorjahresmonat 850 Betriebe) Auskunft zum Monatsbericht im Bergbau und Verarbeitenden Gewerbe gegeben. Die Anzahl der Betriebe hat sich zum Februar 2018 um 4 verringert.</t>
  </si>
  <si>
    <t>in Thüringen im Februar 2019</t>
  </si>
  <si>
    <t>Überblick zur aktuellen Wirtschaftslage im Bergbau und Verarbeitenden Gewerbe</t>
  </si>
  <si>
    <t>Der Volumenindex des Auftragseinganges betrug im Monat Februar 108,5 Prozent (Basis: MD 2015 = 100). Gegenüber dem gleichen Vorjahresmonat fiel er um 0,7 Prozent. Der Index im Monat Februar für den Auftragseingang aus dem Ausland betrug 118,4 Prozent. Gegenüber dem gleichen Vorjahresmonat stieg er um 3,9 Prozent.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</si>
  <si>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</si>
  <si>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</si>
  <si>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</si>
  <si>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</si>
  <si>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</si>
  <si>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</si>
  <si>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</si>
  <si>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</si>
  <si>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</si>
  <si>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</si>
  <si>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</si>
  <si>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</si>
  <si>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</si>
  <si>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</si>
  <si>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</si>
  <si>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</si>
  <si>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</si>
  <si>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</si>
  <si>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</si>
  <si>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</si>
  <si>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</si>
  <si>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</si>
  <si>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</si>
  <si>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</si>
  <si>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</si>
  <si>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</si>
  <si>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</si>
  <si>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</si>
  <si>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</si>
  <si>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</si>
  <si>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</si>
  <si>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</si>
  <si>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</si>
  <si>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Erscheinungsweise: monatlich</t>
  </si>
  <si>
    <t>Bergbau und Verarbeitendes Gewerbe in Thüringen Januar 2018 - Februar 2019 nach Wirtschaftszweigen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</si>
</sst>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0"/>
    <numFmt numFmtId="188" formatCode="##0.0"/>
    <numFmt numFmtId="189" formatCode="###\ ###\ ###"/>
    <numFmt numFmtId="190" formatCode="#\ ##0.0\ \ \ \ \ \ "/>
    <numFmt numFmtId="191" formatCode="#\ ###_D_D_J"/>
    <numFmt numFmtId="192" formatCode="#\ ###\ ###\ \ \ \ \ \ "/>
    <numFmt numFmtId="193" formatCode="#\ ###\ ###\ \ \ \ \ "/>
    <numFmt numFmtId="194" formatCode="[$-407]mmmm\ yy;@"/>
    <numFmt numFmtId="195" formatCode="##\ ###\ ###\ \ "/>
    <numFmt numFmtId="196" formatCode="#\ ###\ ###\ \ "/>
    <numFmt numFmtId="197" formatCode="###\ ##0"/>
    <numFmt numFmtId="198" formatCode="0.000"/>
    <numFmt numFmtId="199" formatCode="#\ ###\ "/>
    <numFmt numFmtId="200" formatCode="###\ ###\ "/>
    <numFmt numFmtId="201" formatCode="##0.00"/>
    <numFmt numFmtId="202" formatCode="#\ 0.0"/>
    <numFmt numFmtId="203" formatCode="#0.0"/>
    <numFmt numFmtId="204" formatCode="#\ ###\ ##0"/>
    <numFmt numFmtId="205" formatCode="#\ ##0.0\ \ \ "/>
    <numFmt numFmtId="206" formatCode="0.0"/>
    <numFmt numFmtId="207" formatCode="[$-407]mmmm\ yyyy;@"/>
    <numFmt numFmtId="208" formatCode="#\ ##0.0\ \ \ \ \ \ \ \ \ \ \ "/>
    <numFmt numFmtId="209" formatCode="#\ ##0.0\ \ \ \ \ \ \ \ \ \ \ \ \ \ \ \ \ "/>
    <numFmt numFmtId="210" formatCode="###\ ###\ ##0\ \ \ \ \ \ \ \ \ \ \ "/>
    <numFmt numFmtId="211" formatCode="\ \ \ \ @"/>
    <numFmt numFmtId="212" formatCode="#\ ##0.0\ \ \ \ \ \ \ \ \ \ \ \ \ \ "/>
  </numFmts>
  <fonts count="30"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ont>
    <font>
      <sz val="9"/>
      <name val="Arial"/>
      <family val="2"/>
    </font>
    <font>
      <sz val="8.8000000000000007"/>
      <name val="Arial"/>
      <family val="2"/>
    </font>
    <font>
      <b/>
      <sz val="9"/>
      <color rgb="FFFF0000"/>
      <name val="Arial"/>
      <family val="2"/>
    </font>
    <font>
      <b/>
      <sz val="10"/>
      <color theme="5" tint="-0.499984740745262"/>
      <name val="Arial"/>
      <family val="2"/>
    </font>
    <font>
      <b/>
      <sz val="10"/>
      <color rgb="FFFF0000"/>
      <name val="Arial"/>
      <family val="2"/>
    </font>
    <font>
      <b/>
      <sz val="9"/>
      <name val="Arial"/>
      <family val="2"/>
    </font>
    <font>
      <b/>
      <sz val="10"/>
      <name val="Arial"/>
      <family val="2"/>
    </font>
    <font>
      <sz val="10"/>
      <name val="MS Sans Serif"/>
      <family val="2"/>
    </font>
    <font>
      <sz val="11"/>
      <name val="Arial"/>
      <family val="2"/>
    </font>
    <font>
      <b/>
      <sz val="10"/>
      <color rgb="FFC00000"/>
      <name val="Arial"/>
      <family val="2"/>
    </font>
    <font>
      <b/>
      <sz val="9"/>
      <color indexed="8"/>
      <name val="Arial"/>
      <family val="2"/>
    </font>
    <font>
      <b/>
      <sz val="11"/>
      <name val="Arial"/>
      <family val="2"/>
    </font>
    <font>
      <sz val="10"/>
      <name val="Calibri"/>
      <family val="2"/>
    </font>
    <font>
      <sz val="10"/>
      <color rgb="FFFF0000"/>
      <name val="Helvetica"/>
      <family val="2"/>
    </font>
    <font>
      <b/>
      <sz val="12"/>
      <name val="Calibri"/>
      <family val="2"/>
    </font>
    <font>
      <b/>
      <sz val="12"/>
      <name val="Arial"/>
      <family val="2"/>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9"/>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6">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1" fillId="0" borderId="0"/>
    <xf numFmtId="0" fontId="3" fillId="0" borderId="0"/>
    <xf numFmtId="0" fontId="3" fillId="0" borderId="0"/>
    <xf numFmtId="0" fontId="1" fillId="0" borderId="0"/>
  </cellStyleXfs>
  <cellXfs count="386">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0" fontId="4" fillId="0" borderId="7" xfId="3" applyFill="1" applyBorder="1"/>
    <xf numFmtId="164" fontId="2" fillId="0" borderId="8" xfId="4" applyNumberFormat="1" applyFont="1" applyFill="1" applyBorder="1" applyAlignment="1">
      <alignment horizontal="center" vertical="center"/>
    </xf>
    <xf numFmtId="165" fontId="2" fillId="0" borderId="0" xfId="4" applyNumberFormat="1" applyFont="1" applyFill="1" applyAlignment="1">
      <alignment vertical="center"/>
    </xf>
    <xf numFmtId="0" fontId="1" fillId="0" borderId="0" xfId="4" applyFill="1" applyAlignment="1">
      <alignment vertical="center"/>
    </xf>
    <xf numFmtId="166" fontId="2" fillId="0" borderId="0" xfId="4" applyNumberFormat="1" applyFont="1" applyFill="1" applyBorder="1"/>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68" fontId="2" fillId="0" borderId="0" xfId="6" applyNumberFormat="1" applyFont="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applyBorder="1"/>
    <xf numFmtId="0" fontId="3" fillId="0" borderId="0" xfId="7"/>
    <xf numFmtId="0" fontId="3" fillId="0" borderId="0" xfId="8"/>
    <xf numFmtId="0" fontId="3" fillId="0" borderId="0" xfId="9"/>
    <xf numFmtId="0" fontId="14" fillId="0" borderId="0" xfId="8" applyFont="1"/>
    <xf numFmtId="0" fontId="15" fillId="0" borderId="0" xfId="8" applyFont="1"/>
    <xf numFmtId="0" fontId="3" fillId="0" borderId="0" xfId="8" applyAlignment="1">
      <alignment horizontal="center"/>
    </xf>
    <xf numFmtId="0" fontId="16" fillId="2" borderId="0" xfId="10" applyFont="1" applyFill="1" applyAlignment="1">
      <alignment vertical="center" wrapText="1"/>
    </xf>
    <xf numFmtId="0" fontId="2" fillId="0" borderId="0" xfId="11" applyFont="1" applyFill="1"/>
    <xf numFmtId="0" fontId="14" fillId="2" borderId="0" xfId="10" applyFont="1" applyFill="1" applyAlignment="1">
      <alignment vertical="center" wrapText="1"/>
    </xf>
    <xf numFmtId="0" fontId="14" fillId="0" borderId="0" xfId="10" applyFont="1" applyAlignment="1">
      <alignment wrapText="1"/>
    </xf>
    <xf numFmtId="0" fontId="14" fillId="2" borderId="0" xfId="10" applyFont="1" applyFill="1" applyAlignment="1">
      <alignment wrapText="1"/>
    </xf>
    <xf numFmtId="0" fontId="9" fillId="3" borderId="0" xfId="10" applyFont="1" applyFill="1" applyAlignment="1">
      <alignment horizontal="center" vertical="center" wrapText="1"/>
    </xf>
    <xf numFmtId="0" fontId="13" fillId="0" borderId="0" xfId="10"/>
    <xf numFmtId="187" fontId="19" fillId="2" borderId="0" xfId="10" applyNumberFormat="1" applyFont="1" applyFill="1" applyAlignment="1">
      <alignment horizontal="center" wrapText="1"/>
    </xf>
    <xf numFmtId="0" fontId="3" fillId="0" borderId="0" xfId="11"/>
    <xf numFmtId="0" fontId="3" fillId="4" borderId="0" xfId="11" applyFill="1"/>
    <xf numFmtId="178" fontId="3" fillId="0" borderId="0" xfId="11" applyNumberFormat="1" applyFill="1"/>
    <xf numFmtId="188" fontId="3" fillId="0" borderId="0" xfId="11" applyNumberFormat="1"/>
    <xf numFmtId="178" fontId="3" fillId="0" borderId="0" xfId="11" applyNumberFormat="1"/>
    <xf numFmtId="189" fontId="3" fillId="4" borderId="0" xfId="11" applyNumberFormat="1" applyFont="1" applyFill="1"/>
    <xf numFmtId="188" fontId="3" fillId="0" borderId="0" xfId="11" applyNumberFormat="1" applyFont="1" applyAlignment="1">
      <alignment horizontal="right" vertical="center"/>
    </xf>
    <xf numFmtId="188" fontId="2" fillId="0" borderId="0" xfId="11" applyNumberFormat="1" applyFont="1" applyAlignment="1">
      <alignment horizontal="right" vertical="center"/>
    </xf>
    <xf numFmtId="0" fontId="3" fillId="5" borderId="0" xfId="11" applyFill="1"/>
    <xf numFmtId="190" fontId="2" fillId="0" borderId="0" xfId="12" applyNumberFormat="1" applyFont="1" applyAlignment="1"/>
    <xf numFmtId="189" fontId="3" fillId="5" borderId="0" xfId="11" applyNumberFormat="1" applyFont="1" applyFill="1"/>
    <xf numFmtId="188" fontId="3" fillId="0" borderId="0" xfId="11" applyNumberFormat="1" applyFont="1" applyAlignment="1">
      <alignment horizontal="right"/>
    </xf>
    <xf numFmtId="191" fontId="2" fillId="0" borderId="0" xfId="10" applyNumberFormat="1" applyFont="1" applyAlignment="1">
      <alignment horizontal="right"/>
    </xf>
    <xf numFmtId="192" fontId="2" fillId="0" borderId="0" xfId="10" applyNumberFormat="1" applyFont="1" applyAlignment="1">
      <alignment horizontal="right"/>
    </xf>
    <xf numFmtId="0" fontId="3" fillId="0" borderId="0" xfId="11" applyBorder="1"/>
    <xf numFmtId="178" fontId="22" fillId="0" borderId="0" xfId="11" applyNumberFormat="1" applyFont="1" applyBorder="1"/>
    <xf numFmtId="193" fontId="2" fillId="0" borderId="0" xfId="10" applyNumberFormat="1" applyFont="1" applyAlignment="1">
      <alignment horizontal="right"/>
    </xf>
    <xf numFmtId="191" fontId="2" fillId="0" borderId="0" xfId="11" applyNumberFormat="1" applyFont="1" applyAlignment="1">
      <alignment horizontal="right"/>
    </xf>
    <xf numFmtId="193" fontId="2" fillId="0" borderId="0" xfId="11" applyNumberFormat="1" applyFont="1" applyAlignment="1">
      <alignment horizontal="right"/>
    </xf>
    <xf numFmtId="0" fontId="20" fillId="0" borderId="0" xfId="11" applyFont="1"/>
    <xf numFmtId="0" fontId="20" fillId="0" borderId="0" xfId="11" applyFont="1" applyAlignment="1">
      <alignment horizontal="center"/>
    </xf>
    <xf numFmtId="194" fontId="20" fillId="0" borderId="0" xfId="11" applyNumberFormat="1" applyFont="1" applyAlignment="1">
      <alignment horizontal="center"/>
    </xf>
    <xf numFmtId="195" fontId="14" fillId="0" borderId="0" xfId="11" applyNumberFormat="1" applyFont="1"/>
    <xf numFmtId="195" fontId="3" fillId="0" borderId="0" xfId="11" applyNumberFormat="1"/>
    <xf numFmtId="0" fontId="14" fillId="0" borderId="0" xfId="11" applyFont="1"/>
    <xf numFmtId="189" fontId="22" fillId="0" borderId="0" xfId="11" applyNumberFormat="1" applyFont="1" applyAlignment="1">
      <alignment horizontal="right" vertical="center"/>
    </xf>
    <xf numFmtId="189" fontId="22" fillId="0" borderId="0" xfId="11" applyNumberFormat="1" applyFont="1" applyBorder="1" applyAlignment="1">
      <alignment horizontal="right" vertical="center"/>
    </xf>
    <xf numFmtId="196" fontId="19" fillId="0" borderId="0" xfId="11" applyNumberFormat="1" applyFont="1"/>
    <xf numFmtId="164" fontId="3" fillId="0" borderId="0" xfId="11" applyNumberFormat="1"/>
    <xf numFmtId="197" fontId="3" fillId="3" borderId="0" xfId="11" applyNumberFormat="1" applyFill="1"/>
    <xf numFmtId="3" fontId="24" fillId="6" borderId="17" xfId="11" applyNumberFormat="1" applyFont="1" applyFill="1" applyBorder="1" applyAlignment="1">
      <alignment horizontal="right" vertical="center"/>
    </xf>
    <xf numFmtId="0" fontId="20" fillId="5" borderId="0" xfId="11" applyFont="1" applyFill="1" applyAlignment="1">
      <alignment horizontal="center"/>
    </xf>
    <xf numFmtId="198" fontId="3" fillId="0" borderId="0" xfId="11" applyNumberFormat="1"/>
    <xf numFmtId="198" fontId="3" fillId="0" borderId="0" xfId="11" applyNumberFormat="1" applyFill="1"/>
    <xf numFmtId="0" fontId="3" fillId="3" borderId="0" xfId="11" applyFill="1"/>
    <xf numFmtId="197" fontId="3" fillId="5" borderId="0" xfId="11" applyNumberFormat="1" applyFill="1"/>
    <xf numFmtId="198" fontId="3" fillId="5" borderId="0" xfId="11" applyNumberFormat="1" applyFill="1"/>
    <xf numFmtId="197" fontId="3" fillId="0" borderId="0" xfId="11" applyNumberFormat="1"/>
    <xf numFmtId="199" fontId="3" fillId="0" borderId="0" xfId="11" applyNumberFormat="1" applyFont="1" applyAlignment="1">
      <alignment horizontal="right" vertical="center"/>
    </xf>
    <xf numFmtId="199" fontId="3" fillId="0" borderId="0" xfId="11" applyNumberFormat="1" applyFont="1" applyFill="1" applyAlignment="1">
      <alignment horizontal="right" vertical="center"/>
    </xf>
    <xf numFmtId="199" fontId="2" fillId="0" borderId="0" xfId="11" applyNumberFormat="1" applyFont="1" applyAlignment="1">
      <alignment horizontal="right" vertical="center"/>
    </xf>
    <xf numFmtId="200" fontId="3" fillId="0" borderId="0" xfId="11" applyNumberFormat="1"/>
    <xf numFmtId="200" fontId="3" fillId="0" borderId="0" xfId="11" applyNumberFormat="1" applyFill="1"/>
    <xf numFmtId="201" fontId="3" fillId="3" borderId="0" xfId="11" applyNumberFormat="1" applyFill="1" applyAlignment="1">
      <alignment horizontal="center"/>
    </xf>
    <xf numFmtId="189" fontId="14" fillId="0" borderId="0" xfId="11" applyNumberFormat="1" applyFont="1" applyAlignment="1">
      <alignment horizontal="right" vertical="center"/>
    </xf>
    <xf numFmtId="178" fontId="13" fillId="0" borderId="0" xfId="10" applyNumberFormat="1"/>
    <xf numFmtId="0" fontId="3" fillId="0" borderId="0" xfId="10" applyFont="1"/>
    <xf numFmtId="0" fontId="3" fillId="0" borderId="0" xfId="10" applyFont="1" applyAlignment="1">
      <alignment vertical="top" wrapText="1"/>
    </xf>
    <xf numFmtId="0" fontId="3" fillId="0" borderId="0" xfId="10" applyFont="1" applyAlignment="1">
      <alignment horizontal="center" vertical="top" wrapText="1"/>
    </xf>
    <xf numFmtId="0" fontId="20" fillId="0" borderId="0" xfId="10" applyFont="1" applyAlignment="1">
      <alignment vertical="top" wrapText="1"/>
    </xf>
    <xf numFmtId="0" fontId="3" fillId="0" borderId="0" xfId="10" applyFont="1" applyAlignment="1">
      <alignment horizontal="center" wrapText="1"/>
    </xf>
    <xf numFmtId="0" fontId="3" fillId="0" borderId="0" xfId="10" applyNumberFormat="1" applyFont="1" applyAlignment="1">
      <alignment vertical="top" wrapText="1"/>
    </xf>
    <xf numFmtId="0" fontId="25" fillId="0" borderId="0" xfId="10" applyFont="1" applyAlignment="1">
      <alignment vertical="top" wrapText="1"/>
    </xf>
    <xf numFmtId="0" fontId="3" fillId="0" borderId="0" xfId="13" applyFont="1"/>
    <xf numFmtId="0" fontId="3" fillId="0" borderId="0" xfId="13" applyFont="1" applyAlignment="1">
      <alignment horizontal="justify"/>
    </xf>
    <xf numFmtId="0" fontId="20" fillId="0" borderId="0" xfId="13" applyFont="1" applyAlignment="1">
      <alignment horizontal="justify" vertical="top" wrapText="1"/>
    </xf>
    <xf numFmtId="0" fontId="3" fillId="0" borderId="0" xfId="13" applyFont="1" applyAlignment="1">
      <alignment vertical="top" wrapText="1"/>
    </xf>
    <xf numFmtId="0" fontId="3" fillId="0" borderId="0" xfId="13" applyFont="1" applyAlignment="1">
      <alignment horizontal="justify" vertical="top" wrapText="1"/>
    </xf>
    <xf numFmtId="0" fontId="3" fillId="0" borderId="0" xfId="13" applyFont="1" applyAlignment="1">
      <alignment vertical="top"/>
    </xf>
    <xf numFmtId="0" fontId="3" fillId="0" borderId="0" xfId="13" applyNumberFormat="1" applyFont="1" applyAlignment="1">
      <alignment horizontal="justify" vertical="top" wrapText="1"/>
    </xf>
    <xf numFmtId="0" fontId="3" fillId="0" borderId="0" xfId="13" applyFont="1" applyAlignment="1">
      <alignment vertical="center"/>
    </xf>
    <xf numFmtId="0" fontId="20" fillId="0" borderId="0" xfId="13" applyFont="1" applyAlignment="1">
      <alignment horizontal="justify" vertical="center" wrapText="1"/>
    </xf>
    <xf numFmtId="0" fontId="3" fillId="0" borderId="0" xfId="13" applyFont="1" applyAlignment="1">
      <alignment horizontal="justify" vertical="top"/>
    </xf>
    <xf numFmtId="0" fontId="3" fillId="0" borderId="0" xfId="13" applyFont="1" applyAlignment="1"/>
    <xf numFmtId="0" fontId="3" fillId="0" borderId="0" xfId="13" applyFont="1" applyAlignment="1">
      <alignment horizontal="justify" wrapText="1"/>
    </xf>
    <xf numFmtId="0" fontId="20" fillId="0" borderId="0" xfId="13" applyFont="1" applyAlignment="1">
      <alignment horizontal="justify" vertical="center"/>
    </xf>
    <xf numFmtId="0" fontId="3" fillId="0" borderId="0" xfId="13" applyNumberFormat="1" applyFont="1" applyAlignment="1">
      <alignment horizontal="justify" vertical="top"/>
    </xf>
    <xf numFmtId="0" fontId="25" fillId="0" borderId="0" xfId="13" applyFont="1" applyAlignment="1">
      <alignment horizontal="justify" vertical="top" wrapText="1"/>
    </xf>
    <xf numFmtId="0" fontId="3" fillId="0" borderId="0" xfId="14" applyFont="1"/>
    <xf numFmtId="0" fontId="3" fillId="0" borderId="0" xfId="14" applyFont="1" applyFill="1"/>
    <xf numFmtId="0" fontId="3" fillId="0" borderId="0" xfId="14"/>
    <xf numFmtId="0" fontId="3" fillId="0" borderId="0" xfId="14" applyFill="1"/>
    <xf numFmtId="0" fontId="9" fillId="0" borderId="0" xfId="14" applyFont="1" applyFill="1"/>
    <xf numFmtId="202" fontId="3" fillId="0" borderId="0" xfId="14" applyNumberFormat="1" applyFont="1" applyFill="1"/>
    <xf numFmtId="203" fontId="3" fillId="0" borderId="0" xfId="14" applyNumberFormat="1" applyFont="1" applyFill="1"/>
    <xf numFmtId="204" fontId="3" fillId="0" borderId="0" xfId="14" applyNumberFormat="1" applyFont="1" applyFill="1"/>
    <xf numFmtId="0" fontId="3" fillId="0" borderId="7" xfId="14" applyFont="1" applyFill="1" applyBorder="1"/>
    <xf numFmtId="0" fontId="3" fillId="0" borderId="0" xfId="14" applyFont="1" applyFill="1" applyAlignment="1">
      <alignment horizontal="center"/>
    </xf>
    <xf numFmtId="204" fontId="9" fillId="0" borderId="0" xfId="14" applyNumberFormat="1" applyFont="1" applyFill="1"/>
    <xf numFmtId="0" fontId="9" fillId="0" borderId="0" xfId="14" applyFont="1" applyFill="1" applyAlignment="1">
      <alignment horizontal="justify" vertical="top" wrapText="1"/>
    </xf>
    <xf numFmtId="205" fontId="20" fillId="0" borderId="0" xfId="14" applyNumberFormat="1" applyFont="1" applyFill="1" applyBorder="1" applyAlignment="1">
      <alignment vertical="center"/>
    </xf>
    <xf numFmtId="206" fontId="20" fillId="0" borderId="0" xfId="14" applyNumberFormat="1" applyFont="1" applyFill="1" applyAlignment="1">
      <alignment horizontal="right" vertical="center" indent="1"/>
    </xf>
    <xf numFmtId="205" fontId="3" fillId="0" borderId="0" xfId="14" applyNumberFormat="1" applyFont="1" applyFill="1" applyBorder="1"/>
    <xf numFmtId="206" fontId="3" fillId="0" borderId="0" xfId="14" applyNumberFormat="1" applyFont="1" applyFill="1" applyAlignment="1">
      <alignment horizontal="right" indent="1"/>
    </xf>
    <xf numFmtId="0" fontId="3" fillId="0" borderId="7" xfId="14" applyFont="1" applyFill="1" applyBorder="1" applyAlignment="1">
      <alignment vertical="center"/>
    </xf>
    <xf numFmtId="0" fontId="9" fillId="0" borderId="1" xfId="14" applyFont="1" applyFill="1" applyBorder="1"/>
    <xf numFmtId="0" fontId="9" fillId="0" borderId="0" xfId="14" applyFont="1" applyFill="1" applyBorder="1"/>
    <xf numFmtId="0" fontId="3" fillId="0" borderId="3" xfId="14" applyFont="1" applyFill="1" applyBorder="1" applyAlignment="1">
      <alignment horizontal="center" vertical="center" wrapText="1"/>
    </xf>
    <xf numFmtId="0" fontId="3" fillId="0" borderId="5" xfId="14" applyFont="1" applyFill="1" applyBorder="1" applyAlignment="1">
      <alignment horizontal="center" vertical="center" wrapText="1"/>
    </xf>
    <xf numFmtId="0" fontId="3" fillId="0" borderId="10" xfId="14" applyFont="1" applyFill="1" applyBorder="1" applyAlignment="1">
      <alignment horizontal="center" vertical="center" wrapText="1"/>
    </xf>
    <xf numFmtId="0" fontId="3" fillId="0" borderId="0" xfId="14" applyFont="1" applyAlignment="1">
      <alignment vertical="center"/>
    </xf>
    <xf numFmtId="0" fontId="9" fillId="0" borderId="0" xfId="13" applyFont="1" applyFill="1" applyAlignment="1">
      <alignment horizontal="justify" vertical="top" wrapText="1"/>
    </xf>
    <xf numFmtId="0" fontId="3" fillId="0" borderId="0" xfId="14" applyFont="1" applyFill="1" applyAlignment="1">
      <alignment horizontal="justify" vertical="top" wrapText="1"/>
    </xf>
    <xf numFmtId="211" fontId="3" fillId="0" borderId="7" xfId="14" applyNumberFormat="1" applyFont="1" applyFill="1" applyBorder="1"/>
    <xf numFmtId="0" fontId="3" fillId="0" borderId="0" xfId="10" applyFont="1" applyFill="1"/>
    <xf numFmtId="0" fontId="1" fillId="0" borderId="0" xfId="15"/>
    <xf numFmtId="0" fontId="27" fillId="0" borderId="0" xfId="15" applyFont="1" applyFill="1"/>
    <xf numFmtId="0" fontId="3" fillId="0" borderId="1" xfId="14" applyFont="1" applyFill="1" applyBorder="1"/>
    <xf numFmtId="0" fontId="3" fillId="0" borderId="6" xfId="14" applyFont="1" applyFill="1" applyBorder="1"/>
    <xf numFmtId="0" fontId="0" fillId="0" borderId="0" xfId="0" applyAlignment="1">
      <alignment horizontal="center"/>
    </xf>
    <xf numFmtId="0" fontId="28" fillId="0" borderId="0" xfId="0" applyFont="1" applyAlignment="1">
      <alignment vertical="center"/>
    </xf>
    <xf numFmtId="0" fontId="22" fillId="0" borderId="0" xfId="0" applyFont="1" applyAlignment="1">
      <alignment horizontal="center"/>
    </xf>
    <xf numFmtId="0" fontId="22" fillId="0" borderId="0" xfId="0" applyFont="1"/>
    <xf numFmtId="0" fontId="22" fillId="0" borderId="0" xfId="0" applyFont="1" applyAlignment="1">
      <alignment vertical="top"/>
    </xf>
    <xf numFmtId="0" fontId="22" fillId="0" borderId="0" xfId="0" applyFont="1" applyAlignment="1">
      <alignment wrapText="1"/>
    </xf>
    <xf numFmtId="0" fontId="29" fillId="0" borderId="0" xfId="0" applyFont="1" applyAlignment="1">
      <alignment horizontal="center" wrapText="1"/>
    </xf>
    <xf numFmtId="0" fontId="0" fillId="0" borderId="0" xfId="0" applyAlignment="1">
      <alignment wrapText="1"/>
    </xf>
    <xf numFmtId="0" fontId="22" fillId="0" borderId="0" xfId="0" applyFont="1" applyAlignment="1"/>
    <xf numFmtId="0" fontId="3" fillId="0" borderId="0" xfId="0" applyFont="1" applyAlignment="1">
      <alignment wrapText="1"/>
    </xf>
    <xf numFmtId="0" fontId="2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0" fillId="0" borderId="0" xfId="0" applyFont="1" applyAlignment="1">
      <alignment vertical="center" wrapText="1"/>
    </xf>
    <xf numFmtId="0" fontId="3" fillId="0" borderId="0" xfId="14" applyFont="1" applyFill="1" applyBorder="1" applyAlignment="1">
      <alignment horizontal="left" vertical="top" wrapText="1"/>
    </xf>
    <xf numFmtId="0" fontId="3" fillId="0" borderId="7" xfId="14" applyFont="1" applyFill="1" applyBorder="1" applyAlignment="1">
      <alignment horizontal="left" vertical="top" wrapText="1"/>
    </xf>
    <xf numFmtId="0" fontId="3" fillId="0" borderId="0" xfId="14" applyFont="1" applyFill="1" applyAlignment="1">
      <alignment horizontal="justify" vertical="center" wrapText="1"/>
    </xf>
    <xf numFmtId="0" fontId="20" fillId="0" borderId="0" xfId="14" applyFont="1" applyFill="1" applyBorder="1" applyAlignment="1">
      <alignment vertical="center" wrapText="1"/>
    </xf>
    <xf numFmtId="0" fontId="20" fillId="0" borderId="7" xfId="14" applyFont="1" applyFill="1" applyBorder="1" applyAlignment="1">
      <alignment vertical="center" wrapText="1"/>
    </xf>
    <xf numFmtId="0" fontId="3" fillId="0" borderId="6" xfId="14" applyFont="1" applyFill="1" applyBorder="1" applyAlignment="1">
      <alignment horizontal="center" vertical="center" wrapText="1"/>
    </xf>
    <xf numFmtId="0" fontId="3" fillId="0" borderId="1" xfId="14" applyFont="1" applyFill="1" applyBorder="1" applyAlignment="1">
      <alignment horizontal="center" vertical="center" wrapText="1"/>
    </xf>
    <xf numFmtId="0" fontId="3" fillId="0" borderId="12" xfId="14" applyFont="1" applyFill="1" applyBorder="1" applyAlignment="1">
      <alignment horizontal="center" vertical="center" wrapText="1"/>
    </xf>
    <xf numFmtId="0" fontId="3" fillId="0" borderId="11" xfId="14" applyFont="1" applyFill="1" applyBorder="1" applyAlignment="1">
      <alignment horizontal="center" vertical="center" wrapText="1"/>
    </xf>
    <xf numFmtId="0" fontId="3" fillId="0" borderId="0" xfId="14" applyFont="1" applyFill="1" applyAlignment="1">
      <alignment horizontal="center"/>
    </xf>
    <xf numFmtId="0" fontId="3" fillId="0" borderId="0" xfId="13" applyFont="1" applyFill="1" applyAlignment="1">
      <alignment horizontal="justify" vertical="top" wrapText="1"/>
    </xf>
    <xf numFmtId="0" fontId="3" fillId="0" borderId="0" xfId="14" applyFont="1" applyFill="1" applyBorder="1" applyAlignment="1">
      <alignment horizontal="center" vertical="center" wrapText="1"/>
    </xf>
    <xf numFmtId="0" fontId="3" fillId="0" borderId="7" xfId="14" applyFont="1" applyFill="1" applyBorder="1" applyAlignment="1">
      <alignment horizontal="center" vertical="center" wrapText="1"/>
    </xf>
    <xf numFmtId="207" fontId="3" fillId="0" borderId="2" xfId="14" applyNumberFormat="1" applyFont="1" applyFill="1" applyBorder="1" applyAlignment="1">
      <alignment horizontal="center" vertical="center" wrapText="1"/>
    </xf>
    <xf numFmtId="207" fontId="3" fillId="0" borderId="9" xfId="14" applyNumberFormat="1" applyFont="1" applyFill="1" applyBorder="1" applyAlignment="1">
      <alignment horizontal="center" vertical="center" wrapText="1"/>
    </xf>
    <xf numFmtId="17" fontId="3" fillId="0" borderId="2" xfId="14" applyNumberFormat="1" applyFont="1" applyFill="1" applyBorder="1" applyAlignment="1">
      <alignment horizontal="center" vertical="center" wrapText="1"/>
    </xf>
    <xf numFmtId="0" fontId="3" fillId="0" borderId="2" xfId="14" applyFont="1" applyFill="1" applyBorder="1" applyAlignment="1">
      <alignment horizontal="center" vertical="center" wrapText="1"/>
    </xf>
    <xf numFmtId="0" fontId="3" fillId="0" borderId="9" xfId="14" applyFont="1" applyFill="1" applyBorder="1" applyAlignment="1">
      <alignment horizontal="center" vertical="center" wrapText="1"/>
    </xf>
    <xf numFmtId="0" fontId="3" fillId="0" borderId="13" xfId="14" applyFont="1" applyFill="1" applyBorder="1" applyAlignment="1">
      <alignment horizontal="center" vertical="center" wrapText="1"/>
    </xf>
    <xf numFmtId="0" fontId="3" fillId="0" borderId="15" xfId="14" applyFont="1" applyFill="1" applyBorder="1" applyAlignment="1">
      <alignment horizontal="center" vertical="center" wrapText="1"/>
    </xf>
    <xf numFmtId="208" fontId="3" fillId="0" borderId="14" xfId="14" applyNumberFormat="1" applyFont="1" applyFill="1" applyBorder="1"/>
    <xf numFmtId="208" fontId="3" fillId="0" borderId="0" xfId="14" applyNumberFormat="1" applyFont="1" applyFill="1" applyBorder="1"/>
    <xf numFmtId="209" fontId="3" fillId="0" borderId="0" xfId="14" applyNumberFormat="1" applyFont="1" applyFill="1" applyBorder="1"/>
    <xf numFmtId="210" fontId="3" fillId="0" borderId="14" xfId="14" applyNumberFormat="1" applyFont="1" applyFill="1" applyBorder="1"/>
    <xf numFmtId="210" fontId="3" fillId="0" borderId="0" xfId="14" applyNumberFormat="1" applyFont="1" applyFill="1" applyBorder="1"/>
    <xf numFmtId="1" fontId="3" fillId="0" borderId="0" xfId="14" applyNumberFormat="1" applyFont="1" applyFill="1" applyBorder="1" applyAlignment="1">
      <alignment horizontal="center"/>
    </xf>
    <xf numFmtId="210" fontId="3" fillId="0" borderId="0" xfId="14" applyNumberFormat="1" applyFont="1" applyFill="1"/>
    <xf numFmtId="0" fontId="3" fillId="0" borderId="0" xfId="14" applyFont="1" applyFill="1" applyBorder="1" applyAlignment="1">
      <alignment horizontal="center" vertical="top" wrapText="1"/>
    </xf>
    <xf numFmtId="212" fontId="20" fillId="0" borderId="0" xfId="14" applyNumberFormat="1" applyFont="1" applyFill="1" applyBorder="1" applyAlignment="1">
      <alignment vertical="center"/>
    </xf>
    <xf numFmtId="0" fontId="9" fillId="0" borderId="0" xfId="14" applyFont="1" applyFill="1" applyAlignment="1">
      <alignment horizontal="justify" vertical="center" wrapText="1"/>
    </xf>
    <xf numFmtId="0" fontId="3" fillId="0" borderId="1" xfId="14" applyFont="1" applyFill="1" applyBorder="1" applyAlignment="1">
      <alignment horizontal="center" vertical="center"/>
    </xf>
    <xf numFmtId="0" fontId="3" fillId="0" borderId="0" xfId="14" applyFont="1" applyFill="1" applyBorder="1" applyAlignment="1">
      <alignment horizontal="center" vertical="center"/>
    </xf>
    <xf numFmtId="0" fontId="3" fillId="0" borderId="7" xfId="14" applyFont="1" applyFill="1" applyBorder="1" applyAlignment="1">
      <alignment horizontal="center" vertical="center"/>
    </xf>
    <xf numFmtId="0" fontId="3" fillId="0" borderId="12" xfId="14" applyFont="1" applyFill="1" applyBorder="1" applyAlignment="1">
      <alignment horizontal="center" vertical="center"/>
    </xf>
    <xf numFmtId="0" fontId="3" fillId="0" borderId="11" xfId="14" applyFont="1" applyFill="1" applyBorder="1" applyAlignment="1">
      <alignment horizontal="center" vertical="center"/>
    </xf>
    <xf numFmtId="0" fontId="3" fillId="0" borderId="3" xfId="14" applyFont="1" applyFill="1" applyBorder="1" applyAlignment="1">
      <alignment horizontal="center" vertical="center" wrapText="1"/>
    </xf>
    <xf numFmtId="0" fontId="3" fillId="0" borderId="4" xfId="14" applyFont="1" applyFill="1" applyBorder="1" applyAlignment="1">
      <alignment horizontal="center" vertical="center" wrapText="1"/>
    </xf>
    <xf numFmtId="0" fontId="3" fillId="0" borderId="5" xfId="14" applyFont="1" applyFill="1" applyBorder="1" applyAlignment="1">
      <alignment horizontal="center" vertical="center" wrapText="1"/>
    </xf>
    <xf numFmtId="212" fontId="20" fillId="0" borderId="14" xfId="14" applyNumberFormat="1" applyFont="1" applyFill="1" applyBorder="1" applyAlignment="1">
      <alignment vertical="center"/>
    </xf>
    <xf numFmtId="212" fontId="3" fillId="0" borderId="14" xfId="14" applyNumberFormat="1" applyFont="1" applyFill="1" applyBorder="1"/>
    <xf numFmtId="212" fontId="3" fillId="0" borderId="0" xfId="14" applyNumberFormat="1" applyFont="1" applyFill="1" applyBorder="1"/>
    <xf numFmtId="0" fontId="3" fillId="0" borderId="3" xfId="14" applyNumberFormat="1" applyFont="1" applyFill="1" applyBorder="1" applyAlignment="1">
      <alignment horizontal="left" vertical="center" wrapText="1"/>
    </xf>
    <xf numFmtId="0" fontId="3" fillId="0" borderId="5" xfId="14" applyNumberFormat="1" applyFont="1" applyFill="1" applyBorder="1" applyAlignment="1">
      <alignment horizontal="left" vertical="center" wrapText="1"/>
    </xf>
    <xf numFmtId="0" fontId="25" fillId="0" borderId="0" xfId="14" applyFont="1" applyFill="1" applyAlignment="1">
      <alignment horizontal="center" vertical="top" wrapText="1"/>
    </xf>
    <xf numFmtId="0" fontId="3" fillId="0" borderId="0" xfId="14" applyNumberFormat="1" applyFont="1" applyFill="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4"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164" fontId="2" fillId="0" borderId="0" xfId="1" applyNumberFormat="1" applyFont="1" applyBorder="1" applyAlignment="1">
      <alignment horizontal="center"/>
    </xf>
    <xf numFmtId="0" fontId="17" fillId="3" borderId="0" xfId="10" applyFont="1" applyFill="1" applyAlignment="1">
      <alignment horizontal="center" vertical="center" wrapText="1"/>
    </xf>
    <xf numFmtId="0" fontId="13" fillId="0" borderId="0" xfId="10" applyAlignment="1">
      <alignment horizontal="center" vertical="center" wrapText="1"/>
    </xf>
    <xf numFmtId="0" fontId="18" fillId="0" borderId="0" xfId="10" applyFont="1" applyAlignment="1">
      <alignment horizontal="center" wrapText="1"/>
    </xf>
    <xf numFmtId="0" fontId="13" fillId="0" borderId="0" xfId="10" applyAlignment="1">
      <alignment horizontal="center" wrapText="1"/>
    </xf>
    <xf numFmtId="0" fontId="20" fillId="4" borderId="0" xfId="11" applyFont="1" applyFill="1" applyAlignment="1">
      <alignment horizontal="center" vertical="center" textRotation="255"/>
    </xf>
    <xf numFmtId="178" fontId="17" fillId="3" borderId="0" xfId="11" applyNumberFormat="1" applyFont="1" applyFill="1" applyAlignment="1">
      <alignment horizontal="center"/>
    </xf>
    <xf numFmtId="0" fontId="3" fillId="5" borderId="0" xfId="11" applyFill="1" applyAlignment="1">
      <alignment horizontal="center" wrapText="1"/>
    </xf>
    <xf numFmtId="0" fontId="20" fillId="5" borderId="0" xfId="11" applyFont="1" applyFill="1" applyAlignment="1">
      <alignment horizontal="center" vertical="center" textRotation="255"/>
    </xf>
    <xf numFmtId="194" fontId="20" fillId="0" borderId="0" xfId="11" applyNumberFormat="1" applyFont="1" applyAlignment="1">
      <alignment horizontal="center"/>
    </xf>
    <xf numFmtId="0" fontId="23" fillId="5" borderId="0" xfId="11" applyFont="1" applyFill="1" applyAlignment="1">
      <alignment horizontal="center"/>
    </xf>
  </cellXfs>
  <cellStyles count="16">
    <cellStyle name="Standard" xfId="0" builtinId="0"/>
    <cellStyle name="Standard 10" xfId="11"/>
    <cellStyle name="Standard 2" xfId="1"/>
    <cellStyle name="Standard 2 2" xfId="9"/>
    <cellStyle name="Standard 2 2 2" xfId="13"/>
    <cellStyle name="Standard 2 2_MBV + Über test" xfId="14"/>
    <cellStyle name="Standard 2 3" xfId="2"/>
    <cellStyle name="Standard 3" xfId="3"/>
    <cellStyle name="Standard 4" xfId="10"/>
    <cellStyle name="Standard 4 2" xfId="4"/>
    <cellStyle name="Standard 5" xfId="15"/>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Grafiken'!$B$3:$B$16</c:f>
              <c:numCache>
                <c:formatCode>#\ ##0.0</c:formatCode>
                <c:ptCount val="14"/>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pt idx="12">
                  <c:v>128.757358428109</c:v>
                </c:pt>
                <c:pt idx="13">
                  <c:v>108.494108935171</c:v>
                </c:pt>
              </c:numCache>
            </c:numRef>
          </c:val>
          <c:smooth val="0"/>
          <c:extLst>
            <c:ext xmlns:c16="http://schemas.microsoft.com/office/drawing/2014/chart" uri="{C3380CC4-5D6E-409C-BE32-E72D297353CC}">
              <c16:uniqueId val="{00000000-F736-4A17-BC7F-598DEDBF1715}"/>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Grafiken'!$C$3:$C$16</c:f>
              <c:numCache>
                <c:formatCode>##0.0</c:formatCode>
                <c:ptCount val="14"/>
                <c:pt idx="0">
                  <c:v>103.56831582029844</c:v>
                </c:pt>
                <c:pt idx="1">
                  <c:v>102.1243002417982</c:v>
                </c:pt>
                <c:pt idx="2">
                  <c:v>116.65528067224059</c:v>
                </c:pt>
                <c:pt idx="3">
                  <c:v>106.60752869250385</c:v>
                </c:pt>
                <c:pt idx="4">
                  <c:v>111.45303460073832</c:v>
                </c:pt>
                <c:pt idx="5">
                  <c:v>119.37779690047115</c:v>
                </c:pt>
                <c:pt idx="6">
                  <c:v>106.79807754199486</c:v>
                </c:pt>
                <c:pt idx="7">
                  <c:v>111.26089450821391</c:v>
                </c:pt>
                <c:pt idx="8">
                  <c:v>110.36323986786894</c:v>
                </c:pt>
                <c:pt idx="9">
                  <c:v>113.00051118572992</c:v>
                </c:pt>
                <c:pt idx="10">
                  <c:v>121.62679342550116</c:v>
                </c:pt>
                <c:pt idx="11">
                  <c:v>98.2207751156445</c:v>
                </c:pt>
                <c:pt idx="12" formatCode="#\ ##0.0">
                  <c:v>109.11854131156105</c:v>
                </c:pt>
                <c:pt idx="13" formatCode="#\ ##0.0">
                  <c:v>109.24655584493161</c:v>
                </c:pt>
              </c:numCache>
            </c:numRef>
          </c:val>
          <c:smooth val="0"/>
          <c:extLst>
            <c:ext xmlns:c16="http://schemas.microsoft.com/office/drawing/2014/chart" uri="{C3380CC4-5D6E-409C-BE32-E72D297353CC}">
              <c16:uniqueId val="{00000001-F736-4A17-BC7F-598DEDBF1715}"/>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Grafiken'!$D$3:$D$16</c:f>
              <c:numCache>
                <c:formatCode>#\ ##0.0</c:formatCode>
                <c:ptCount val="14"/>
                <c:pt idx="0">
                  <c:v>103.68928374088277</c:v>
                </c:pt>
                <c:pt idx="1">
                  <c:v>104.27258002963937</c:v>
                </c:pt>
                <c:pt idx="2">
                  <c:v>104.86869601704994</c:v>
                </c:pt>
                <c:pt idx="3">
                  <c:v>105.0424741543596</c:v>
                </c:pt>
                <c:pt idx="4">
                  <c:v>105.15144159291853</c:v>
                </c:pt>
                <c:pt idx="5">
                  <c:v>105.19987156561137</c:v>
                </c:pt>
                <c:pt idx="6">
                  <c:v>105.67704923773215</c:v>
                </c:pt>
                <c:pt idx="7">
                  <c:v>106.30307785533537</c:v>
                </c:pt>
                <c:pt idx="8">
                  <c:v>106.4148941158174</c:v>
                </c:pt>
                <c:pt idx="9">
                  <c:v>106.62998017101215</c:v>
                </c:pt>
                <c:pt idx="10">
                  <c:v>106.53953007495343</c:v>
                </c:pt>
                <c:pt idx="11">
                  <c:v>106.00466375888971</c:v>
                </c:pt>
                <c:pt idx="12">
                  <c:v>105.67989805965526</c:v>
                </c:pt>
                <c:pt idx="13">
                  <c:v>106.32729284168181</c:v>
                </c:pt>
              </c:numCache>
            </c:numRef>
          </c:val>
          <c:smooth val="0"/>
          <c:extLst>
            <c:ext xmlns:c16="http://schemas.microsoft.com/office/drawing/2014/chart" uri="{C3380CC4-5D6E-409C-BE32-E72D297353CC}">
              <c16:uniqueId val="{00000002-F736-4A17-BC7F-598DEDBF1715}"/>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2018 bis Februar</a:t>
            </a:r>
            <a:r>
              <a:rPr lang="de-DE" sz="950" baseline="0"/>
              <a:t> </a:t>
            </a:r>
            <a:r>
              <a:rPr lang="de-DE" sz="950"/>
              <a:t>2019</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2882.5410298854995</c:v>
                </c:pt>
                <c:pt idx="1">
                  <c:v>2784.678043549533</c:v>
                </c:pt>
                <c:pt idx="2">
                  <c:v>2921.3292132160686</c:v>
                </c:pt>
                <c:pt idx="3">
                  <c:v>2973.4055556685585</c:v>
                </c:pt>
                <c:pt idx="4">
                  <c:v>3096.8462226195797</c:v>
                </c:pt>
                <c:pt idx="5">
                  <c:v>3101.0298693385689</c:v>
                </c:pt>
                <c:pt idx="6">
                  <c:v>2951.084944062542</c:v>
                </c:pt>
                <c:pt idx="7">
                  <c:v>2924.2724458826601</c:v>
                </c:pt>
                <c:pt idx="8">
                  <c:v>2853.0972988167264</c:v>
                </c:pt>
                <c:pt idx="9">
                  <c:v>2978.1737867190318</c:v>
                </c:pt>
                <c:pt idx="10">
                  <c:v>3648.0570622564192</c:v>
                </c:pt>
                <c:pt idx="11">
                  <c:v>3038.8839492072025</c:v>
                </c:pt>
              </c:numCache>
            </c:numRef>
          </c:val>
          <c:extLst>
            <c:ext xmlns:c16="http://schemas.microsoft.com/office/drawing/2014/chart" uri="{C3380CC4-5D6E-409C-BE32-E72D297353CC}">
              <c16:uniqueId val="{00000000-F912-4BDF-840C-B537DCFF0124}"/>
            </c:ext>
          </c:extLst>
        </c:ser>
        <c:ser>
          <c:idx val="1"/>
          <c:order val="1"/>
          <c:tx>
            <c:strRef>
              <c:f>'Daten für Grafiken'!$D$54</c:f>
              <c:strCache>
                <c:ptCount val="1"/>
                <c:pt idx="0">
                  <c:v>2019</c:v>
                </c:pt>
              </c:strCache>
            </c:strRef>
          </c:tx>
          <c:spPr>
            <a:solidFill>
              <a:srgbClr val="0066CC"/>
            </a:solidFill>
          </c:spPr>
          <c:invertIfNegative val="0"/>
          <c:val>
            <c:numRef>
              <c:f>'Daten für Grafiken'!$D$55:$D$66</c:f>
              <c:numCache>
                <c:formatCode>##\ ###\ ###\ </c:formatCode>
                <c:ptCount val="12"/>
                <c:pt idx="0" formatCode="#\ ###\ ">
                  <c:v>3007.6748234310976</c:v>
                </c:pt>
                <c:pt idx="1">
                  <c:v>2903.5886344302812</c:v>
                </c:pt>
              </c:numCache>
            </c:numRef>
          </c:val>
          <c:extLst>
            <c:ext xmlns:c16="http://schemas.microsoft.com/office/drawing/2014/chart" uri="{C3380CC4-5D6E-409C-BE32-E72D297353CC}">
              <c16:uniqueId val="{00000001-F912-4BDF-840C-B537DCFF0124}"/>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2018 bis Februar 2019</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2523.2704140000001</c:v>
                </c:pt>
                <c:pt idx="1">
                  <c:v>2488.089367</c:v>
                </c:pt>
                <c:pt idx="2">
                  <c:v>2842.1126290000002</c:v>
                </c:pt>
                <c:pt idx="3">
                  <c:v>2597.3157999999999</c:v>
                </c:pt>
                <c:pt idx="4">
                  <c:v>2715.3685230000001</c:v>
                </c:pt>
                <c:pt idx="5">
                  <c:v>2908.4422259999997</c:v>
                </c:pt>
                <c:pt idx="6">
                  <c:v>2601.9582070000001</c:v>
                </c:pt>
                <c:pt idx="7">
                  <c:v>2710.6873480000004</c:v>
                </c:pt>
                <c:pt idx="8">
                  <c:v>2688.8174800000002</c:v>
                </c:pt>
                <c:pt idx="9">
                  <c:v>2753.0702259999998</c:v>
                </c:pt>
                <c:pt idx="10">
                  <c:v>2963.2352999999998</c:v>
                </c:pt>
                <c:pt idx="11">
                  <c:v>2392.986445</c:v>
                </c:pt>
              </c:numCache>
            </c:numRef>
          </c:val>
          <c:extLst>
            <c:ext xmlns:c16="http://schemas.microsoft.com/office/drawing/2014/chart" uri="{C3380CC4-5D6E-409C-BE32-E72D297353CC}">
              <c16:uniqueId val="{00000000-EB33-4278-B1A1-9A648EFE2801}"/>
            </c:ext>
          </c:extLst>
        </c:ser>
        <c:ser>
          <c:idx val="1"/>
          <c:order val="1"/>
          <c:tx>
            <c:strRef>
              <c:f>'Daten für Grafiken'!$D$38</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2658.4924619999997</c:v>
                </c:pt>
                <c:pt idx="1">
                  <c:v>2661.611324</c:v>
                </c:pt>
              </c:numCache>
            </c:numRef>
          </c:val>
          <c:extLst>
            <c:ext xmlns:c16="http://schemas.microsoft.com/office/drawing/2014/chart" uri="{C3380CC4-5D6E-409C-BE32-E72D297353CC}">
              <c16:uniqueId val="{00000001-EB33-4278-B1A1-9A648EFE2801}"/>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Februar 2019</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2019</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5C40-4666-9C01-0F3EA9C84B74}"/>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5C40-4666-9C01-0F3EA9C84B74}"/>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5C40-4666-9C01-0F3EA9C84B74}"/>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5C40-4666-9C01-0F3EA9C84B74}"/>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C40-4666-9C01-0F3EA9C84B74}"/>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C40-4666-9C01-0F3EA9C84B74}"/>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C40-4666-9C01-0F3EA9C84B74}"/>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C40-4666-9C01-0F3EA9C84B74}"/>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1202956.8060000001</c:v>
                </c:pt>
                <c:pt idx="1">
                  <c:v>970714.23100000003</c:v>
                </c:pt>
                <c:pt idx="2">
                  <c:v>119228.361</c:v>
                </c:pt>
                <c:pt idx="3">
                  <c:v>368711.92599999998</c:v>
                </c:pt>
              </c:numCache>
            </c:numRef>
          </c:val>
          <c:extLst>
            <c:ext xmlns:c16="http://schemas.microsoft.com/office/drawing/2014/chart" uri="{C3380CC4-5D6E-409C-BE32-E72D297353CC}">
              <c16:uniqueId val="{00000008-5C40-4666-9C01-0F3EA9C84B74}"/>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Februar 2018</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2018</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38E6-4C18-A9D8-33759C060BC1}"/>
              </c:ext>
            </c:extLst>
          </c:dPt>
          <c:dPt>
            <c:idx val="1"/>
            <c:bubble3D val="0"/>
            <c:spPr>
              <a:solidFill>
                <a:srgbClr val="FFFF00"/>
              </a:solidFill>
              <a:ln>
                <a:solidFill>
                  <a:srgbClr val="000000"/>
                </a:solidFill>
              </a:ln>
            </c:spPr>
            <c:extLst>
              <c:ext xmlns:c16="http://schemas.microsoft.com/office/drawing/2014/chart" uri="{C3380CC4-5D6E-409C-BE32-E72D297353CC}">
                <c16:uniqueId val="{00000003-38E6-4C18-A9D8-33759C060BC1}"/>
              </c:ext>
            </c:extLst>
          </c:dPt>
          <c:dPt>
            <c:idx val="2"/>
            <c:bubble3D val="0"/>
            <c:spPr>
              <a:solidFill>
                <a:srgbClr val="CCFFCC"/>
              </a:solidFill>
              <a:ln>
                <a:solidFill>
                  <a:srgbClr val="000000"/>
                </a:solidFill>
              </a:ln>
            </c:spPr>
            <c:extLst>
              <c:ext xmlns:c16="http://schemas.microsoft.com/office/drawing/2014/chart" uri="{C3380CC4-5D6E-409C-BE32-E72D297353CC}">
                <c16:uniqueId val="{00000005-38E6-4C18-A9D8-33759C060BC1}"/>
              </c:ext>
            </c:extLst>
          </c:dPt>
          <c:dPt>
            <c:idx val="3"/>
            <c:bubble3D val="0"/>
            <c:spPr>
              <a:solidFill>
                <a:srgbClr val="FF9900"/>
              </a:solidFill>
              <a:ln>
                <a:solidFill>
                  <a:srgbClr val="000000"/>
                </a:solidFill>
              </a:ln>
            </c:spPr>
            <c:extLst>
              <c:ext xmlns:c16="http://schemas.microsoft.com/office/drawing/2014/chart" uri="{C3380CC4-5D6E-409C-BE32-E72D297353CC}">
                <c16:uniqueId val="{00000007-38E6-4C18-A9D8-33759C060BC1}"/>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8E6-4C18-A9D8-33759C060BC1}"/>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8E6-4C18-A9D8-33759C060BC1}"/>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8E6-4C18-A9D8-33759C060BC1}"/>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8E6-4C18-A9D8-33759C060BC1}"/>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1146195.5560000001</c:v>
                </c:pt>
                <c:pt idx="1">
                  <c:v>868760.70200000005</c:v>
                </c:pt>
                <c:pt idx="2">
                  <c:v>103465.955</c:v>
                </c:pt>
                <c:pt idx="3">
                  <c:v>369667.15399999998</c:v>
                </c:pt>
              </c:numCache>
            </c:numRef>
          </c:val>
          <c:extLst>
            <c:ext xmlns:c16="http://schemas.microsoft.com/office/drawing/2014/chart" uri="{C3380CC4-5D6E-409C-BE32-E72D297353CC}">
              <c16:uniqueId val="{00000008-38E6-4C18-A9D8-33759C060BC1}"/>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numCache>
            </c:numRef>
          </c:val>
          <c:extLst>
            <c:ext xmlns:c16="http://schemas.microsoft.com/office/drawing/2014/chart" uri="{C3380CC4-5D6E-409C-BE32-E72D297353CC}">
              <c16:uniqueId val="{00000000-8A4B-4EA5-A397-368E0803798C}"/>
            </c:ext>
          </c:extLst>
        </c:ser>
        <c:ser>
          <c:idx val="1"/>
          <c:order val="1"/>
          <c:tx>
            <c:strRef>
              <c:f>'Daten für Grafiken'!$J$44</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128.757358428109</c:v>
                </c:pt>
                <c:pt idx="1">
                  <c:v>108.494108935171</c:v>
                </c:pt>
              </c:numCache>
            </c:numRef>
          </c:val>
          <c:extLst>
            <c:ext xmlns:c16="http://schemas.microsoft.com/office/drawing/2014/chart" uri="{C3380CC4-5D6E-409C-BE32-E72D297353CC}">
              <c16:uniqueId val="{00000001-8A4B-4EA5-A397-368E0803798C}"/>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2018 bis Februar 2019</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2018</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145.589</c:v>
                </c:pt>
                <c:pt idx="1">
                  <c:v>146.40799999999999</c:v>
                </c:pt>
                <c:pt idx="2">
                  <c:v>147.245</c:v>
                </c:pt>
                <c:pt idx="3">
                  <c:v>147.489</c:v>
                </c:pt>
                <c:pt idx="4">
                  <c:v>147.642</c:v>
                </c:pt>
                <c:pt idx="5">
                  <c:v>147.71</c:v>
                </c:pt>
                <c:pt idx="6">
                  <c:v>148.38</c:v>
                </c:pt>
                <c:pt idx="7">
                  <c:v>149.25899999999999</c:v>
                </c:pt>
                <c:pt idx="8">
                  <c:v>149.416</c:v>
                </c:pt>
                <c:pt idx="9">
                  <c:v>149.71799999999999</c:v>
                </c:pt>
                <c:pt idx="10">
                  <c:v>149.59100000000001</c:v>
                </c:pt>
                <c:pt idx="11">
                  <c:v>148.84</c:v>
                </c:pt>
              </c:numCache>
            </c:numRef>
          </c:yVal>
          <c:smooth val="0"/>
          <c:extLst>
            <c:ext xmlns:c16="http://schemas.microsoft.com/office/drawing/2014/chart" uri="{C3380CC4-5D6E-409C-BE32-E72D297353CC}">
              <c16:uniqueId val="{00000000-5601-4C89-9A6A-3F63FF4BA0F7}"/>
            </c:ext>
          </c:extLst>
        </c:ser>
        <c:ser>
          <c:idx val="1"/>
          <c:order val="1"/>
          <c:tx>
            <c:strRef>
              <c:f>'Daten für Grafiken'!$J$44</c:f>
              <c:strCache>
                <c:ptCount val="1"/>
                <c:pt idx="0">
                  <c:v>2019</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148.38399999999999</c:v>
                </c:pt>
                <c:pt idx="1">
                  <c:v>149.29300000000001</c:v>
                </c:pt>
              </c:numCache>
            </c:numRef>
          </c:yVal>
          <c:smooth val="0"/>
          <c:extLst>
            <c:ext xmlns:c16="http://schemas.microsoft.com/office/drawing/2014/chart" uri="{C3380CC4-5D6E-409C-BE32-E72D297353CC}">
              <c16:uniqueId val="{00000001-5601-4C89-9A6A-3F63FF4BA0F7}"/>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59055118110236227"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2794.9999999999873</c:v>
                </c:pt>
                <c:pt idx="1">
                  <c:v>2885.0000000000191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09F-4A14-A010-913A45011D0C}"/>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500"/>
          <c:min val="-500"/>
        </c:scaling>
        <c:delete val="0"/>
        <c:axPos val="l"/>
        <c:majorGridlines/>
        <c:numFmt formatCode="###\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2018 bis Februar 2019</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17.331463324839103</c:v>
                </c:pt>
                <c:pt idx="1">
                  <c:v>16.994217303699251</c:v>
                </c:pt>
                <c:pt idx="2">
                  <c:v>19.301929634282999</c:v>
                </c:pt>
                <c:pt idx="3">
                  <c:v>17.610233983551314</c:v>
                </c:pt>
                <c:pt idx="4">
                  <c:v>18.391572337139838</c:v>
                </c:pt>
                <c:pt idx="5">
                  <c:v>19.690218847742194</c:v>
                </c:pt>
                <c:pt idx="6">
                  <c:v>17.535774410297883</c:v>
                </c:pt>
                <c:pt idx="7">
                  <c:v>18.160964149565523</c:v>
                </c:pt>
                <c:pt idx="8">
                  <c:v>17.995512394924237</c:v>
                </c:pt>
                <c:pt idx="9">
                  <c:v>18.388371645359943</c:v>
                </c:pt>
                <c:pt idx="10">
                  <c:v>19.808914306341958</c:v>
                </c:pt>
                <c:pt idx="11">
                  <c:v>16.07757622278957</c:v>
                </c:pt>
              </c:numCache>
            </c:numRef>
          </c:val>
          <c:extLst>
            <c:ext xmlns:c16="http://schemas.microsoft.com/office/drawing/2014/chart" uri="{C3380CC4-5D6E-409C-BE32-E72D297353CC}">
              <c16:uniqueId val="{00000000-1A66-42C6-A4F3-2FF86D46EAED}"/>
            </c:ext>
          </c:extLst>
        </c:ser>
        <c:ser>
          <c:idx val="1"/>
          <c:order val="1"/>
          <c:tx>
            <c:strRef>
              <c:f>'Daten für Grafiken'!$I$59</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17.916301366724174</c:v>
                </c:pt>
                <c:pt idx="1">
                  <c:v>17.828105296296545</c:v>
                </c:pt>
              </c:numCache>
            </c:numRef>
          </c:val>
          <c:extLst>
            <c:ext xmlns:c16="http://schemas.microsoft.com/office/drawing/2014/chart" uri="{C3380CC4-5D6E-409C-BE32-E72D297353CC}">
              <c16:uniqueId val="{00000001-1A66-42C6-A4F3-2FF86D46EAED}"/>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1826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342900</xdr:colOff>
      <xdr:row>6</xdr:row>
      <xdr:rowOff>129540</xdr:rowOff>
    </xdr:from>
    <xdr:to>
      <xdr:col>2</xdr:col>
      <xdr:colOff>647700</xdr:colOff>
      <xdr:row>6</xdr:row>
      <xdr:rowOff>129540</xdr:rowOff>
    </xdr:to>
    <xdr:sp macro="" textlink="">
      <xdr:nvSpPr>
        <xdr:cNvPr id="2" name="Line 1"/>
        <xdr:cNvSpPr>
          <a:spLocks noChangeShapeType="1"/>
        </xdr:cNvSpPr>
      </xdr:nvSpPr>
      <xdr:spPr bwMode="auto">
        <a:xfrm>
          <a:off x="79057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92</xdr:row>
      <xdr:rowOff>129540</xdr:rowOff>
    </xdr:from>
    <xdr:to>
      <xdr:col>2</xdr:col>
      <xdr:colOff>929640</xdr:colOff>
      <xdr:row>92</xdr:row>
      <xdr:rowOff>129540</xdr:rowOff>
    </xdr:to>
    <xdr:sp macro="" textlink="">
      <xdr:nvSpPr>
        <xdr:cNvPr id="3" name="Line 1"/>
        <xdr:cNvSpPr>
          <a:spLocks noChangeShapeType="1"/>
        </xdr:cNvSpPr>
      </xdr:nvSpPr>
      <xdr:spPr bwMode="auto">
        <a:xfrm>
          <a:off x="107251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178</xdr:row>
      <xdr:rowOff>137160</xdr:rowOff>
    </xdr:from>
    <xdr:to>
      <xdr:col>2</xdr:col>
      <xdr:colOff>929640</xdr:colOff>
      <xdr:row>178</xdr:row>
      <xdr:rowOff>137160</xdr:rowOff>
    </xdr:to>
    <xdr:sp macro="" textlink="">
      <xdr:nvSpPr>
        <xdr:cNvPr id="4" name="Line 1"/>
        <xdr:cNvSpPr>
          <a:spLocks noChangeShapeType="1"/>
        </xdr:cNvSpPr>
      </xdr:nvSpPr>
      <xdr:spPr bwMode="auto">
        <a:xfrm>
          <a:off x="107251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08013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350</xdr:row>
      <xdr:rowOff>144780</xdr:rowOff>
    </xdr:from>
    <xdr:to>
      <xdr:col>2</xdr:col>
      <xdr:colOff>922020</xdr:colOff>
      <xdr:row>350</xdr:row>
      <xdr:rowOff>144780</xdr:rowOff>
    </xdr:to>
    <xdr:sp macro="" textlink="">
      <xdr:nvSpPr>
        <xdr:cNvPr id="6" name="Line 1"/>
        <xdr:cNvSpPr>
          <a:spLocks noChangeShapeType="1"/>
        </xdr:cNvSpPr>
      </xdr:nvSpPr>
      <xdr:spPr bwMode="auto">
        <a:xfrm>
          <a:off x="106489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436</xdr:row>
      <xdr:rowOff>137160</xdr:rowOff>
    </xdr:from>
    <xdr:to>
      <xdr:col>2</xdr:col>
      <xdr:colOff>929640</xdr:colOff>
      <xdr:row>436</xdr:row>
      <xdr:rowOff>137160</xdr:rowOff>
    </xdr:to>
    <xdr:sp macro="" textlink="">
      <xdr:nvSpPr>
        <xdr:cNvPr id="7" name="Line 1"/>
        <xdr:cNvSpPr>
          <a:spLocks noChangeShapeType="1"/>
        </xdr:cNvSpPr>
      </xdr:nvSpPr>
      <xdr:spPr bwMode="auto">
        <a:xfrm>
          <a:off x="107251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522</xdr:row>
      <xdr:rowOff>129540</xdr:rowOff>
    </xdr:from>
    <xdr:to>
      <xdr:col>2</xdr:col>
      <xdr:colOff>914400</xdr:colOff>
      <xdr:row>522</xdr:row>
      <xdr:rowOff>129540</xdr:rowOff>
    </xdr:to>
    <xdr:sp macro="" textlink="">
      <xdr:nvSpPr>
        <xdr:cNvPr id="8" name="Line 1"/>
        <xdr:cNvSpPr>
          <a:spLocks noChangeShapeType="1"/>
        </xdr:cNvSpPr>
      </xdr:nvSpPr>
      <xdr:spPr bwMode="auto">
        <a:xfrm>
          <a:off x="105727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608</xdr:row>
      <xdr:rowOff>129540</xdr:rowOff>
    </xdr:from>
    <xdr:to>
      <xdr:col>2</xdr:col>
      <xdr:colOff>914400</xdr:colOff>
      <xdr:row>608</xdr:row>
      <xdr:rowOff>129540</xdr:rowOff>
    </xdr:to>
    <xdr:sp macro="" textlink="">
      <xdr:nvSpPr>
        <xdr:cNvPr id="9" name="Line 1"/>
        <xdr:cNvSpPr>
          <a:spLocks noChangeShapeType="1"/>
        </xdr:cNvSpPr>
      </xdr:nvSpPr>
      <xdr:spPr bwMode="auto">
        <a:xfrm>
          <a:off x="1057275" y="821207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694</xdr:row>
      <xdr:rowOff>129540</xdr:rowOff>
    </xdr:from>
    <xdr:to>
      <xdr:col>2</xdr:col>
      <xdr:colOff>914400</xdr:colOff>
      <xdr:row>694</xdr:row>
      <xdr:rowOff>129540</xdr:rowOff>
    </xdr:to>
    <xdr:sp macro="" textlink="">
      <xdr:nvSpPr>
        <xdr:cNvPr id="10" name="Line 1"/>
        <xdr:cNvSpPr>
          <a:spLocks noChangeShapeType="1"/>
        </xdr:cNvSpPr>
      </xdr:nvSpPr>
      <xdr:spPr bwMode="auto">
        <a:xfrm>
          <a:off x="1057275" y="936078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780</xdr:row>
      <xdr:rowOff>129540</xdr:rowOff>
    </xdr:from>
    <xdr:to>
      <xdr:col>2</xdr:col>
      <xdr:colOff>914400</xdr:colOff>
      <xdr:row>780</xdr:row>
      <xdr:rowOff>129540</xdr:rowOff>
    </xdr:to>
    <xdr:sp macro="" textlink="">
      <xdr:nvSpPr>
        <xdr:cNvPr id="11" name="Line 1"/>
        <xdr:cNvSpPr>
          <a:spLocks noChangeShapeType="1"/>
        </xdr:cNvSpPr>
      </xdr:nvSpPr>
      <xdr:spPr bwMode="auto">
        <a:xfrm>
          <a:off x="1057275" y="105095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866</xdr:row>
      <xdr:rowOff>129540</xdr:rowOff>
    </xdr:from>
    <xdr:to>
      <xdr:col>2</xdr:col>
      <xdr:colOff>914400</xdr:colOff>
      <xdr:row>866</xdr:row>
      <xdr:rowOff>129540</xdr:rowOff>
    </xdr:to>
    <xdr:sp macro="" textlink="">
      <xdr:nvSpPr>
        <xdr:cNvPr id="12" name="Line 1"/>
        <xdr:cNvSpPr>
          <a:spLocks noChangeShapeType="1"/>
        </xdr:cNvSpPr>
      </xdr:nvSpPr>
      <xdr:spPr bwMode="auto">
        <a:xfrm>
          <a:off x="1057275" y="1165821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952</xdr:row>
      <xdr:rowOff>129540</xdr:rowOff>
    </xdr:from>
    <xdr:to>
      <xdr:col>2</xdr:col>
      <xdr:colOff>914400</xdr:colOff>
      <xdr:row>952</xdr:row>
      <xdr:rowOff>129540</xdr:rowOff>
    </xdr:to>
    <xdr:sp macro="" textlink="">
      <xdr:nvSpPr>
        <xdr:cNvPr id="13" name="Line 1"/>
        <xdr:cNvSpPr>
          <a:spLocks noChangeShapeType="1"/>
        </xdr:cNvSpPr>
      </xdr:nvSpPr>
      <xdr:spPr bwMode="auto">
        <a:xfrm>
          <a:off x="1057275" y="128069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1038</xdr:row>
      <xdr:rowOff>129540</xdr:rowOff>
    </xdr:from>
    <xdr:to>
      <xdr:col>2</xdr:col>
      <xdr:colOff>914400</xdr:colOff>
      <xdr:row>1038</xdr:row>
      <xdr:rowOff>129540</xdr:rowOff>
    </xdr:to>
    <xdr:sp macro="" textlink="">
      <xdr:nvSpPr>
        <xdr:cNvPr id="14" name="Line 1"/>
        <xdr:cNvSpPr>
          <a:spLocks noChangeShapeType="1"/>
        </xdr:cNvSpPr>
      </xdr:nvSpPr>
      <xdr:spPr bwMode="auto">
        <a:xfrm>
          <a:off x="1057275" y="1395564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1124</xdr:row>
      <xdr:rowOff>129540</xdr:rowOff>
    </xdr:from>
    <xdr:to>
      <xdr:col>2</xdr:col>
      <xdr:colOff>914400</xdr:colOff>
      <xdr:row>1124</xdr:row>
      <xdr:rowOff>129540</xdr:rowOff>
    </xdr:to>
    <xdr:sp macro="" textlink="">
      <xdr:nvSpPr>
        <xdr:cNvPr id="15" name="Line 1"/>
        <xdr:cNvSpPr>
          <a:spLocks noChangeShapeType="1"/>
        </xdr:cNvSpPr>
      </xdr:nvSpPr>
      <xdr:spPr bwMode="auto">
        <a:xfrm>
          <a:off x="1057275" y="1510436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2019</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0.79106</cdr:x>
      <cdr:y>0.72873</cdr:y>
    </cdr:from>
    <cdr:to>
      <cdr:x>0.79106</cdr:x>
      <cdr:y>0.75473</cdr:y>
    </cdr:to>
    <cdr:sp macro="" textlink="">
      <cdr:nvSpPr>
        <cdr:cNvPr id="12" name="Line 11"/>
        <cdr:cNvSpPr>
          <a:spLocks xmlns:a="http://schemas.openxmlformats.org/drawingml/2006/main" noChangeShapeType="1"/>
        </cdr:cNvSpPr>
      </cdr:nvSpPr>
      <cdr:spPr bwMode="auto">
        <a:xfrm xmlns:a="http://schemas.openxmlformats.org/drawingml/2006/main" flipH="1">
          <a:off x="4724341" y="6656591"/>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0.72158</cdr:y>
    </cdr:to>
    <cdr:cxnSp macro="">
      <cdr:nvCxnSpPr>
        <cdr:cNvPr id="14" name="Gerade Verbindung 13"/>
        <cdr:cNvCxnSpPr/>
      </cdr:nvCxnSpPr>
      <cdr:spPr bwMode="auto">
        <a:xfrm xmlns:a="http://schemas.openxmlformats.org/drawingml/2006/main">
          <a:off x="663568" y="6507765"/>
          <a:ext cx="169870" cy="8353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276225</xdr:rowOff>
    </xdr:from>
    <xdr:to>
      <xdr:col>5</xdr:col>
      <xdr:colOff>922020</xdr:colOff>
      <xdr:row>62</xdr:row>
      <xdr:rowOff>121875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61</xdr:row>
      <xdr:rowOff>36195</xdr:rowOff>
    </xdr:from>
    <xdr:to>
      <xdr:col>1</xdr:col>
      <xdr:colOff>861060</xdr:colOff>
      <xdr:row>62</xdr:row>
      <xdr:rowOff>54270</xdr:rowOff>
    </xdr:to>
    <xdr:sp macro="" textlink="">
      <xdr:nvSpPr>
        <xdr:cNvPr id="3" name="Text Box 3"/>
        <xdr:cNvSpPr txBox="1">
          <a:spLocks noChangeArrowheads="1"/>
        </xdr:cNvSpPr>
      </xdr:nvSpPr>
      <xdr:spPr bwMode="auto">
        <a:xfrm>
          <a:off x="114300" y="101422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3257550" y="99269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530351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Februar 2018/2019</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158114</xdr:rowOff>
    </xdr:from>
    <xdr:to>
      <xdr:col>2</xdr:col>
      <xdr:colOff>994755</xdr:colOff>
      <xdr:row>60</xdr:row>
      <xdr:rowOff>140189</xdr:rowOff>
    </xdr:to>
    <xdr:sp macro="" textlink="">
      <xdr:nvSpPr>
        <xdr:cNvPr id="7" name="Rectangle 8"/>
        <xdr:cNvSpPr>
          <a:spLocks noChangeArrowheads="1"/>
        </xdr:cNvSpPr>
      </xdr:nvSpPr>
      <xdr:spPr bwMode="auto">
        <a:xfrm>
          <a:off x="2802255" y="9940289"/>
          <a:ext cx="2880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351663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4659630" y="99441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61305</xdr:colOff>
      <xdr:row>25</xdr:row>
      <xdr:rowOff>29699</xdr:rowOff>
    </xdr:to>
    <xdr:sp macro="" textlink="">
      <xdr:nvSpPr>
        <xdr:cNvPr id="12" name="Rectangle 13"/>
        <xdr:cNvSpPr>
          <a:spLocks noChangeArrowheads="1"/>
        </xdr:cNvSpPr>
      </xdr:nvSpPr>
      <xdr:spPr bwMode="auto">
        <a:xfrm>
          <a:off x="821055" y="3933824"/>
          <a:ext cx="2880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59400</xdr:colOff>
      <xdr:row>27</xdr:row>
      <xdr:rowOff>58275</xdr:rowOff>
    </xdr:to>
    <xdr:sp macro="" textlink="">
      <xdr:nvSpPr>
        <xdr:cNvPr id="13" name="Rectangle 14"/>
        <xdr:cNvSpPr>
          <a:spLocks noChangeArrowheads="1"/>
        </xdr:cNvSpPr>
      </xdr:nvSpPr>
      <xdr:spPr bwMode="auto">
        <a:xfrm>
          <a:off x="819150" y="4286250"/>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351663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1198246" y="3916680"/>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1215391" y="4278629"/>
          <a:ext cx="21095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907155" y="3893820"/>
          <a:ext cx="22098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907155" y="4255770"/>
          <a:ext cx="215265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25146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5080635" y="9944100"/>
          <a:ext cx="379095"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24</xdr:row>
      <xdr:rowOff>121185</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35864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390525"/>
          <a:ext cx="4829175"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2018 bis Februar 2019</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81534</xdr:colOff>
      <xdr:row>25</xdr:row>
      <xdr:rowOff>144399</xdr:rowOff>
    </xdr:from>
    <xdr:to>
      <xdr:col>6</xdr:col>
      <xdr:colOff>665454</xdr:colOff>
      <xdr:row>54</xdr:row>
      <xdr:rowOff>159699</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382905</xdr:colOff>
      <xdr:row>42</xdr:row>
      <xdr:rowOff>0</xdr:rowOff>
    </xdr:from>
    <xdr:to>
      <xdr:col>6</xdr:col>
      <xdr:colOff>146685</xdr:colOff>
      <xdr:row>52</xdr:row>
      <xdr:rowOff>48180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39</xdr:row>
      <xdr:rowOff>89535</xdr:rowOff>
    </xdr:from>
    <xdr:ext cx="2766060" cy="232436"/>
    <xdr:sp macro="" textlink="">
      <xdr:nvSpPr>
        <xdr:cNvPr id="7" name="Textfeld 6"/>
        <xdr:cNvSpPr txBox="1"/>
      </xdr:nvSpPr>
      <xdr:spPr>
        <a:xfrm>
          <a:off x="1746885" y="766191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36</xdr:row>
      <xdr:rowOff>161926</xdr:rowOff>
    </xdr:from>
    <xdr:to>
      <xdr:col>0</xdr:col>
      <xdr:colOff>777240</xdr:colOff>
      <xdr:row>38</xdr:row>
      <xdr:rowOff>66675</xdr:rowOff>
    </xdr:to>
    <xdr:sp macro="" textlink="">
      <xdr:nvSpPr>
        <xdr:cNvPr id="8" name="Textfeld 7"/>
        <xdr:cNvSpPr txBox="1"/>
      </xdr:nvSpPr>
      <xdr:spPr>
        <a:xfrm>
          <a:off x="525780" y="7191376"/>
          <a:ext cx="251460" cy="266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840105</xdr:colOff>
      <xdr:row>41</xdr:row>
      <xdr:rowOff>47625</xdr:rowOff>
    </xdr:from>
    <xdr:to>
      <xdr:col>2</xdr:col>
      <xdr:colOff>218745</xdr:colOff>
      <xdr:row>42</xdr:row>
      <xdr:rowOff>46650</xdr:rowOff>
    </xdr:to>
    <xdr:sp macro="" textlink="">
      <xdr:nvSpPr>
        <xdr:cNvPr id="9" name="Textfeld 8"/>
        <xdr:cNvSpPr txBox="1"/>
      </xdr:nvSpPr>
      <xdr:spPr>
        <a:xfrm>
          <a:off x="840105" y="798195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779145</xdr:colOff>
      <xdr:row>26</xdr:row>
      <xdr:rowOff>478155</xdr:rowOff>
    </xdr:from>
    <xdr:to>
      <xdr:col>2</xdr:col>
      <xdr:colOff>337185</xdr:colOff>
      <xdr:row>27</xdr:row>
      <xdr:rowOff>147615</xdr:rowOff>
    </xdr:to>
    <xdr:sp macro="" textlink="">
      <xdr:nvSpPr>
        <xdr:cNvPr id="10" name="Textfeld 9"/>
        <xdr:cNvSpPr txBox="1"/>
      </xdr:nvSpPr>
      <xdr:spPr>
        <a:xfrm>
          <a:off x="779145" y="5345430"/>
          <a:ext cx="1329690" cy="202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52</xdr:row>
      <xdr:rowOff>74295</xdr:rowOff>
    </xdr:from>
    <xdr:to>
      <xdr:col>3</xdr:col>
      <xdr:colOff>339604</xdr:colOff>
      <xdr:row>53</xdr:row>
      <xdr:rowOff>37266</xdr:rowOff>
    </xdr:to>
    <xdr:sp macro="" textlink="">
      <xdr:nvSpPr>
        <xdr:cNvPr id="11" name="Rectangle 4"/>
        <xdr:cNvSpPr>
          <a:spLocks noChangeArrowheads="1"/>
        </xdr:cNvSpPr>
      </xdr:nvSpPr>
      <xdr:spPr bwMode="auto">
        <a:xfrm>
          <a:off x="2710815" y="9999345"/>
          <a:ext cx="286264" cy="14394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52</xdr:row>
      <xdr:rowOff>74295</xdr:rowOff>
    </xdr:from>
    <xdr:to>
      <xdr:col>4</xdr:col>
      <xdr:colOff>781507</xdr:colOff>
      <xdr:row>53</xdr:row>
      <xdr:rowOff>37266</xdr:rowOff>
    </xdr:to>
    <xdr:sp macro="" textlink="">
      <xdr:nvSpPr>
        <xdr:cNvPr id="12" name="Rectangle 5"/>
        <xdr:cNvSpPr>
          <a:spLocks noChangeArrowheads="1"/>
        </xdr:cNvSpPr>
      </xdr:nvSpPr>
      <xdr:spPr bwMode="auto">
        <a:xfrm>
          <a:off x="4038600" y="9999345"/>
          <a:ext cx="286207" cy="14394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52</xdr:row>
      <xdr:rowOff>74295</xdr:rowOff>
    </xdr:from>
    <xdr:to>
      <xdr:col>4</xdr:col>
      <xdr:colOff>98946</xdr:colOff>
      <xdr:row>53</xdr:row>
      <xdr:rowOff>73228</xdr:rowOff>
    </xdr:to>
    <xdr:sp macro="" textlink="">
      <xdr:nvSpPr>
        <xdr:cNvPr id="13" name="Text Box 7"/>
        <xdr:cNvSpPr txBox="1">
          <a:spLocks noChangeArrowheads="1"/>
        </xdr:cNvSpPr>
      </xdr:nvSpPr>
      <xdr:spPr bwMode="auto">
        <a:xfrm>
          <a:off x="3236595" y="9999345"/>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152400</xdr:colOff>
      <xdr:row>52</xdr:row>
      <xdr:rowOff>74295</xdr:rowOff>
    </xdr:from>
    <xdr:to>
      <xdr:col>5</xdr:col>
      <xdr:colOff>540848</xdr:colOff>
      <xdr:row>53</xdr:row>
      <xdr:rowOff>73228</xdr:rowOff>
    </xdr:to>
    <xdr:sp macro="" textlink="">
      <xdr:nvSpPr>
        <xdr:cNvPr id="14" name="Text Box 14"/>
        <xdr:cNvSpPr txBox="1">
          <a:spLocks noChangeArrowheads="1"/>
        </xdr:cNvSpPr>
      </xdr:nvSpPr>
      <xdr:spPr bwMode="auto">
        <a:xfrm>
          <a:off x="4581525" y="9999345"/>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53</xdr:row>
      <xdr:rowOff>5715</xdr:rowOff>
    </xdr:from>
    <xdr:to>
      <xdr:col>2</xdr:col>
      <xdr:colOff>464820</xdr:colOff>
      <xdr:row>54</xdr:row>
      <xdr:rowOff>95250</xdr:rowOff>
    </xdr:to>
    <xdr:sp macro="" textlink="">
      <xdr:nvSpPr>
        <xdr:cNvPr id="15" name="Text Box 6"/>
        <xdr:cNvSpPr txBox="1">
          <a:spLocks noChangeArrowheads="1"/>
        </xdr:cNvSpPr>
      </xdr:nvSpPr>
      <xdr:spPr bwMode="auto">
        <a:xfrm>
          <a:off x="160020" y="10111740"/>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146685</xdr:colOff>
      <xdr:row>42</xdr:row>
      <xdr:rowOff>142875</xdr:rowOff>
    </xdr:from>
    <xdr:to>
      <xdr:col>6</xdr:col>
      <xdr:colOff>146685</xdr:colOff>
      <xdr:row>50</xdr:row>
      <xdr:rowOff>155595</xdr:rowOff>
    </xdr:to>
    <xdr:cxnSp macro="">
      <xdr:nvCxnSpPr>
        <xdr:cNvPr id="16" name="Gerade Verbindung 3"/>
        <xdr:cNvCxnSpPr/>
      </xdr:nvCxnSpPr>
      <xdr:spPr bwMode="auto">
        <a:xfrm>
          <a:off x="5461635" y="8258175"/>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118108</xdr:colOff>
      <xdr:row>28</xdr:row>
      <xdr:rowOff>7620</xdr:rowOff>
    </xdr:from>
    <xdr:to>
      <xdr:col>6</xdr:col>
      <xdr:colOff>628948</xdr:colOff>
      <xdr:row>55</xdr:row>
      <xdr:rowOff>63600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175260</xdr:colOff>
      <xdr:row>53</xdr:row>
      <xdr:rowOff>156210</xdr:rowOff>
    </xdr:from>
    <xdr:to>
      <xdr:col>2</xdr:col>
      <xdr:colOff>310515</xdr:colOff>
      <xdr:row>55</xdr:row>
      <xdr:rowOff>3810</xdr:rowOff>
    </xdr:to>
    <xdr:sp macro="" textlink="">
      <xdr:nvSpPr>
        <xdr:cNvPr id="4" name="Text Box 17"/>
        <xdr:cNvSpPr txBox="1">
          <a:spLocks noChangeArrowheads="1"/>
        </xdr:cNvSpPr>
      </xdr:nvSpPr>
      <xdr:spPr bwMode="auto">
        <a:xfrm>
          <a:off x="175260" y="1019556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3</xdr:col>
      <xdr:colOff>158115</xdr:colOff>
      <xdr:row>52</xdr:row>
      <xdr:rowOff>144780</xdr:rowOff>
    </xdr:from>
    <xdr:to>
      <xdr:col>3</xdr:col>
      <xdr:colOff>446115</xdr:colOff>
      <xdr:row>53</xdr:row>
      <xdr:rowOff>106680</xdr:rowOff>
    </xdr:to>
    <xdr:sp macro="" textlink="">
      <xdr:nvSpPr>
        <xdr:cNvPr id="5" name="Rectangle 4"/>
        <xdr:cNvSpPr>
          <a:spLocks noChangeArrowheads="1"/>
        </xdr:cNvSpPr>
      </xdr:nvSpPr>
      <xdr:spPr bwMode="auto">
        <a:xfrm>
          <a:off x="2815590" y="10003155"/>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52</xdr:row>
      <xdr:rowOff>137160</xdr:rowOff>
    </xdr:from>
    <xdr:to>
      <xdr:col>5</xdr:col>
      <xdr:colOff>219419</xdr:colOff>
      <xdr:row>53</xdr:row>
      <xdr:rowOff>100185</xdr:rowOff>
    </xdr:to>
    <xdr:sp macro="" textlink="">
      <xdr:nvSpPr>
        <xdr:cNvPr id="6" name="Rectangle 5"/>
        <xdr:cNvSpPr>
          <a:spLocks noChangeArrowheads="1"/>
        </xdr:cNvSpPr>
      </xdr:nvSpPr>
      <xdr:spPr bwMode="auto">
        <a:xfrm>
          <a:off x="4360544" y="999553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131444</xdr:rowOff>
    </xdr:from>
    <xdr:to>
      <xdr:col>4</xdr:col>
      <xdr:colOff>257175</xdr:colOff>
      <xdr:row>53</xdr:row>
      <xdr:rowOff>130469</xdr:rowOff>
    </xdr:to>
    <xdr:sp macro="" textlink="">
      <xdr:nvSpPr>
        <xdr:cNvPr id="7" name="Text Box 7"/>
        <xdr:cNvSpPr txBox="1">
          <a:spLocks noChangeArrowheads="1"/>
        </xdr:cNvSpPr>
      </xdr:nvSpPr>
      <xdr:spPr bwMode="auto">
        <a:xfrm>
          <a:off x="3314700" y="998981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409575</xdr:colOff>
      <xdr:row>52</xdr:row>
      <xdr:rowOff>131445</xdr:rowOff>
    </xdr:from>
    <xdr:to>
      <xdr:col>6</xdr:col>
      <xdr:colOff>9525</xdr:colOff>
      <xdr:row>53</xdr:row>
      <xdr:rowOff>130470</xdr:rowOff>
    </xdr:to>
    <xdr:sp macro="" textlink="">
      <xdr:nvSpPr>
        <xdr:cNvPr id="8" name="Text Box 14"/>
        <xdr:cNvSpPr txBox="1">
          <a:spLocks noChangeArrowheads="1"/>
        </xdr:cNvSpPr>
      </xdr:nvSpPr>
      <xdr:spPr bwMode="auto">
        <a:xfrm>
          <a:off x="4838700" y="998982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844165" y="4509135"/>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270854</xdr:colOff>
      <xdr:row>24</xdr:row>
      <xdr:rowOff>56370</xdr:rowOff>
    </xdr:to>
    <xdr:sp macro="" textlink="">
      <xdr:nvSpPr>
        <xdr:cNvPr id="10" name="Rectangle 5"/>
        <xdr:cNvSpPr>
          <a:spLocks noChangeArrowheads="1"/>
        </xdr:cNvSpPr>
      </xdr:nvSpPr>
      <xdr:spPr bwMode="auto">
        <a:xfrm>
          <a:off x="4411979" y="4493895"/>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343275" y="4495799"/>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867275" y="4495800"/>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989328</xdr:colOff>
      <xdr:row>7</xdr:row>
      <xdr:rowOff>152400</xdr:rowOff>
    </xdr:from>
    <xdr:to>
      <xdr:col>1</xdr:col>
      <xdr:colOff>1294128</xdr:colOff>
      <xdr:row>7</xdr:row>
      <xdr:rowOff>152400</xdr:rowOff>
    </xdr:to>
    <xdr:sp macro="" textlink="">
      <xdr:nvSpPr>
        <xdr:cNvPr id="2" name="Line 2"/>
        <xdr:cNvSpPr>
          <a:spLocks noChangeShapeType="1"/>
        </xdr:cNvSpPr>
      </xdr:nvSpPr>
      <xdr:spPr bwMode="auto">
        <a:xfrm>
          <a:off x="1217928"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2"/>
  </cols>
  <sheetData>
    <row r="1" spans="1:1" ht="15.75" x14ac:dyDescent="0.25">
      <c r="A1" s="271" t="s">
        <v>338</v>
      </c>
    </row>
    <row r="4" spans="1:1" ht="30" customHeight="1" x14ac:dyDescent="0.2">
      <c r="A4" s="278" t="s">
        <v>352</v>
      </c>
    </row>
    <row r="5" spans="1:1" ht="14.25" x14ac:dyDescent="0.2">
      <c r="A5" s="273"/>
    </row>
    <row r="6" spans="1:1" ht="14.25" x14ac:dyDescent="0.2">
      <c r="A6" s="273"/>
    </row>
    <row r="7" spans="1:1" x14ac:dyDescent="0.2">
      <c r="A7" s="274" t="s">
        <v>339</v>
      </c>
    </row>
    <row r="10" spans="1:1" x14ac:dyDescent="0.2">
      <c r="A10" s="274" t="s">
        <v>351</v>
      </c>
    </row>
    <row r="11" spans="1:1" x14ac:dyDescent="0.2">
      <c r="A11" s="272" t="s">
        <v>340</v>
      </c>
    </row>
    <row r="14" spans="1:1" x14ac:dyDescent="0.2">
      <c r="A14" s="272" t="s">
        <v>341</v>
      </c>
    </row>
    <row r="17" spans="1:1" x14ac:dyDescent="0.2">
      <c r="A17" s="272" t="s">
        <v>342</v>
      </c>
    </row>
    <row r="18" spans="1:1" x14ac:dyDescent="0.2">
      <c r="A18" s="272" t="s">
        <v>343</v>
      </c>
    </row>
    <row r="19" spans="1:1" x14ac:dyDescent="0.2">
      <c r="A19" s="272" t="s">
        <v>344</v>
      </c>
    </row>
    <row r="20" spans="1:1" x14ac:dyDescent="0.2">
      <c r="A20" s="272" t="s">
        <v>345</v>
      </c>
    </row>
    <row r="21" spans="1:1" x14ac:dyDescent="0.2">
      <c r="A21" s="272" t="s">
        <v>346</v>
      </c>
    </row>
    <row r="24" spans="1:1" x14ac:dyDescent="0.2">
      <c r="A24" s="275" t="s">
        <v>347</v>
      </c>
    </row>
    <row r="25" spans="1:1" ht="38.25" x14ac:dyDescent="0.2">
      <c r="A25" s="276" t="s">
        <v>348</v>
      </c>
    </row>
    <row r="28" spans="1:1" x14ac:dyDescent="0.2">
      <c r="A28" s="275" t="s">
        <v>349</v>
      </c>
    </row>
    <row r="29" spans="1:1" x14ac:dyDescent="0.2">
      <c r="A29" s="277" t="s">
        <v>350</v>
      </c>
    </row>
    <row r="30" spans="1:1" x14ac:dyDescent="0.2">
      <c r="A30" s="272" t="s">
        <v>238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00" customWidth="1"/>
    <col min="2" max="2" width="38" customWidth="1"/>
    <col min="3" max="3" width="7.42578125" customWidth="1"/>
    <col min="4" max="4" width="10.42578125" customWidth="1"/>
    <col min="5" max="5" width="10.5703125" customWidth="1"/>
    <col min="6" max="6" width="9.140625" customWidth="1"/>
    <col min="7" max="7" width="8.7109375" customWidth="1"/>
    <col min="8" max="8" width="6.5703125" customWidth="1"/>
    <col min="9" max="9" width="9" customWidth="1"/>
  </cols>
  <sheetData>
    <row r="1" spans="1:9" x14ac:dyDescent="0.2">
      <c r="A1" s="61"/>
      <c r="B1" s="62" t="s">
        <v>103</v>
      </c>
      <c r="C1" s="63"/>
      <c r="D1" s="63"/>
      <c r="E1" s="63"/>
      <c r="F1" s="63"/>
      <c r="G1" s="63"/>
      <c r="H1" s="63"/>
      <c r="I1" s="64"/>
    </row>
    <row r="2" spans="1:9" x14ac:dyDescent="0.2">
      <c r="A2" s="61"/>
      <c r="B2" s="65"/>
      <c r="C2" s="63"/>
      <c r="D2" s="63"/>
      <c r="E2" s="63"/>
      <c r="F2" s="64"/>
      <c r="G2" s="64"/>
      <c r="H2" s="64"/>
      <c r="I2" s="64"/>
    </row>
    <row r="3" spans="1:9" x14ac:dyDescent="0.2">
      <c r="A3" s="61"/>
      <c r="B3" s="328" t="s">
        <v>104</v>
      </c>
      <c r="C3" s="328"/>
      <c r="D3" s="328"/>
      <c r="E3" s="328"/>
      <c r="F3" s="328"/>
      <c r="G3" s="328"/>
      <c r="H3" s="328"/>
      <c r="I3" s="328"/>
    </row>
    <row r="4" spans="1:9" x14ac:dyDescent="0.2">
      <c r="A4" s="61"/>
      <c r="B4" s="345" t="s">
        <v>105</v>
      </c>
      <c r="C4" s="345"/>
      <c r="D4" s="345"/>
      <c r="E4" s="345"/>
      <c r="F4" s="345"/>
      <c r="G4" s="345"/>
      <c r="H4" s="345"/>
      <c r="I4" s="345"/>
    </row>
    <row r="5" spans="1:9" x14ac:dyDescent="0.2">
      <c r="A5" s="61"/>
      <c r="H5" s="64"/>
      <c r="I5" s="64"/>
    </row>
    <row r="6" spans="1:9" x14ac:dyDescent="0.2">
      <c r="A6" s="329" t="s">
        <v>3</v>
      </c>
      <c r="B6" s="332" t="s">
        <v>106</v>
      </c>
      <c r="C6" s="332" t="s">
        <v>107</v>
      </c>
      <c r="D6" s="332" t="s">
        <v>108</v>
      </c>
      <c r="E6" s="332" t="s">
        <v>109</v>
      </c>
      <c r="F6" s="332" t="s">
        <v>110</v>
      </c>
      <c r="G6" s="332" t="s">
        <v>111</v>
      </c>
      <c r="H6" s="340" t="s">
        <v>112</v>
      </c>
      <c r="I6" s="340" t="s">
        <v>113</v>
      </c>
    </row>
    <row r="7" spans="1:9" x14ac:dyDescent="0.2">
      <c r="A7" s="330"/>
      <c r="B7" s="346"/>
      <c r="C7" s="333"/>
      <c r="D7" s="333"/>
      <c r="E7" s="333"/>
      <c r="F7" s="333"/>
      <c r="G7" s="333"/>
      <c r="H7" s="341"/>
      <c r="I7" s="341"/>
    </row>
    <row r="8" spans="1:9" x14ac:dyDescent="0.2">
      <c r="A8" s="330"/>
      <c r="B8" s="346"/>
      <c r="C8" s="333"/>
      <c r="D8" s="333"/>
      <c r="E8" s="333"/>
      <c r="F8" s="333"/>
      <c r="G8" s="333"/>
      <c r="H8" s="341"/>
      <c r="I8" s="341"/>
    </row>
    <row r="9" spans="1:9" x14ac:dyDescent="0.2">
      <c r="A9" s="330"/>
      <c r="B9" s="346"/>
      <c r="C9" s="334"/>
      <c r="D9" s="334"/>
      <c r="E9" s="334"/>
      <c r="F9" s="334"/>
      <c r="G9" s="334"/>
      <c r="H9" s="342"/>
      <c r="I9" s="342"/>
    </row>
    <row r="10" spans="1:9" x14ac:dyDescent="0.2">
      <c r="A10" s="331"/>
      <c r="B10" s="347"/>
      <c r="C10" s="66" t="s">
        <v>17</v>
      </c>
      <c r="D10" s="67" t="s">
        <v>114</v>
      </c>
      <c r="E10" s="343" t="s">
        <v>115</v>
      </c>
      <c r="F10" s="344"/>
      <c r="G10" s="68" t="s">
        <v>20</v>
      </c>
      <c r="H10" s="69"/>
      <c r="I10" s="70" t="s">
        <v>115</v>
      </c>
    </row>
    <row r="11" spans="1:9" x14ac:dyDescent="0.2">
      <c r="A11" s="71"/>
      <c r="B11" s="72"/>
      <c r="C11" s="73"/>
      <c r="D11" s="74"/>
      <c r="E11" s="74"/>
      <c r="F11" s="75"/>
      <c r="G11" s="76"/>
      <c r="H11" s="77"/>
      <c r="I11" s="78"/>
    </row>
    <row r="12" spans="1:9" ht="13.5" customHeight="1" x14ac:dyDescent="0.2">
      <c r="A12" s="79" t="s">
        <v>116</v>
      </c>
      <c r="B12" s="80" t="s">
        <v>117</v>
      </c>
      <c r="C12" s="81">
        <v>176</v>
      </c>
      <c r="D12" s="81">
        <v>134</v>
      </c>
      <c r="E12" s="81">
        <v>2904</v>
      </c>
      <c r="F12" s="81">
        <v>17828</v>
      </c>
      <c r="G12" s="82">
        <v>16.3</v>
      </c>
      <c r="H12" s="82">
        <v>36.5</v>
      </c>
      <c r="I12" s="81">
        <v>133</v>
      </c>
    </row>
    <row r="13" spans="1:9" ht="13.5" customHeight="1" x14ac:dyDescent="0.2">
      <c r="A13" s="79"/>
      <c r="B13" s="83" t="s">
        <v>118</v>
      </c>
      <c r="C13" s="84"/>
      <c r="D13" s="85"/>
      <c r="E13" s="85"/>
      <c r="F13" s="86"/>
      <c r="G13" s="87"/>
      <c r="H13" s="87"/>
      <c r="I13" s="85"/>
    </row>
    <row r="14" spans="1:9" ht="13.5" customHeight="1" x14ac:dyDescent="0.2">
      <c r="A14" s="79" t="s">
        <v>21</v>
      </c>
      <c r="B14" s="83" t="s">
        <v>119</v>
      </c>
      <c r="C14" s="85">
        <v>170</v>
      </c>
      <c r="D14" s="85">
        <v>133</v>
      </c>
      <c r="E14" s="85">
        <v>2863</v>
      </c>
      <c r="F14" s="85">
        <v>16859</v>
      </c>
      <c r="G14" s="87">
        <v>17</v>
      </c>
      <c r="H14" s="87">
        <v>36.5</v>
      </c>
      <c r="I14" s="85">
        <v>127</v>
      </c>
    </row>
    <row r="15" spans="1:9" ht="13.5" customHeight="1" x14ac:dyDescent="0.2">
      <c r="A15" s="79" t="s">
        <v>21</v>
      </c>
      <c r="B15" s="83" t="s">
        <v>120</v>
      </c>
      <c r="C15" s="85">
        <v>189</v>
      </c>
      <c r="D15" s="85">
        <v>137</v>
      </c>
      <c r="E15" s="85">
        <v>3219</v>
      </c>
      <c r="F15" s="85">
        <v>20384</v>
      </c>
      <c r="G15" s="87">
        <v>15.8</v>
      </c>
      <c r="H15" s="87">
        <v>40.1</v>
      </c>
      <c r="I15" s="85">
        <v>149</v>
      </c>
    </row>
    <row r="16" spans="1:9" ht="13.5" customHeight="1" x14ac:dyDescent="0.2">
      <c r="A16" s="79" t="s">
        <v>21</v>
      </c>
      <c r="B16" s="83" t="s">
        <v>121</v>
      </c>
      <c r="C16" s="85">
        <v>184</v>
      </c>
      <c r="D16" s="85">
        <v>133</v>
      </c>
      <c r="E16" s="85">
        <v>3570</v>
      </c>
      <c r="F16" s="85">
        <v>18016</v>
      </c>
      <c r="G16" s="87">
        <v>19.8</v>
      </c>
      <c r="H16" s="87">
        <v>47.5</v>
      </c>
      <c r="I16" s="85">
        <v>135</v>
      </c>
    </row>
    <row r="17" spans="1:9" ht="13.5" customHeight="1" x14ac:dyDescent="0.2">
      <c r="A17" s="79" t="s">
        <v>21</v>
      </c>
      <c r="B17" s="83" t="s">
        <v>122</v>
      </c>
      <c r="C17" s="85">
        <v>170</v>
      </c>
      <c r="D17" s="85">
        <v>130</v>
      </c>
      <c r="E17" s="85">
        <v>2207</v>
      </c>
      <c r="F17" s="85">
        <v>15559</v>
      </c>
      <c r="G17" s="87">
        <v>14.2</v>
      </c>
      <c r="H17" s="87">
        <v>23.4</v>
      </c>
      <c r="I17" s="85">
        <v>120</v>
      </c>
    </row>
    <row r="18" spans="1:9" ht="13.5" customHeight="1" x14ac:dyDescent="0.2">
      <c r="A18" s="79"/>
      <c r="B18" s="72"/>
      <c r="C18" s="88"/>
      <c r="D18" s="88"/>
      <c r="E18" s="88"/>
      <c r="F18" s="88"/>
      <c r="G18" s="89"/>
      <c r="H18" s="89"/>
      <c r="I18" s="88"/>
    </row>
    <row r="19" spans="1:9" ht="13.5" customHeight="1" x14ac:dyDescent="0.2">
      <c r="A19" s="79" t="s">
        <v>123</v>
      </c>
      <c r="B19" s="80" t="s">
        <v>124</v>
      </c>
      <c r="C19" s="81">
        <v>100</v>
      </c>
      <c r="D19" s="81">
        <v>162</v>
      </c>
      <c r="E19" s="81">
        <v>2588</v>
      </c>
      <c r="F19" s="90" t="s">
        <v>21</v>
      </c>
      <c r="G19" s="90" t="s">
        <v>21</v>
      </c>
      <c r="H19" s="90" t="s">
        <v>21</v>
      </c>
      <c r="I19" s="90" t="s">
        <v>21</v>
      </c>
    </row>
    <row r="20" spans="1:9" ht="13.5" customHeight="1" x14ac:dyDescent="0.2">
      <c r="A20" s="79"/>
      <c r="B20" s="72"/>
      <c r="C20" s="84"/>
      <c r="D20" s="91"/>
      <c r="E20" s="91"/>
      <c r="F20" s="91"/>
      <c r="G20" s="92"/>
      <c r="H20" s="92"/>
      <c r="I20" s="91"/>
    </row>
    <row r="21" spans="1:9" ht="13.5" customHeight="1" x14ac:dyDescent="0.2">
      <c r="A21" s="79">
        <v>5</v>
      </c>
      <c r="B21" s="83" t="s">
        <v>125</v>
      </c>
      <c r="C21" s="93" t="s">
        <v>126</v>
      </c>
      <c r="D21" s="93" t="s">
        <v>126</v>
      </c>
      <c r="E21" s="93" t="s">
        <v>126</v>
      </c>
      <c r="F21" s="93" t="s">
        <v>126</v>
      </c>
      <c r="G21" s="93" t="s">
        <v>126</v>
      </c>
      <c r="H21" s="93" t="s">
        <v>126</v>
      </c>
      <c r="I21" s="93" t="s">
        <v>126</v>
      </c>
    </row>
    <row r="22" spans="1:9" ht="13.5" customHeight="1" x14ac:dyDescent="0.2">
      <c r="A22" s="79">
        <v>6</v>
      </c>
      <c r="B22" s="83" t="s">
        <v>127</v>
      </c>
      <c r="C22" s="93" t="s">
        <v>126</v>
      </c>
      <c r="D22" s="93" t="s">
        <v>126</v>
      </c>
      <c r="E22" s="93" t="s">
        <v>126</v>
      </c>
      <c r="F22" s="93" t="s">
        <v>126</v>
      </c>
      <c r="G22" s="93" t="s">
        <v>126</v>
      </c>
      <c r="H22" s="93" t="s">
        <v>126</v>
      </c>
      <c r="I22" s="93" t="s">
        <v>126</v>
      </c>
    </row>
    <row r="23" spans="1:9" ht="13.5" customHeight="1" x14ac:dyDescent="0.2">
      <c r="A23" s="79">
        <v>7</v>
      </c>
      <c r="B23" s="83" t="s">
        <v>128</v>
      </c>
      <c r="C23" s="93" t="s">
        <v>126</v>
      </c>
      <c r="D23" s="93" t="s">
        <v>126</v>
      </c>
      <c r="E23" s="93" t="s">
        <v>126</v>
      </c>
      <c r="F23" s="93" t="s">
        <v>126</v>
      </c>
      <c r="G23" s="93" t="s">
        <v>126</v>
      </c>
      <c r="H23" s="93" t="s">
        <v>126</v>
      </c>
      <c r="I23" s="93" t="s">
        <v>126</v>
      </c>
    </row>
    <row r="24" spans="1:9" ht="13.5" customHeight="1" x14ac:dyDescent="0.2">
      <c r="A24" s="79">
        <v>8</v>
      </c>
      <c r="B24" s="83" t="s">
        <v>129</v>
      </c>
      <c r="C24" s="93"/>
      <c r="D24" s="93"/>
      <c r="E24" s="93"/>
      <c r="F24" s="93"/>
      <c r="G24" s="93"/>
      <c r="H24" s="93"/>
      <c r="I24" s="93"/>
    </row>
    <row r="25" spans="1:9" ht="13.5" customHeight="1" x14ac:dyDescent="0.2">
      <c r="A25" s="79"/>
      <c r="B25" s="83" t="s">
        <v>130</v>
      </c>
      <c r="C25" s="85">
        <v>100</v>
      </c>
      <c r="D25" s="85">
        <v>162</v>
      </c>
      <c r="E25" s="85">
        <v>2588</v>
      </c>
      <c r="F25" s="93" t="s">
        <v>21</v>
      </c>
      <c r="G25" s="93" t="s">
        <v>21</v>
      </c>
      <c r="H25" s="93" t="s">
        <v>21</v>
      </c>
      <c r="I25" s="93" t="s">
        <v>21</v>
      </c>
    </row>
    <row r="26" spans="1:9" ht="13.5" customHeight="1" x14ac:dyDescent="0.2">
      <c r="A26" s="79">
        <v>9</v>
      </c>
      <c r="B26" s="83" t="s">
        <v>131</v>
      </c>
      <c r="C26" s="85"/>
      <c r="D26" s="85"/>
      <c r="E26" s="85"/>
      <c r="F26" s="85"/>
      <c r="G26" s="94"/>
      <c r="H26" s="94"/>
      <c r="I26" s="85"/>
    </row>
    <row r="27" spans="1:9" ht="13.5" customHeight="1" x14ac:dyDescent="0.2">
      <c r="A27" s="79"/>
      <c r="B27" s="83" t="s">
        <v>132</v>
      </c>
      <c r="C27" s="93"/>
      <c r="D27" s="93"/>
      <c r="E27" s="93"/>
      <c r="F27" s="93"/>
      <c r="G27" s="93"/>
      <c r="H27" s="93"/>
      <c r="I27" s="93"/>
    </row>
    <row r="28" spans="1:9" ht="13.5" customHeight="1" x14ac:dyDescent="0.2">
      <c r="A28" s="79"/>
      <c r="B28" s="83" t="s">
        <v>133</v>
      </c>
      <c r="C28" s="93" t="s">
        <v>126</v>
      </c>
      <c r="D28" s="93" t="s">
        <v>126</v>
      </c>
      <c r="E28" s="93" t="s">
        <v>126</v>
      </c>
      <c r="F28" s="93" t="s">
        <v>126</v>
      </c>
      <c r="G28" s="93" t="s">
        <v>126</v>
      </c>
      <c r="H28" s="93" t="s">
        <v>126</v>
      </c>
      <c r="I28" s="93" t="s">
        <v>126</v>
      </c>
    </row>
    <row r="29" spans="1:9" ht="13.5" customHeight="1" x14ac:dyDescent="0.2">
      <c r="A29" s="79"/>
      <c r="B29" s="83"/>
      <c r="C29" s="81"/>
      <c r="D29" s="81"/>
      <c r="E29" s="81"/>
      <c r="F29" s="95"/>
      <c r="G29" s="96"/>
      <c r="H29" s="96"/>
      <c r="I29" s="95"/>
    </row>
    <row r="30" spans="1:9" ht="13.5" customHeight="1" x14ac:dyDescent="0.2">
      <c r="A30" s="79" t="s">
        <v>134</v>
      </c>
      <c r="B30" s="80" t="s">
        <v>135</v>
      </c>
      <c r="C30" s="81">
        <v>177</v>
      </c>
      <c r="D30" s="81">
        <v>134</v>
      </c>
      <c r="E30" s="81">
        <v>2904</v>
      </c>
      <c r="F30" s="90" t="s">
        <v>21</v>
      </c>
      <c r="G30" s="90" t="s">
        <v>21</v>
      </c>
      <c r="H30" s="90" t="s">
        <v>21</v>
      </c>
      <c r="I30" s="90" t="s">
        <v>21</v>
      </c>
    </row>
    <row r="31" spans="1:9" ht="13.5" customHeight="1" x14ac:dyDescent="0.2">
      <c r="A31" s="79"/>
      <c r="B31" s="83"/>
      <c r="C31" s="95"/>
      <c r="D31" s="95"/>
      <c r="E31" s="95"/>
      <c r="F31" s="97"/>
      <c r="G31" s="98"/>
      <c r="H31" s="98"/>
      <c r="I31" s="95"/>
    </row>
    <row r="32" spans="1:9" ht="13.5" customHeight="1" x14ac:dyDescent="0.2">
      <c r="A32" s="79">
        <v>10</v>
      </c>
      <c r="B32" s="83" t="s">
        <v>136</v>
      </c>
      <c r="C32" s="85">
        <v>188</v>
      </c>
      <c r="D32" s="85">
        <v>130</v>
      </c>
      <c r="E32" s="85">
        <v>1957</v>
      </c>
      <c r="F32" s="85">
        <v>14940</v>
      </c>
      <c r="G32" s="87">
        <v>13.1</v>
      </c>
      <c r="H32" s="87">
        <v>20.3</v>
      </c>
      <c r="I32" s="85">
        <v>115</v>
      </c>
    </row>
    <row r="33" spans="1:9" ht="13.5" customHeight="1" x14ac:dyDescent="0.2">
      <c r="A33" s="79">
        <v>11</v>
      </c>
      <c r="B33" s="83" t="s">
        <v>50</v>
      </c>
      <c r="C33" s="85">
        <v>117</v>
      </c>
      <c r="D33" s="85">
        <v>126</v>
      </c>
      <c r="E33" s="85">
        <v>3076</v>
      </c>
      <c r="F33" s="85">
        <v>44339</v>
      </c>
      <c r="G33" s="87">
        <v>6.9</v>
      </c>
      <c r="H33" s="93" t="s">
        <v>21</v>
      </c>
      <c r="I33" s="85">
        <v>351</v>
      </c>
    </row>
    <row r="34" spans="1:9" ht="13.5" customHeight="1" x14ac:dyDescent="0.2">
      <c r="A34" s="79">
        <v>12</v>
      </c>
      <c r="B34" s="83" t="s">
        <v>51</v>
      </c>
      <c r="C34" s="93" t="s">
        <v>21</v>
      </c>
      <c r="D34" s="93" t="s">
        <v>21</v>
      </c>
      <c r="E34" s="93" t="s">
        <v>21</v>
      </c>
      <c r="F34" s="93" t="s">
        <v>21</v>
      </c>
      <c r="G34" s="93" t="s">
        <v>21</v>
      </c>
      <c r="H34" s="93" t="s">
        <v>21</v>
      </c>
      <c r="I34" s="93" t="s">
        <v>21</v>
      </c>
    </row>
    <row r="35" spans="1:9" ht="13.5" customHeight="1" x14ac:dyDescent="0.2">
      <c r="A35" s="79">
        <v>13</v>
      </c>
      <c r="B35" s="83" t="s">
        <v>53</v>
      </c>
      <c r="C35" s="85">
        <v>109</v>
      </c>
      <c r="D35" s="85">
        <v>123</v>
      </c>
      <c r="E35" s="85">
        <v>2369</v>
      </c>
      <c r="F35" s="85">
        <v>13679</v>
      </c>
      <c r="G35" s="87">
        <v>17.3</v>
      </c>
      <c r="H35" s="87">
        <v>57.4</v>
      </c>
      <c r="I35" s="85">
        <v>111</v>
      </c>
    </row>
    <row r="36" spans="1:9" ht="13.5" customHeight="1" x14ac:dyDescent="0.2">
      <c r="A36" s="79">
        <v>14</v>
      </c>
      <c r="B36" s="83" t="s">
        <v>137</v>
      </c>
      <c r="C36" s="93" t="s">
        <v>21</v>
      </c>
      <c r="D36" s="93" t="s">
        <v>21</v>
      </c>
      <c r="E36" s="93" t="s">
        <v>21</v>
      </c>
      <c r="F36" s="93" t="s">
        <v>21</v>
      </c>
      <c r="G36" s="93" t="s">
        <v>21</v>
      </c>
      <c r="H36" s="93" t="s">
        <v>21</v>
      </c>
      <c r="I36" s="93" t="s">
        <v>21</v>
      </c>
    </row>
    <row r="37" spans="1:9" ht="13.5" customHeight="1" x14ac:dyDescent="0.2">
      <c r="A37" s="79">
        <v>15</v>
      </c>
      <c r="B37" s="83" t="s">
        <v>138</v>
      </c>
      <c r="C37" s="85"/>
      <c r="D37" s="85"/>
      <c r="E37" s="85"/>
      <c r="F37" s="85"/>
      <c r="G37" s="87"/>
      <c r="H37" s="87"/>
      <c r="I37" s="85"/>
    </row>
    <row r="38" spans="1:9" ht="13.5" customHeight="1" x14ac:dyDescent="0.2">
      <c r="A38" s="79"/>
      <c r="B38" s="83" t="s">
        <v>139</v>
      </c>
      <c r="C38" s="93" t="s">
        <v>21</v>
      </c>
      <c r="D38" s="93" t="s">
        <v>21</v>
      </c>
      <c r="E38" s="93" t="s">
        <v>21</v>
      </c>
      <c r="F38" s="93" t="s">
        <v>21</v>
      </c>
      <c r="G38" s="93" t="s">
        <v>21</v>
      </c>
      <c r="H38" s="93" t="s">
        <v>21</v>
      </c>
      <c r="I38" s="93" t="s">
        <v>21</v>
      </c>
    </row>
    <row r="39" spans="1:9" ht="13.5" customHeight="1" x14ac:dyDescent="0.2">
      <c r="A39" s="79">
        <v>16</v>
      </c>
      <c r="B39" s="83" t="s">
        <v>140</v>
      </c>
      <c r="C39" s="85"/>
      <c r="D39" s="85"/>
      <c r="E39" s="85"/>
      <c r="F39" s="85"/>
      <c r="G39" s="87"/>
      <c r="H39" s="87"/>
      <c r="I39" s="85"/>
    </row>
    <row r="40" spans="1:9" ht="13.5" customHeight="1" x14ac:dyDescent="0.2">
      <c r="A40" s="79"/>
      <c r="B40" s="83" t="s">
        <v>141</v>
      </c>
      <c r="C40" s="85">
        <v>217</v>
      </c>
      <c r="D40" s="85">
        <v>131</v>
      </c>
      <c r="E40" s="85">
        <v>2644</v>
      </c>
      <c r="F40" s="85">
        <v>21112</v>
      </c>
      <c r="G40" s="87">
        <v>12.5</v>
      </c>
      <c r="H40" s="87">
        <v>36</v>
      </c>
      <c r="I40" s="85">
        <v>161</v>
      </c>
    </row>
    <row r="41" spans="1:9" ht="13.5" customHeight="1" x14ac:dyDescent="0.2">
      <c r="A41" s="79">
        <v>17</v>
      </c>
      <c r="B41" s="83" t="s">
        <v>142</v>
      </c>
      <c r="C41" s="85"/>
      <c r="D41" s="85"/>
      <c r="E41" s="85"/>
      <c r="F41" s="85"/>
      <c r="G41" s="87"/>
      <c r="H41" s="87"/>
      <c r="I41" s="85"/>
    </row>
    <row r="42" spans="1:9" ht="13.5" customHeight="1" x14ac:dyDescent="0.2">
      <c r="A42" s="79"/>
      <c r="B42" s="83" t="s">
        <v>143</v>
      </c>
      <c r="C42" s="85">
        <v>199</v>
      </c>
      <c r="D42" s="85">
        <v>124</v>
      </c>
      <c r="E42" s="85">
        <v>2615</v>
      </c>
      <c r="F42" s="85">
        <v>27997</v>
      </c>
      <c r="G42" s="87">
        <v>9.3000000000000007</v>
      </c>
      <c r="H42" s="87">
        <v>28.7</v>
      </c>
      <c r="I42" s="85">
        <v>226</v>
      </c>
    </row>
    <row r="43" spans="1:9" ht="13.5" customHeight="1" x14ac:dyDescent="0.2">
      <c r="A43" s="79">
        <v>18</v>
      </c>
      <c r="B43" s="83" t="s">
        <v>144</v>
      </c>
      <c r="C43" s="99"/>
      <c r="D43" s="99"/>
      <c r="E43" s="99"/>
      <c r="F43" s="97"/>
      <c r="G43" s="87"/>
      <c r="H43" s="87"/>
      <c r="I43" s="99"/>
    </row>
    <row r="44" spans="1:9" ht="13.5" customHeight="1" x14ac:dyDescent="0.2">
      <c r="A44" s="79"/>
      <c r="B44" s="83" t="s">
        <v>145</v>
      </c>
      <c r="C44" s="93"/>
      <c r="D44" s="93"/>
      <c r="E44" s="93"/>
      <c r="F44" s="93"/>
      <c r="G44" s="93"/>
      <c r="H44" s="93"/>
      <c r="I44" s="93"/>
    </row>
    <row r="45" spans="1:9" ht="13.5" customHeight="1" x14ac:dyDescent="0.2">
      <c r="A45" s="79"/>
      <c r="B45" s="83" t="s">
        <v>146</v>
      </c>
      <c r="C45" s="85">
        <v>135</v>
      </c>
      <c r="D45" s="85">
        <v>130</v>
      </c>
      <c r="E45" s="85">
        <v>2573</v>
      </c>
      <c r="F45" s="85">
        <v>13862</v>
      </c>
      <c r="G45" s="87">
        <v>18.600000000000001</v>
      </c>
      <c r="H45" s="87">
        <v>18.5</v>
      </c>
      <c r="I45" s="85">
        <v>107</v>
      </c>
    </row>
    <row r="46" spans="1:9" ht="13.5" customHeight="1" x14ac:dyDescent="0.2">
      <c r="A46" s="79">
        <v>19</v>
      </c>
      <c r="B46" s="83" t="s">
        <v>147</v>
      </c>
      <c r="C46" s="93" t="s">
        <v>126</v>
      </c>
      <c r="D46" s="93" t="s">
        <v>126</v>
      </c>
      <c r="E46" s="93" t="s">
        <v>126</v>
      </c>
      <c r="F46" s="93" t="s">
        <v>126</v>
      </c>
      <c r="G46" s="93" t="s">
        <v>126</v>
      </c>
      <c r="H46" s="93" t="s">
        <v>126</v>
      </c>
      <c r="I46" s="93" t="s">
        <v>126</v>
      </c>
    </row>
    <row r="47" spans="1:9" ht="13.5" customHeight="1" x14ac:dyDescent="0.2">
      <c r="A47" s="79">
        <v>20</v>
      </c>
      <c r="B47" s="83" t="s">
        <v>148</v>
      </c>
      <c r="C47" s="85">
        <v>150</v>
      </c>
      <c r="D47" s="85">
        <v>133</v>
      </c>
      <c r="E47" s="85">
        <v>3609</v>
      </c>
      <c r="F47" s="85">
        <v>22846</v>
      </c>
      <c r="G47" s="87">
        <v>15.8</v>
      </c>
      <c r="H47" s="87">
        <v>49.1</v>
      </c>
      <c r="I47" s="85">
        <v>172</v>
      </c>
    </row>
    <row r="48" spans="1:9" ht="13.5" customHeight="1" x14ac:dyDescent="0.2">
      <c r="A48" s="79">
        <v>21</v>
      </c>
      <c r="B48" s="83" t="s">
        <v>149</v>
      </c>
      <c r="C48" s="85"/>
      <c r="D48" s="85"/>
      <c r="E48" s="85"/>
      <c r="F48" s="85"/>
      <c r="G48" s="87"/>
      <c r="H48" s="87"/>
      <c r="I48" s="85"/>
    </row>
    <row r="49" spans="1:9" ht="13.5" customHeight="1" x14ac:dyDescent="0.2">
      <c r="A49" s="79"/>
      <c r="B49" s="83" t="s">
        <v>150</v>
      </c>
      <c r="C49" s="85">
        <v>246</v>
      </c>
      <c r="D49" s="85">
        <v>132</v>
      </c>
      <c r="E49" s="85">
        <v>3941</v>
      </c>
      <c r="F49" s="85">
        <v>15005</v>
      </c>
      <c r="G49" s="87">
        <v>26.3</v>
      </c>
      <c r="H49" s="87">
        <v>67.099999999999994</v>
      </c>
      <c r="I49" s="85">
        <v>114</v>
      </c>
    </row>
    <row r="50" spans="1:9" ht="13.5" customHeight="1" x14ac:dyDescent="0.2">
      <c r="A50" s="79">
        <v>22</v>
      </c>
      <c r="B50" s="83" t="s">
        <v>151</v>
      </c>
      <c r="C50" s="85"/>
      <c r="D50" s="85"/>
      <c r="E50" s="85"/>
      <c r="F50" s="85"/>
      <c r="G50" s="87"/>
      <c r="H50" s="87"/>
      <c r="I50" s="85"/>
    </row>
    <row r="51" spans="1:9" ht="13.5" customHeight="1" x14ac:dyDescent="0.2">
      <c r="A51" s="79"/>
      <c r="B51" s="83" t="s">
        <v>152</v>
      </c>
      <c r="C51" s="85">
        <v>159</v>
      </c>
      <c r="D51" s="85">
        <v>138</v>
      </c>
      <c r="E51" s="85">
        <v>2630</v>
      </c>
      <c r="F51" s="85">
        <v>15150</v>
      </c>
      <c r="G51" s="87">
        <v>17.399999999999999</v>
      </c>
      <c r="H51" s="87">
        <v>40.1</v>
      </c>
      <c r="I51" s="85">
        <v>109</v>
      </c>
    </row>
    <row r="52" spans="1:9" ht="13.5" customHeight="1" x14ac:dyDescent="0.2">
      <c r="A52" s="79">
        <v>23</v>
      </c>
      <c r="B52" s="83" t="s">
        <v>153</v>
      </c>
      <c r="C52" s="85"/>
      <c r="D52" s="85"/>
      <c r="E52" s="85"/>
      <c r="F52" s="85"/>
      <c r="G52" s="87"/>
      <c r="H52" s="87"/>
      <c r="I52" s="85"/>
    </row>
    <row r="53" spans="1:9" ht="13.5" customHeight="1" x14ac:dyDescent="0.2">
      <c r="A53" s="79"/>
      <c r="B53" s="83" t="s">
        <v>154</v>
      </c>
      <c r="C53" s="85"/>
      <c r="D53" s="85"/>
      <c r="E53" s="85"/>
      <c r="F53" s="85"/>
      <c r="G53" s="87"/>
      <c r="H53" s="87"/>
      <c r="I53" s="85"/>
    </row>
    <row r="54" spans="1:9" ht="13.5" customHeight="1" x14ac:dyDescent="0.2">
      <c r="A54" s="79"/>
      <c r="B54" s="83" t="s">
        <v>155</v>
      </c>
      <c r="C54" s="85">
        <v>139</v>
      </c>
      <c r="D54" s="85">
        <v>131</v>
      </c>
      <c r="E54" s="85">
        <v>2748</v>
      </c>
      <c r="F54" s="85">
        <v>13021</v>
      </c>
      <c r="G54" s="87">
        <v>21.1</v>
      </c>
      <c r="H54" s="87">
        <v>32.5</v>
      </c>
      <c r="I54" s="85">
        <v>100</v>
      </c>
    </row>
    <row r="55" spans="1:9" ht="13.5" customHeight="1" x14ac:dyDescent="0.2">
      <c r="A55" s="79">
        <v>24</v>
      </c>
      <c r="B55" s="83" t="s">
        <v>156</v>
      </c>
      <c r="C55" s="85">
        <v>299</v>
      </c>
      <c r="D55" s="85">
        <v>123</v>
      </c>
      <c r="E55" s="85">
        <v>3051</v>
      </c>
      <c r="F55" s="85">
        <v>21630</v>
      </c>
      <c r="G55" s="87">
        <v>14.1</v>
      </c>
      <c r="H55" s="87">
        <v>45</v>
      </c>
      <c r="I55" s="85">
        <v>176</v>
      </c>
    </row>
    <row r="56" spans="1:9" ht="13.5" customHeight="1" x14ac:dyDescent="0.2">
      <c r="A56" s="79">
        <v>25</v>
      </c>
      <c r="B56" s="83" t="s">
        <v>157</v>
      </c>
      <c r="C56" s="85">
        <v>156</v>
      </c>
      <c r="D56" s="85">
        <v>134</v>
      </c>
      <c r="E56" s="85">
        <v>2838</v>
      </c>
      <c r="F56" s="85">
        <v>15248</v>
      </c>
      <c r="G56" s="87">
        <v>18.600000000000001</v>
      </c>
      <c r="H56" s="87">
        <v>32.4</v>
      </c>
      <c r="I56" s="85">
        <v>114</v>
      </c>
    </row>
    <row r="57" spans="1:9" ht="13.5" customHeight="1" x14ac:dyDescent="0.2">
      <c r="A57" s="79">
        <v>26</v>
      </c>
      <c r="B57" s="83" t="s">
        <v>158</v>
      </c>
      <c r="C57" s="85"/>
      <c r="D57" s="85"/>
      <c r="E57" s="85"/>
      <c r="F57" s="85"/>
      <c r="G57" s="87"/>
      <c r="H57" s="87"/>
      <c r="I57" s="85"/>
    </row>
    <row r="58" spans="1:9" ht="13.5" customHeight="1" x14ac:dyDescent="0.2">
      <c r="A58" s="79"/>
      <c r="B58" s="83" t="s">
        <v>159</v>
      </c>
      <c r="C58" s="85">
        <v>173</v>
      </c>
      <c r="D58" s="85">
        <v>132</v>
      </c>
      <c r="E58" s="85">
        <v>3542</v>
      </c>
      <c r="F58" s="85">
        <v>16165</v>
      </c>
      <c r="G58" s="87">
        <v>21.9</v>
      </c>
      <c r="H58" s="87">
        <v>46.6</v>
      </c>
      <c r="I58" s="85">
        <v>122</v>
      </c>
    </row>
    <row r="59" spans="1:9" ht="13.5" customHeight="1" x14ac:dyDescent="0.2">
      <c r="A59" s="79">
        <v>27</v>
      </c>
      <c r="B59" s="83" t="s">
        <v>160</v>
      </c>
      <c r="C59" s="85">
        <v>212</v>
      </c>
      <c r="D59" s="85">
        <v>128</v>
      </c>
      <c r="E59" s="85">
        <v>3081</v>
      </c>
      <c r="F59" s="85">
        <v>18681</v>
      </c>
      <c r="G59" s="87">
        <v>16.5</v>
      </c>
      <c r="H59" s="87">
        <v>35.200000000000003</v>
      </c>
      <c r="I59" s="85">
        <v>146</v>
      </c>
    </row>
    <row r="60" spans="1:9" ht="13.5" customHeight="1" x14ac:dyDescent="0.2">
      <c r="A60" s="79">
        <v>28</v>
      </c>
      <c r="B60" s="83" t="s">
        <v>92</v>
      </c>
      <c r="C60" s="85">
        <v>164</v>
      </c>
      <c r="D60" s="85">
        <v>136</v>
      </c>
      <c r="E60" s="85">
        <v>3102</v>
      </c>
      <c r="F60" s="85">
        <v>17496</v>
      </c>
      <c r="G60" s="87">
        <v>17.7</v>
      </c>
      <c r="H60" s="87">
        <v>45.1</v>
      </c>
      <c r="I60" s="85">
        <v>129</v>
      </c>
    </row>
    <row r="61" spans="1:9" ht="13.5" customHeight="1" x14ac:dyDescent="0.2">
      <c r="A61" s="79">
        <v>29</v>
      </c>
      <c r="B61" s="83" t="s">
        <v>161</v>
      </c>
      <c r="C61" s="85"/>
      <c r="D61" s="85"/>
      <c r="E61" s="85"/>
      <c r="F61" s="85"/>
      <c r="G61" s="87"/>
      <c r="H61" s="87"/>
      <c r="I61" s="85"/>
    </row>
    <row r="62" spans="1:9" ht="13.5" customHeight="1" x14ac:dyDescent="0.2">
      <c r="A62" s="79"/>
      <c r="B62" s="83" t="s">
        <v>162</v>
      </c>
      <c r="C62" s="85">
        <v>321</v>
      </c>
      <c r="D62" s="85">
        <v>133</v>
      </c>
      <c r="E62" s="85">
        <v>3400</v>
      </c>
      <c r="F62" s="85">
        <v>25496</v>
      </c>
      <c r="G62" s="87">
        <v>13.3</v>
      </c>
      <c r="H62" s="87">
        <v>26.5</v>
      </c>
      <c r="I62" s="85">
        <v>192</v>
      </c>
    </row>
    <row r="63" spans="1:9" ht="13.5" customHeight="1" x14ac:dyDescent="0.2">
      <c r="A63" s="79">
        <v>30</v>
      </c>
      <c r="B63" s="83" t="s">
        <v>96</v>
      </c>
      <c r="C63" s="93" t="s">
        <v>21</v>
      </c>
      <c r="D63" s="93" t="s">
        <v>21</v>
      </c>
      <c r="E63" s="93" t="s">
        <v>21</v>
      </c>
      <c r="F63" s="93" t="s">
        <v>21</v>
      </c>
      <c r="G63" s="93" t="s">
        <v>21</v>
      </c>
      <c r="H63" s="93" t="s">
        <v>21</v>
      </c>
      <c r="I63" s="93" t="s">
        <v>21</v>
      </c>
    </row>
    <row r="64" spans="1:9" ht="13.5" customHeight="1" x14ac:dyDescent="0.2">
      <c r="A64" s="79">
        <v>31</v>
      </c>
      <c r="B64" s="83" t="s">
        <v>97</v>
      </c>
      <c r="C64" s="85">
        <v>141</v>
      </c>
      <c r="D64" s="85">
        <v>133</v>
      </c>
      <c r="E64" s="85">
        <v>2387</v>
      </c>
      <c r="F64" s="85">
        <v>15089</v>
      </c>
      <c r="G64" s="87">
        <v>15.8</v>
      </c>
      <c r="H64" s="87">
        <v>9.1999999999999993</v>
      </c>
      <c r="I64" s="85">
        <v>114</v>
      </c>
    </row>
    <row r="65" spans="1:9" ht="13.5" customHeight="1" x14ac:dyDescent="0.2">
      <c r="A65" s="79">
        <v>32</v>
      </c>
      <c r="B65" s="83" t="s">
        <v>163</v>
      </c>
      <c r="C65" s="85">
        <v>147</v>
      </c>
      <c r="D65" s="85">
        <v>158</v>
      </c>
      <c r="E65" s="85">
        <v>3027</v>
      </c>
      <c r="F65" s="85">
        <v>15188</v>
      </c>
      <c r="G65" s="87">
        <v>19.899999999999999</v>
      </c>
      <c r="H65" s="87">
        <v>58</v>
      </c>
      <c r="I65" s="85">
        <v>96</v>
      </c>
    </row>
    <row r="66" spans="1:9" ht="13.5" customHeight="1" x14ac:dyDescent="0.2">
      <c r="A66" s="79">
        <v>33</v>
      </c>
      <c r="B66" s="83" t="s">
        <v>164</v>
      </c>
      <c r="C66" s="85"/>
      <c r="D66" s="85"/>
      <c r="E66" s="85"/>
      <c r="F66" s="85"/>
      <c r="G66" s="87"/>
      <c r="H66" s="87"/>
      <c r="I66" s="85"/>
    </row>
    <row r="67" spans="1:9" ht="13.5" customHeight="1" x14ac:dyDescent="0.2">
      <c r="A67" s="79"/>
      <c r="B67" s="83" t="s">
        <v>165</v>
      </c>
      <c r="C67" s="85">
        <v>191</v>
      </c>
      <c r="D67" s="85">
        <v>143</v>
      </c>
      <c r="E67" s="85">
        <v>3270</v>
      </c>
      <c r="F67" s="85">
        <v>24128</v>
      </c>
      <c r="G67" s="87">
        <v>13.6</v>
      </c>
      <c r="H67" s="93" t="s">
        <v>21</v>
      </c>
      <c r="I67" s="85">
        <v>169</v>
      </c>
    </row>
    <row r="68" spans="1:9" x14ac:dyDescent="0.2">
      <c r="A68" s="61"/>
      <c r="B68" s="61"/>
      <c r="C68" s="100"/>
      <c r="D68" s="100"/>
      <c r="E68" s="100"/>
      <c r="F68" s="100"/>
      <c r="G68" s="100"/>
      <c r="H68" s="100"/>
      <c r="I68" s="100"/>
    </row>
    <row r="69" spans="1:9" x14ac:dyDescent="0.2">
      <c r="A69" s="61"/>
      <c r="B69" s="61"/>
      <c r="C69" s="100"/>
      <c r="D69" s="100"/>
      <c r="E69" s="100"/>
      <c r="F69" s="100"/>
      <c r="G69" s="100"/>
      <c r="H69" s="100"/>
      <c r="I69" s="100"/>
    </row>
    <row r="70" spans="1:9" x14ac:dyDescent="0.2">
      <c r="A70" s="61"/>
      <c r="B70" s="61"/>
      <c r="C70" s="100"/>
      <c r="D70" s="100"/>
      <c r="E70" s="100"/>
      <c r="F70" s="100"/>
      <c r="G70" s="100"/>
      <c r="H70" s="100"/>
      <c r="I70" s="100"/>
    </row>
    <row r="71" spans="1:9" x14ac:dyDescent="0.2">
      <c r="A71" s="61"/>
      <c r="B71" s="61"/>
      <c r="C71" s="100"/>
      <c r="D71" s="100"/>
      <c r="E71" s="100"/>
      <c r="F71" s="100"/>
      <c r="G71" s="100"/>
      <c r="H71" s="100"/>
      <c r="I71" s="100"/>
    </row>
    <row r="72" spans="1:9" x14ac:dyDescent="0.2">
      <c r="A72" s="61"/>
      <c r="B72" s="61"/>
      <c r="C72" s="100"/>
      <c r="D72" s="100"/>
      <c r="E72" s="100"/>
      <c r="F72" s="100"/>
      <c r="G72" s="100"/>
      <c r="H72" s="100"/>
      <c r="I72" s="100"/>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Normal="100" workbookViewId="0">
      <pane ySplit="9" topLeftCell="A10" activePane="bottomLeft" state="frozen"/>
      <selection activeCell="G58" sqref="G58:H58"/>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 style="11" customWidth="1"/>
    <col min="11" max="11" width="10.5703125" style="11" customWidth="1"/>
    <col min="12" max="12" width="7" style="11" customWidth="1"/>
    <col min="14" max="16384" width="8.7109375" style="124"/>
  </cols>
  <sheetData>
    <row r="1" spans="1:14" s="53" customFormat="1" ht="12.75" x14ac:dyDescent="0.2">
      <c r="A1" s="351" t="s">
        <v>166</v>
      </c>
      <c r="B1" s="352"/>
      <c r="C1" s="352"/>
      <c r="D1" s="352"/>
      <c r="E1" s="352"/>
      <c r="F1" s="352"/>
      <c r="G1" s="352"/>
      <c r="H1" s="352"/>
      <c r="I1" s="352"/>
      <c r="J1" s="352"/>
      <c r="K1" s="352"/>
      <c r="L1" s="352"/>
      <c r="M1" s="101"/>
    </row>
    <row r="2" spans="1:14" s="103" customFormat="1" ht="10.9" customHeight="1" x14ac:dyDescent="0.2">
      <c r="A2" s="351"/>
      <c r="B2" s="351"/>
      <c r="C2" s="351"/>
      <c r="D2" s="351"/>
      <c r="E2" s="351"/>
      <c r="F2" s="351"/>
      <c r="G2" s="351"/>
      <c r="H2" s="351"/>
      <c r="I2" s="351"/>
      <c r="J2" s="351"/>
      <c r="K2" s="351"/>
      <c r="L2" s="351"/>
      <c r="M2" s="102"/>
    </row>
    <row r="3" spans="1:14" s="103" customFormat="1" ht="10.9" customHeight="1" x14ac:dyDescent="0.2">
      <c r="A3" s="353" t="s">
        <v>167</v>
      </c>
      <c r="B3" s="353"/>
      <c r="C3" s="353"/>
      <c r="D3" s="353"/>
      <c r="E3" s="353"/>
      <c r="F3" s="353"/>
      <c r="G3" s="353"/>
      <c r="H3" s="353"/>
      <c r="I3" s="353"/>
      <c r="J3" s="353"/>
      <c r="K3" s="353"/>
      <c r="L3" s="353"/>
      <c r="M3" s="102"/>
    </row>
    <row r="4" spans="1:14" s="103" customFormat="1" ht="10.9" customHeight="1" x14ac:dyDescent="0.2">
      <c r="A4" s="353" t="s">
        <v>2</v>
      </c>
      <c r="B4" s="353"/>
      <c r="C4" s="353"/>
      <c r="D4" s="353"/>
      <c r="E4" s="353"/>
      <c r="F4" s="353"/>
      <c r="G4" s="353"/>
      <c r="H4" s="353"/>
      <c r="I4" s="353"/>
      <c r="J4" s="353"/>
      <c r="K4" s="353"/>
      <c r="L4" s="353"/>
      <c r="M4" s="104"/>
      <c r="N4" s="53"/>
    </row>
    <row r="5" spans="1:14" s="103" customFormat="1" ht="18" customHeight="1" x14ac:dyDescent="0.2">
      <c r="A5" s="105"/>
      <c r="B5" s="105"/>
      <c r="C5" s="105"/>
      <c r="D5" s="105"/>
      <c r="E5" s="105"/>
      <c r="F5" s="105"/>
      <c r="G5" s="105"/>
      <c r="H5" s="105"/>
      <c r="I5" s="106"/>
      <c r="J5" s="106"/>
      <c r="K5" s="106"/>
      <c r="L5" s="53"/>
      <c r="M5" s="53"/>
    </row>
    <row r="6" spans="1:14" s="107" customFormat="1" ht="18" customHeight="1" x14ac:dyDescent="0.2">
      <c r="A6" s="11"/>
      <c r="B6" s="354" t="s">
        <v>3</v>
      </c>
      <c r="C6" s="357" t="s">
        <v>168</v>
      </c>
      <c r="D6" s="360" t="s">
        <v>5</v>
      </c>
      <c r="E6" s="360" t="s">
        <v>6</v>
      </c>
      <c r="F6" s="357" t="s">
        <v>169</v>
      </c>
      <c r="G6" s="363" t="s">
        <v>170</v>
      </c>
      <c r="H6" s="357" t="s">
        <v>9</v>
      </c>
      <c r="I6" s="348" t="s">
        <v>10</v>
      </c>
      <c r="J6" s="349"/>
      <c r="K6" s="350"/>
      <c r="L6" s="366" t="s">
        <v>112</v>
      </c>
      <c r="M6"/>
    </row>
    <row r="7" spans="1:14" s="107" customFormat="1" ht="15" customHeight="1" x14ac:dyDescent="0.2">
      <c r="A7" s="11"/>
      <c r="B7" s="355"/>
      <c r="C7" s="358"/>
      <c r="D7" s="358"/>
      <c r="E7" s="358"/>
      <c r="F7" s="361"/>
      <c r="G7" s="364"/>
      <c r="H7" s="361"/>
      <c r="I7" s="360" t="s">
        <v>12</v>
      </c>
      <c r="J7" s="369" t="s">
        <v>13</v>
      </c>
      <c r="K7" s="370"/>
      <c r="L7" s="367"/>
      <c r="M7"/>
    </row>
    <row r="8" spans="1:14" s="107" customFormat="1" ht="22.5" customHeight="1" x14ac:dyDescent="0.2">
      <c r="A8" s="11"/>
      <c r="B8" s="355"/>
      <c r="C8" s="358"/>
      <c r="D8" s="358"/>
      <c r="E8" s="359"/>
      <c r="F8" s="362"/>
      <c r="G8" s="365"/>
      <c r="H8" s="362"/>
      <c r="I8" s="359"/>
      <c r="J8" s="12" t="s">
        <v>14</v>
      </c>
      <c r="K8" s="13" t="s">
        <v>15</v>
      </c>
      <c r="L8" s="368"/>
      <c r="M8"/>
    </row>
    <row r="9" spans="1:14" s="107" customFormat="1" ht="10.9" customHeight="1" x14ac:dyDescent="0.2">
      <c r="A9" s="11"/>
      <c r="B9" s="356"/>
      <c r="C9" s="359"/>
      <c r="D9" s="359"/>
      <c r="E9" s="108" t="s">
        <v>16</v>
      </c>
      <c r="F9" s="108" t="s">
        <v>17</v>
      </c>
      <c r="G9" s="109" t="s">
        <v>18</v>
      </c>
      <c r="H9" s="348" t="s">
        <v>19</v>
      </c>
      <c r="I9" s="349"/>
      <c r="J9" s="349"/>
      <c r="K9" s="350"/>
      <c r="L9" s="110" t="s">
        <v>20</v>
      </c>
      <c r="M9"/>
    </row>
    <row r="10" spans="1:14" s="107" customFormat="1" ht="10.9" customHeight="1" x14ac:dyDescent="0.2">
      <c r="A10" s="11"/>
      <c r="B10" s="17"/>
      <c r="C10" s="18"/>
      <c r="D10" s="18"/>
      <c r="E10" s="11"/>
      <c r="F10" s="11"/>
      <c r="G10" s="11"/>
      <c r="H10" s="11"/>
      <c r="I10" s="11"/>
      <c r="J10" s="11"/>
      <c r="K10" s="11"/>
      <c r="L10" s="11"/>
      <c r="M10"/>
    </row>
    <row r="11" spans="1:14" s="107" customFormat="1" ht="10.9" customHeight="1" x14ac:dyDescent="0.2">
      <c r="A11" s="11"/>
      <c r="B11" s="111" t="s">
        <v>116</v>
      </c>
      <c r="C11" s="112" t="s">
        <v>117</v>
      </c>
      <c r="D11" s="113">
        <v>2005</v>
      </c>
      <c r="E11" s="114">
        <v>823.5</v>
      </c>
      <c r="F11" s="114">
        <v>115081.83333333333</v>
      </c>
      <c r="G11" s="114">
        <v>189327.19</v>
      </c>
      <c r="H11" s="114">
        <v>2955303.733</v>
      </c>
      <c r="I11" s="114">
        <v>20975426.210000001</v>
      </c>
      <c r="J11" s="114">
        <v>6786815.4800000004</v>
      </c>
      <c r="K11" s="114">
        <v>4378348.3759999992</v>
      </c>
      <c r="L11" s="115">
        <v>32.356031348552037</v>
      </c>
      <c r="M11"/>
    </row>
    <row r="12" spans="1:14" s="107" customFormat="1" ht="10.9" customHeight="1" x14ac:dyDescent="0.2">
      <c r="A12" s="11"/>
      <c r="B12" s="26"/>
      <c r="C12" s="27"/>
      <c r="D12" s="113">
        <v>2006</v>
      </c>
      <c r="E12" s="114">
        <v>832.66666666666663</v>
      </c>
      <c r="F12" s="114">
        <v>116776.83333333333</v>
      </c>
      <c r="G12" s="114">
        <v>194163.59700000001</v>
      </c>
      <c r="H12" s="114">
        <v>3079251.4879999999</v>
      </c>
      <c r="I12" s="114">
        <v>23020933.177999999</v>
      </c>
      <c r="J12" s="114">
        <v>7545322.3669999996</v>
      </c>
      <c r="K12" s="114">
        <v>4902229.2120000003</v>
      </c>
      <c r="L12" s="115">
        <v>32.77591880684794</v>
      </c>
      <c r="M12"/>
    </row>
    <row r="13" spans="1:14" s="107" customFormat="1" ht="10.9" customHeight="1" x14ac:dyDescent="0.2">
      <c r="A13" s="11"/>
      <c r="B13" s="26"/>
      <c r="C13" s="27"/>
      <c r="D13" s="113">
        <v>2007</v>
      </c>
      <c r="E13" s="114">
        <v>853.08333333333337</v>
      </c>
      <c r="F13" s="114">
        <v>122441.41666666667</v>
      </c>
      <c r="G13" s="114">
        <v>203569.639</v>
      </c>
      <c r="H13" s="114">
        <v>3303308.2710000002</v>
      </c>
      <c r="I13" s="114">
        <v>25437934.982000001</v>
      </c>
      <c r="J13" s="114">
        <v>8686240.3139999993</v>
      </c>
      <c r="K13" s="114">
        <v>5412230.4800000004</v>
      </c>
      <c r="L13" s="115">
        <v>34.146798158523573</v>
      </c>
      <c r="M13"/>
    </row>
    <row r="14" spans="1:14" s="107" customFormat="1" ht="10.9" customHeight="1" x14ac:dyDescent="0.2">
      <c r="A14" s="11"/>
      <c r="B14" s="26"/>
      <c r="C14" s="27"/>
      <c r="D14" s="113">
        <v>2008</v>
      </c>
      <c r="E14" s="114">
        <v>873.41666666666663</v>
      </c>
      <c r="F14" s="114">
        <v>128989</v>
      </c>
      <c r="G14" s="114">
        <v>212694.98800000004</v>
      </c>
      <c r="H14" s="114">
        <v>3552346.3569999998</v>
      </c>
      <c r="I14" s="114">
        <v>26563938.158000004</v>
      </c>
      <c r="J14" s="114">
        <v>8811645.5130000021</v>
      </c>
      <c r="K14" s="114">
        <v>5598386.375</v>
      </c>
      <c r="L14" s="115">
        <v>33.171457713043516</v>
      </c>
      <c r="M14"/>
    </row>
    <row r="15" spans="1:14" s="107" customFormat="1" ht="10.9" customHeight="1" x14ac:dyDescent="0.2">
      <c r="A15" s="11"/>
      <c r="B15" s="26"/>
      <c r="C15" s="27"/>
      <c r="D15" s="113">
        <v>2009</v>
      </c>
      <c r="E15" s="114">
        <v>876.41666666666663</v>
      </c>
      <c r="F15" s="114">
        <v>126595.08333333333</v>
      </c>
      <c r="G15" s="114">
        <v>196076.47099999999</v>
      </c>
      <c r="H15" s="114">
        <v>3357829.7009999994</v>
      </c>
      <c r="I15" s="114">
        <v>22112679.952</v>
      </c>
      <c r="J15" s="114">
        <v>6741760.5969999991</v>
      </c>
      <c r="K15" s="114">
        <v>4244504.682</v>
      </c>
      <c r="L15" s="115">
        <v>30.488211341340538</v>
      </c>
      <c r="M15"/>
    </row>
    <row r="16" spans="1:14" s="107" customFormat="1" ht="10.9" customHeight="1" x14ac:dyDescent="0.2">
      <c r="A16" s="11"/>
      <c r="B16" s="26"/>
      <c r="C16" s="27"/>
      <c r="D16" s="113">
        <v>2010</v>
      </c>
      <c r="E16" s="114">
        <v>853.08333333333337</v>
      </c>
      <c r="F16" s="114">
        <v>125947.16666666667</v>
      </c>
      <c r="G16" s="114">
        <v>206164.21100000001</v>
      </c>
      <c r="H16" s="116">
        <v>3548618.2269999995</v>
      </c>
      <c r="I16" s="116">
        <v>25415307.976</v>
      </c>
      <c r="J16" s="116">
        <v>8011943.9720000001</v>
      </c>
      <c r="K16" s="114">
        <v>4801619.1390000004</v>
      </c>
      <c r="L16" s="115">
        <v>31.524087685916619</v>
      </c>
      <c r="M16"/>
    </row>
    <row r="17" spans="1:15" s="107" customFormat="1" ht="10.9" customHeight="1" x14ac:dyDescent="0.2">
      <c r="A17" s="11"/>
      <c r="B17" s="26"/>
      <c r="C17" s="27"/>
      <c r="D17" s="113">
        <v>2011</v>
      </c>
      <c r="E17" s="114">
        <v>867.83333333333337</v>
      </c>
      <c r="F17" s="114">
        <v>133565.83333333334</v>
      </c>
      <c r="G17" s="114">
        <v>220659.56400000001</v>
      </c>
      <c r="H17" s="114">
        <v>3908177.1570000006</v>
      </c>
      <c r="I17" s="114">
        <v>28220571.332000002</v>
      </c>
      <c r="J17" s="114">
        <v>8883585.7990000006</v>
      </c>
      <c r="K17" s="114">
        <v>5481422.2829999998</v>
      </c>
      <c r="L17" s="115">
        <v>31.479113921859845</v>
      </c>
      <c r="M17"/>
    </row>
    <row r="18" spans="1:15" s="107" customFormat="1" ht="10.9" customHeight="1" x14ac:dyDescent="0.2">
      <c r="A18" s="11"/>
      <c r="B18" s="26"/>
      <c r="C18" s="27"/>
      <c r="D18" s="113">
        <v>2012</v>
      </c>
      <c r="E18" s="114">
        <v>878.83333333333337</v>
      </c>
      <c r="F18" s="114">
        <v>137176.66666666666</v>
      </c>
      <c r="G18" s="114">
        <v>223757.29</v>
      </c>
      <c r="H18" s="114">
        <v>4162553.0649999999</v>
      </c>
      <c r="I18" s="114">
        <v>27951737.178000003</v>
      </c>
      <c r="J18" s="114">
        <v>8926713.4440000001</v>
      </c>
      <c r="K18" s="114">
        <v>5173898.7920000004</v>
      </c>
      <c r="L18" s="115">
        <v>31.936166926419002</v>
      </c>
      <c r="M18"/>
      <c r="N18" s="117"/>
      <c r="O18" s="117"/>
    </row>
    <row r="19" spans="1:15" s="107" customFormat="1" ht="10.9" customHeight="1" x14ac:dyDescent="0.2">
      <c r="A19" s="11"/>
      <c r="B19" s="26"/>
      <c r="C19" s="27"/>
      <c r="D19" s="113">
        <v>2013</v>
      </c>
      <c r="E19" s="114">
        <v>871.66666666666697</v>
      </c>
      <c r="F19" s="114">
        <v>137982.5</v>
      </c>
      <c r="G19" s="114">
        <v>223880.19099999999</v>
      </c>
      <c r="H19" s="114">
        <v>4315207.3629999999</v>
      </c>
      <c r="I19" s="114">
        <v>27998421.166000001</v>
      </c>
      <c r="J19" s="114">
        <v>8923237.6899999995</v>
      </c>
      <c r="K19" s="114">
        <v>5207650.4550000001</v>
      </c>
      <c r="L19" s="115">
        <v>31.870503115497002</v>
      </c>
      <c r="M19"/>
      <c r="N19" s="117"/>
      <c r="O19" s="117"/>
    </row>
    <row r="20" spans="1:15" s="107" customFormat="1" ht="10.9" customHeight="1" x14ac:dyDescent="0.2">
      <c r="A20" s="11"/>
      <c r="B20" s="26"/>
      <c r="C20" s="27"/>
      <c r="D20" s="113">
        <v>2014</v>
      </c>
      <c r="E20" s="114">
        <v>856.75</v>
      </c>
      <c r="F20" s="114">
        <v>139366.58333333299</v>
      </c>
      <c r="G20" s="114">
        <v>226330.29399999999</v>
      </c>
      <c r="H20" s="114">
        <v>4488254.426</v>
      </c>
      <c r="I20" s="114">
        <v>28537109.002999999</v>
      </c>
      <c r="J20" s="114">
        <v>9216226.3190000001</v>
      </c>
      <c r="K20" s="114">
        <v>5272640.4670000002</v>
      </c>
      <c r="L20" s="115">
        <v>32.2955850854799</v>
      </c>
      <c r="M20"/>
      <c r="N20" s="117"/>
      <c r="O20" s="117"/>
    </row>
    <row r="21" spans="1:15" s="107" customFormat="1" ht="10.9" customHeight="1" x14ac:dyDescent="0.2">
      <c r="A21" s="11"/>
      <c r="B21" s="26"/>
      <c r="C21" s="27"/>
      <c r="D21" s="113">
        <v>2015</v>
      </c>
      <c r="E21" s="114">
        <v>844.16666666666697</v>
      </c>
      <c r="F21" s="114">
        <v>140408.91666666701</v>
      </c>
      <c r="G21" s="114">
        <v>228613.674</v>
      </c>
      <c r="H21" s="114">
        <v>4666230.8470000001</v>
      </c>
      <c r="I21" s="114">
        <v>29236011.736000001</v>
      </c>
      <c r="J21" s="114">
        <v>9631449.4159999993</v>
      </c>
      <c r="K21" s="114">
        <v>5289540.1529999999</v>
      </c>
      <c r="L21" s="115">
        <v>32.943786939790598</v>
      </c>
      <c r="M21"/>
      <c r="N21" s="117"/>
      <c r="O21" s="117"/>
    </row>
    <row r="22" spans="1:15" s="107" customFormat="1" ht="10.9" customHeight="1" x14ac:dyDescent="0.2">
      <c r="A22" s="11"/>
      <c r="B22" s="26"/>
      <c r="C22" s="27"/>
      <c r="D22" s="113">
        <v>2016</v>
      </c>
      <c r="E22" s="114">
        <v>843.66666666666697</v>
      </c>
      <c r="F22" s="114">
        <v>142138.08333333299</v>
      </c>
      <c r="G22" s="114">
        <v>232112.30100000001</v>
      </c>
      <c r="H22" s="114">
        <v>4841420.9380000001</v>
      </c>
      <c r="I22" s="114">
        <v>29907285.879000001</v>
      </c>
      <c r="J22" s="114">
        <v>10156130.960000001</v>
      </c>
      <c r="K22" s="114">
        <v>5615135.1009999998</v>
      </c>
      <c r="L22" s="115">
        <v>33.9587182905532</v>
      </c>
      <c r="M22"/>
      <c r="N22" s="117"/>
      <c r="O22" s="117"/>
    </row>
    <row r="23" spans="1:15" s="107" customFormat="1" ht="10.9" customHeight="1" x14ac:dyDescent="0.2">
      <c r="A23" s="11"/>
      <c r="B23" s="26"/>
      <c r="C23" s="27"/>
      <c r="D23" s="113">
        <v>2017</v>
      </c>
      <c r="E23" s="114">
        <v>850.58333333333303</v>
      </c>
      <c r="F23" s="114">
        <v>144685.66666666701</v>
      </c>
      <c r="G23" s="114">
        <v>234165.14600000001</v>
      </c>
      <c r="H23" s="114">
        <v>5075572.4009999996</v>
      </c>
      <c r="I23" s="114">
        <v>31231722.697999999</v>
      </c>
      <c r="J23" s="114">
        <v>10811477.739</v>
      </c>
      <c r="K23" s="114">
        <v>6097057.4970000004</v>
      </c>
      <c r="L23" s="115">
        <v>34.616975321993202</v>
      </c>
      <c r="M23"/>
      <c r="N23" s="117"/>
      <c r="O23" s="117"/>
    </row>
    <row r="24" spans="1:15" s="107" customFormat="1" ht="10.9" customHeight="1" x14ac:dyDescent="0.2">
      <c r="A24" s="11"/>
      <c r="B24" s="26"/>
      <c r="C24" s="27"/>
      <c r="D24" s="113">
        <v>2018</v>
      </c>
      <c r="E24" s="114">
        <v>848.33333333333303</v>
      </c>
      <c r="F24" s="114">
        <v>148107.25</v>
      </c>
      <c r="G24" s="114">
        <v>237443.69</v>
      </c>
      <c r="H24" s="114">
        <v>5355903.398</v>
      </c>
      <c r="I24" s="114">
        <v>32185353.965</v>
      </c>
      <c r="J24" s="114">
        <v>11594356.234999999</v>
      </c>
      <c r="K24" s="114">
        <v>6454557.3820000002</v>
      </c>
      <c r="L24" s="115">
        <v>36.023702730155797</v>
      </c>
      <c r="M24"/>
      <c r="N24" s="117"/>
      <c r="O24" s="117"/>
    </row>
    <row r="25" spans="1:15" s="107" customFormat="1" ht="10.9" customHeight="1" x14ac:dyDescent="0.2">
      <c r="A25" s="11"/>
      <c r="B25" s="26"/>
      <c r="C25" s="27"/>
      <c r="D25" s="118"/>
      <c r="E25" s="114"/>
      <c r="F25" s="114"/>
      <c r="G25" s="114"/>
      <c r="H25" s="116"/>
      <c r="I25" s="116"/>
      <c r="J25" s="116"/>
      <c r="K25" s="114"/>
      <c r="L25" s="115"/>
      <c r="M25"/>
      <c r="N25" s="117"/>
      <c r="O25" s="117"/>
    </row>
    <row r="26" spans="1:15" s="107" customFormat="1" ht="10.9" customHeight="1" x14ac:dyDescent="0.2">
      <c r="A26" s="11"/>
      <c r="B26" s="26"/>
      <c r="C26" s="27"/>
      <c r="D26" s="118">
        <v>2018</v>
      </c>
      <c r="E26" s="114"/>
      <c r="F26" s="114"/>
      <c r="G26" s="114"/>
      <c r="H26" s="116"/>
      <c r="I26" s="116"/>
      <c r="J26" s="116"/>
      <c r="K26" s="114"/>
      <c r="L26" s="115"/>
      <c r="M26"/>
      <c r="N26" s="117"/>
      <c r="O26" s="117"/>
    </row>
    <row r="27" spans="1:15" s="107" customFormat="1" ht="10.9" customHeight="1" x14ac:dyDescent="0.2">
      <c r="A27" s="11"/>
      <c r="B27" s="26"/>
      <c r="C27" s="27"/>
      <c r="D27" s="119" t="s">
        <v>24</v>
      </c>
      <c r="E27" s="114">
        <v>846</v>
      </c>
      <c r="F27" s="114">
        <v>145998.5</v>
      </c>
      <c r="G27" s="114">
        <v>40290.167000000001</v>
      </c>
      <c r="H27" s="114">
        <v>827365.40899999999</v>
      </c>
      <c r="I27" s="114">
        <v>5011359.7810000004</v>
      </c>
      <c r="J27" s="114">
        <v>1773802.49</v>
      </c>
      <c r="K27" s="114">
        <v>1038379.398</v>
      </c>
      <c r="L27" s="115">
        <v>35.395632473349302</v>
      </c>
      <c r="M27"/>
      <c r="N27" s="117"/>
      <c r="O27" s="117"/>
    </row>
    <row r="28" spans="1:15" s="107" customFormat="1" ht="10.9" customHeight="1" x14ac:dyDescent="0.2">
      <c r="A28" s="11"/>
      <c r="B28" s="26"/>
      <c r="C28" s="27"/>
      <c r="D28" s="118"/>
      <c r="E28" s="11"/>
      <c r="F28" s="11"/>
      <c r="G28" s="11"/>
      <c r="H28" s="11"/>
      <c r="I28" s="11"/>
      <c r="J28" s="11"/>
      <c r="K28" s="11"/>
      <c r="L28" s="11"/>
      <c r="M28"/>
      <c r="N28" s="117"/>
      <c r="O28" s="117"/>
    </row>
    <row r="29" spans="1:15" s="107" customFormat="1" ht="10.9" customHeight="1" x14ac:dyDescent="0.2">
      <c r="A29" s="11"/>
      <c r="B29" s="26"/>
      <c r="C29" s="27"/>
      <c r="D29" s="120" t="s">
        <v>25</v>
      </c>
      <c r="E29" s="114">
        <v>842</v>
      </c>
      <c r="F29" s="114">
        <v>145589</v>
      </c>
      <c r="G29" s="114">
        <v>20989.027999999998</v>
      </c>
      <c r="H29" s="114">
        <v>419666.266</v>
      </c>
      <c r="I29" s="114">
        <v>2523270.4139999999</v>
      </c>
      <c r="J29" s="114">
        <v>885408.179</v>
      </c>
      <c r="K29" s="114">
        <v>499845.08500000002</v>
      </c>
      <c r="L29" s="115">
        <v>35.089706362324101</v>
      </c>
      <c r="M29"/>
      <c r="N29" s="117"/>
      <c r="O29" s="117"/>
    </row>
    <row r="30" spans="1:15" s="107" customFormat="1" ht="10.9" customHeight="1" x14ac:dyDescent="0.2">
      <c r="A30" s="11"/>
      <c r="B30" s="26"/>
      <c r="C30" s="27"/>
      <c r="D30" s="120" t="s">
        <v>26</v>
      </c>
      <c r="E30" s="114">
        <v>850</v>
      </c>
      <c r="F30" s="114">
        <v>146408</v>
      </c>
      <c r="G30" s="114">
        <v>19301.138999999999</v>
      </c>
      <c r="H30" s="114">
        <v>407699.14299999998</v>
      </c>
      <c r="I30" s="114">
        <v>2488089.3670000001</v>
      </c>
      <c r="J30" s="114">
        <v>888394.31099999999</v>
      </c>
      <c r="K30" s="114">
        <v>538534.31299999997</v>
      </c>
      <c r="L30" s="115">
        <v>35.705884313599903</v>
      </c>
      <c r="M30"/>
      <c r="N30" s="117"/>
      <c r="O30" s="117"/>
    </row>
    <row r="31" spans="1:15" s="107" customFormat="1" ht="10.9" customHeight="1" x14ac:dyDescent="0.2">
      <c r="A31" s="11"/>
      <c r="B31" s="26"/>
      <c r="C31" s="27"/>
      <c r="D31" s="120" t="s">
        <v>27</v>
      </c>
      <c r="E31" s="114">
        <v>853</v>
      </c>
      <c r="F31" s="114">
        <v>147245</v>
      </c>
      <c r="G31" s="114">
        <v>20045.817999999999</v>
      </c>
      <c r="H31" s="114">
        <v>430151.12</v>
      </c>
      <c r="I31" s="114">
        <v>2842112.6290000002</v>
      </c>
      <c r="J31" s="114">
        <v>1021968.174</v>
      </c>
      <c r="K31" s="114">
        <v>590692.424</v>
      </c>
      <c r="L31" s="115">
        <v>35.958046263619799</v>
      </c>
      <c r="M31"/>
      <c r="N31" s="117"/>
      <c r="O31" s="117"/>
    </row>
    <row r="32" spans="1:15" s="107" customFormat="1" ht="10.9" customHeight="1" x14ac:dyDescent="0.2">
      <c r="A32" s="11"/>
      <c r="B32" s="26"/>
      <c r="C32" s="27"/>
      <c r="D32" s="120" t="s">
        <v>28</v>
      </c>
      <c r="E32" s="114">
        <v>851</v>
      </c>
      <c r="F32" s="114">
        <v>147489</v>
      </c>
      <c r="G32" s="114">
        <v>19627.8</v>
      </c>
      <c r="H32" s="116">
        <v>438544.61200000002</v>
      </c>
      <c r="I32" s="116">
        <v>2597315.7999999998</v>
      </c>
      <c r="J32" s="116">
        <v>890079.61800000002</v>
      </c>
      <c r="K32" s="114">
        <v>498963.50099999999</v>
      </c>
      <c r="L32" s="115">
        <v>34.2692104672062</v>
      </c>
      <c r="M32"/>
      <c r="N32" s="117"/>
      <c r="O32" s="117"/>
    </row>
    <row r="33" spans="1:15" s="107" customFormat="1" ht="10.9" customHeight="1" x14ac:dyDescent="0.2">
      <c r="A33" s="11"/>
      <c r="B33" s="26"/>
      <c r="C33" s="27"/>
      <c r="D33" s="121" t="s">
        <v>29</v>
      </c>
      <c r="E33" s="114">
        <v>850</v>
      </c>
      <c r="F33" s="114">
        <v>147642</v>
      </c>
      <c r="G33" s="114">
        <v>19649.395</v>
      </c>
      <c r="H33" s="114">
        <v>457224.57</v>
      </c>
      <c r="I33" s="114">
        <v>2715368.523</v>
      </c>
      <c r="J33" s="114">
        <v>972815.30500000005</v>
      </c>
      <c r="K33" s="114">
        <v>537811.61</v>
      </c>
      <c r="L33" s="115">
        <v>35.826271710817799</v>
      </c>
      <c r="M33"/>
      <c r="N33" s="117"/>
      <c r="O33" s="117"/>
    </row>
    <row r="34" spans="1:15" s="107" customFormat="1" ht="10.9" customHeight="1" x14ac:dyDescent="0.2">
      <c r="A34" s="11"/>
      <c r="B34" s="26"/>
      <c r="C34" s="27"/>
      <c r="D34" s="120" t="s">
        <v>30</v>
      </c>
      <c r="E34" s="114">
        <v>849</v>
      </c>
      <c r="F34" s="114">
        <v>147710</v>
      </c>
      <c r="G34" s="114">
        <v>20168.223000000002</v>
      </c>
      <c r="H34" s="114">
        <v>458053.12199999997</v>
      </c>
      <c r="I34" s="114">
        <v>2908442.2259999998</v>
      </c>
      <c r="J34" s="114">
        <v>1101571.2830000001</v>
      </c>
      <c r="K34" s="114">
        <v>594318.23400000005</v>
      </c>
      <c r="L34" s="115">
        <v>37.874958393620801</v>
      </c>
      <c r="M34"/>
      <c r="N34" s="117"/>
      <c r="O34" s="117"/>
    </row>
    <row r="35" spans="1:15" s="107" customFormat="1" ht="10.9" customHeight="1" x14ac:dyDescent="0.2">
      <c r="A35" s="11"/>
      <c r="B35" s="26"/>
      <c r="C35" s="27"/>
      <c r="D35" s="120" t="s">
        <v>31</v>
      </c>
      <c r="E35" s="114">
        <v>848</v>
      </c>
      <c r="F35" s="114">
        <v>148380</v>
      </c>
      <c r="G35" s="114">
        <v>19495.044999999998</v>
      </c>
      <c r="H35" s="114">
        <v>437881.984</v>
      </c>
      <c r="I35" s="114">
        <v>2601958.2069999999</v>
      </c>
      <c r="J35" s="114">
        <v>914518.06400000001</v>
      </c>
      <c r="K35" s="114">
        <v>504393.88</v>
      </c>
      <c r="L35" s="115">
        <v>35.147300273297603</v>
      </c>
      <c r="M35"/>
      <c r="N35" s="117"/>
      <c r="O35" s="117"/>
    </row>
    <row r="36" spans="1:15" s="107" customFormat="1" ht="10.9" customHeight="1" x14ac:dyDescent="0.2">
      <c r="A36" s="11"/>
      <c r="B36" s="26"/>
      <c r="C36" s="27"/>
      <c r="D36" s="120" t="s">
        <v>32</v>
      </c>
      <c r="E36" s="114">
        <v>849</v>
      </c>
      <c r="F36" s="114">
        <v>149259</v>
      </c>
      <c r="G36" s="114">
        <v>20639.187000000002</v>
      </c>
      <c r="H36" s="114">
        <v>436473.98100000003</v>
      </c>
      <c r="I36" s="114">
        <v>2710687.3480000002</v>
      </c>
      <c r="J36" s="114">
        <v>994303.24800000002</v>
      </c>
      <c r="K36" s="114">
        <v>536090.12</v>
      </c>
      <c r="L36" s="115">
        <v>36.680853243130997</v>
      </c>
      <c r="M36"/>
      <c r="N36" s="117"/>
      <c r="O36" s="117"/>
    </row>
    <row r="37" spans="1:15" s="107" customFormat="1" ht="10.9" customHeight="1" x14ac:dyDescent="0.2">
      <c r="A37" s="11"/>
      <c r="B37" s="26"/>
      <c r="C37" s="27"/>
      <c r="D37" s="120" t="s">
        <v>33</v>
      </c>
      <c r="E37" s="114">
        <v>849</v>
      </c>
      <c r="F37" s="114">
        <v>149416</v>
      </c>
      <c r="G37" s="114">
        <v>19618.903999999999</v>
      </c>
      <c r="H37" s="114">
        <v>426298.386</v>
      </c>
      <c r="I37" s="114">
        <v>2688817.48</v>
      </c>
      <c r="J37" s="114">
        <v>972082.68900000001</v>
      </c>
      <c r="K37" s="114">
        <v>524213.39</v>
      </c>
      <c r="L37" s="115">
        <v>36.152795652012799</v>
      </c>
      <c r="M37"/>
      <c r="N37" s="117"/>
      <c r="O37" s="117"/>
    </row>
    <row r="38" spans="1:15" s="107" customFormat="1" ht="10.9" customHeight="1" x14ac:dyDescent="0.2">
      <c r="A38" s="11"/>
      <c r="B38" s="26"/>
      <c r="C38" s="27"/>
      <c r="D38" s="120" t="s">
        <v>34</v>
      </c>
      <c r="E38" s="114">
        <v>847</v>
      </c>
      <c r="F38" s="114">
        <v>149718</v>
      </c>
      <c r="G38" s="114">
        <v>20313.613000000001</v>
      </c>
      <c r="H38" s="114">
        <v>445886.223</v>
      </c>
      <c r="I38" s="114">
        <v>2753070.2259999998</v>
      </c>
      <c r="J38" s="114">
        <v>956312.54099999997</v>
      </c>
      <c r="K38" s="114">
        <v>534821.674</v>
      </c>
      <c r="L38" s="115">
        <v>34.736220382923101</v>
      </c>
      <c r="M38"/>
      <c r="N38" s="117"/>
      <c r="O38" s="117"/>
    </row>
    <row r="39" spans="1:15" s="107" customFormat="1" ht="10.9" customHeight="1" x14ac:dyDescent="0.2">
      <c r="A39" s="11"/>
      <c r="B39" s="26"/>
      <c r="C39" s="27"/>
      <c r="D39" s="120" t="s">
        <v>35</v>
      </c>
      <c r="E39" s="114">
        <v>846</v>
      </c>
      <c r="F39" s="114">
        <v>149591</v>
      </c>
      <c r="G39" s="114">
        <v>21251.258999999998</v>
      </c>
      <c r="H39" s="114">
        <v>545716.50399999996</v>
      </c>
      <c r="I39" s="114">
        <v>2963235.3</v>
      </c>
      <c r="J39" s="114">
        <v>1084148.8570000001</v>
      </c>
      <c r="K39" s="114">
        <v>628698.495</v>
      </c>
      <c r="L39" s="115">
        <v>36.5866611065277</v>
      </c>
      <c r="M39"/>
      <c r="N39" s="117"/>
      <c r="O39" s="117"/>
    </row>
    <row r="40" spans="1:15" s="107" customFormat="1" ht="10.9" customHeight="1" x14ac:dyDescent="0.2">
      <c r="A40" s="11"/>
      <c r="B40" s="26"/>
      <c r="C40" s="27"/>
      <c r="D40" s="120" t="s">
        <v>36</v>
      </c>
      <c r="E40" s="114">
        <v>846</v>
      </c>
      <c r="F40" s="114">
        <v>148840</v>
      </c>
      <c r="G40" s="114">
        <v>16344.279</v>
      </c>
      <c r="H40" s="116">
        <v>452307.48700000002</v>
      </c>
      <c r="I40" s="116">
        <v>2392986.4449999998</v>
      </c>
      <c r="J40" s="116">
        <v>912753.96600000001</v>
      </c>
      <c r="K40" s="114">
        <v>466174.65600000002</v>
      </c>
      <c r="L40" s="115">
        <v>38.142880746656303</v>
      </c>
      <c r="M40"/>
      <c r="N40" s="117"/>
      <c r="O40" s="117"/>
    </row>
    <row r="41" spans="1:15" s="107" customFormat="1" ht="10.9" customHeight="1" x14ac:dyDescent="0.2">
      <c r="A41" s="11"/>
      <c r="B41" s="26"/>
      <c r="C41" s="27"/>
      <c r="D41" s="27"/>
      <c r="E41" s="11"/>
      <c r="F41" s="11"/>
      <c r="G41" s="11"/>
      <c r="H41" s="11"/>
      <c r="I41" s="11"/>
      <c r="J41" s="11"/>
      <c r="K41" s="11"/>
      <c r="L41" s="11"/>
      <c r="M41"/>
      <c r="N41" s="117"/>
      <c r="O41" s="117"/>
    </row>
    <row r="42" spans="1:15" s="107" customFormat="1" ht="10.9" customHeight="1" x14ac:dyDescent="0.2">
      <c r="A42" s="11"/>
      <c r="B42" s="26"/>
      <c r="C42" s="27"/>
      <c r="D42" s="118">
        <v>2019</v>
      </c>
      <c r="E42" s="11"/>
      <c r="F42" s="11"/>
      <c r="G42" s="11"/>
      <c r="H42" s="11"/>
      <c r="I42" s="11"/>
      <c r="J42" s="11"/>
      <c r="K42" s="11"/>
      <c r="L42" s="11"/>
      <c r="M42"/>
      <c r="N42" s="117"/>
      <c r="O42" s="117"/>
    </row>
    <row r="43" spans="1:15" s="107" customFormat="1" ht="10.9" customHeight="1" x14ac:dyDescent="0.2">
      <c r="A43" s="11"/>
      <c r="B43" s="26"/>
      <c r="C43" s="27"/>
      <c r="D43" s="119" t="s">
        <v>24</v>
      </c>
      <c r="E43" s="114">
        <v>840</v>
      </c>
      <c r="F43" s="114">
        <v>148838.5</v>
      </c>
      <c r="G43" s="114">
        <v>40756.065999999999</v>
      </c>
      <c r="H43" s="114">
        <v>879776.27899999998</v>
      </c>
      <c r="I43" s="114">
        <v>5320103.7860000003</v>
      </c>
      <c r="J43" s="114">
        <v>1952892.737</v>
      </c>
      <c r="K43" s="114">
        <v>1088408.5290000001</v>
      </c>
      <c r="L43" s="115">
        <v>36.707793974604201</v>
      </c>
      <c r="M43"/>
      <c r="N43" s="117"/>
      <c r="O43" s="117"/>
    </row>
    <row r="44" spans="1:15" s="107" customFormat="1" ht="10.9" customHeight="1" x14ac:dyDescent="0.2">
      <c r="A44" s="11"/>
      <c r="B44" s="26"/>
      <c r="C44" s="27"/>
      <c r="D44" s="118"/>
      <c r="E44" s="11"/>
      <c r="F44" s="11"/>
      <c r="G44" s="11"/>
      <c r="H44" s="11"/>
      <c r="I44" s="11"/>
      <c r="J44" s="11"/>
      <c r="K44" s="11"/>
      <c r="L44" s="11"/>
      <c r="M44"/>
      <c r="N44" s="117"/>
      <c r="O44" s="117"/>
    </row>
    <row r="45" spans="1:15" s="107" customFormat="1" ht="10.9" customHeight="1" x14ac:dyDescent="0.2">
      <c r="A45" s="11"/>
      <c r="B45" s="26"/>
      <c r="C45" s="27"/>
      <c r="D45" s="120" t="s">
        <v>25</v>
      </c>
      <c r="E45" s="114">
        <v>834</v>
      </c>
      <c r="F45" s="114">
        <v>148384</v>
      </c>
      <c r="G45" s="114">
        <v>20813.131000000001</v>
      </c>
      <c r="H45" s="114">
        <v>446290.821</v>
      </c>
      <c r="I45" s="114">
        <v>2658492.4619999998</v>
      </c>
      <c r="J45" s="114">
        <v>982282.53300000005</v>
      </c>
      <c r="K45" s="114">
        <v>542902.45700000005</v>
      </c>
      <c r="L45" s="115">
        <v>36.948855302039199</v>
      </c>
      <c r="M45"/>
      <c r="N45" s="117"/>
      <c r="O45" s="117"/>
    </row>
    <row r="46" spans="1:15" s="107" customFormat="1" ht="10.9" customHeight="1" x14ac:dyDescent="0.2">
      <c r="A46" s="11"/>
      <c r="B46" s="26"/>
      <c r="C46" s="27"/>
      <c r="D46" s="120" t="s">
        <v>26</v>
      </c>
      <c r="E46" s="114">
        <v>846</v>
      </c>
      <c r="F46" s="114">
        <v>149293</v>
      </c>
      <c r="G46" s="114">
        <v>19942.935000000001</v>
      </c>
      <c r="H46" s="114">
        <v>433485.45799999998</v>
      </c>
      <c r="I46" s="114">
        <v>2661611.324</v>
      </c>
      <c r="J46" s="114">
        <v>970610.20400000003</v>
      </c>
      <c r="K46" s="114">
        <v>545506.07200000004</v>
      </c>
      <c r="L46" s="115">
        <v>36.467015121551199</v>
      </c>
      <c r="M46"/>
      <c r="N46" s="117"/>
      <c r="O46" s="117"/>
    </row>
    <row r="47" spans="1:15" customFormat="1" ht="10.9" customHeight="1" x14ac:dyDescent="0.2">
      <c r="A47" s="11"/>
      <c r="B47" s="26"/>
      <c r="C47" s="27"/>
      <c r="D47" s="120" t="s">
        <v>27</v>
      </c>
      <c r="E47" s="114"/>
      <c r="F47" s="114"/>
      <c r="G47" s="114"/>
      <c r="H47" s="114"/>
      <c r="I47" s="114"/>
      <c r="J47" s="114"/>
      <c r="K47" s="114"/>
      <c r="L47" s="115"/>
    </row>
    <row r="48" spans="1:15" customFormat="1" ht="10.9" customHeight="1" x14ac:dyDescent="0.2">
      <c r="A48" s="11"/>
      <c r="B48" s="26"/>
      <c r="C48" s="27"/>
      <c r="D48" s="120" t="s">
        <v>28</v>
      </c>
      <c r="E48" s="114"/>
      <c r="F48" s="114"/>
      <c r="G48" s="114"/>
      <c r="H48" s="114"/>
      <c r="I48" s="114"/>
      <c r="J48" s="114"/>
      <c r="K48" s="114"/>
      <c r="L48" s="115"/>
    </row>
    <row r="49" spans="1:12" customFormat="1" ht="10.9" customHeight="1" x14ac:dyDescent="0.2">
      <c r="A49" s="11"/>
      <c r="B49" s="26"/>
      <c r="C49" s="27"/>
      <c r="D49" s="121" t="s">
        <v>29</v>
      </c>
      <c r="E49" s="114"/>
      <c r="F49" s="114"/>
      <c r="G49" s="114"/>
      <c r="H49" s="114"/>
      <c r="I49" s="114"/>
      <c r="J49" s="114"/>
      <c r="K49" s="114"/>
      <c r="L49" s="115"/>
    </row>
    <row r="50" spans="1:12" customFormat="1" ht="10.9" customHeight="1" x14ac:dyDescent="0.2">
      <c r="A50" s="11"/>
      <c r="B50" s="26"/>
      <c r="C50" s="27"/>
      <c r="D50" s="120" t="s">
        <v>30</v>
      </c>
      <c r="E50" s="114"/>
      <c r="F50" s="114"/>
      <c r="G50" s="114"/>
      <c r="H50" s="114"/>
      <c r="I50" s="114"/>
      <c r="J50" s="114"/>
      <c r="K50" s="114"/>
      <c r="L50" s="115"/>
    </row>
    <row r="51" spans="1:12" customFormat="1" ht="10.9" customHeight="1" x14ac:dyDescent="0.2">
      <c r="A51" s="11"/>
      <c r="B51" s="26"/>
      <c r="C51" s="27"/>
      <c r="D51" s="120" t="s">
        <v>31</v>
      </c>
      <c r="E51" s="114"/>
      <c r="F51" s="114"/>
      <c r="G51" s="114"/>
      <c r="H51" s="114"/>
      <c r="I51" s="114"/>
      <c r="J51" s="114"/>
      <c r="K51" s="114"/>
      <c r="L51" s="115"/>
    </row>
    <row r="52" spans="1:12" customFormat="1" ht="10.9" customHeight="1" x14ac:dyDescent="0.2">
      <c r="A52" s="11"/>
      <c r="B52" s="26"/>
      <c r="C52" s="27"/>
      <c r="D52" s="120" t="s">
        <v>32</v>
      </c>
      <c r="E52" s="114"/>
      <c r="F52" s="114"/>
      <c r="G52" s="114"/>
      <c r="H52" s="114"/>
      <c r="I52" s="114"/>
      <c r="J52" s="114"/>
      <c r="K52" s="114"/>
      <c r="L52" s="115"/>
    </row>
    <row r="53" spans="1:12" customFormat="1" ht="10.9" customHeight="1" x14ac:dyDescent="0.2">
      <c r="A53" s="11"/>
      <c r="B53" s="26"/>
      <c r="C53" s="27"/>
      <c r="D53" s="120" t="s">
        <v>33</v>
      </c>
      <c r="E53" s="114"/>
      <c r="F53" s="114"/>
      <c r="G53" s="114"/>
      <c r="H53" s="114"/>
      <c r="I53" s="114"/>
      <c r="J53" s="114"/>
      <c r="K53" s="114"/>
      <c r="L53" s="115"/>
    </row>
    <row r="54" spans="1:12" customFormat="1" ht="10.9" customHeight="1" x14ac:dyDescent="0.2">
      <c r="A54" s="11"/>
      <c r="B54" s="26"/>
      <c r="C54" s="27"/>
      <c r="D54" s="120" t="s">
        <v>34</v>
      </c>
      <c r="E54" s="114"/>
      <c r="F54" s="114"/>
      <c r="G54" s="114"/>
      <c r="H54" s="114"/>
      <c r="I54" s="114"/>
      <c r="J54" s="114"/>
      <c r="K54" s="114"/>
      <c r="L54" s="115"/>
    </row>
    <row r="55" spans="1:12" customFormat="1" ht="10.9" customHeight="1" x14ac:dyDescent="0.2">
      <c r="A55" s="11"/>
      <c r="B55" s="26"/>
      <c r="C55" s="27"/>
      <c r="D55" s="120" t="s">
        <v>35</v>
      </c>
      <c r="E55" s="114"/>
      <c r="F55" s="114"/>
      <c r="G55" s="114"/>
      <c r="H55" s="114"/>
      <c r="I55" s="114"/>
      <c r="J55" s="114"/>
      <c r="K55" s="114"/>
      <c r="L55" s="115"/>
    </row>
    <row r="56" spans="1:12" customFormat="1" ht="10.9" customHeight="1" x14ac:dyDescent="0.2">
      <c r="A56" s="11"/>
      <c r="B56" s="26"/>
      <c r="C56" s="27"/>
      <c r="D56" s="120" t="s">
        <v>36</v>
      </c>
      <c r="E56" s="114"/>
      <c r="F56" s="114"/>
      <c r="G56" s="114"/>
      <c r="H56" s="114"/>
      <c r="I56" s="114"/>
      <c r="J56" s="114"/>
      <c r="K56" s="114"/>
      <c r="L56" s="115"/>
    </row>
    <row r="60" spans="1:12" customFormat="1" ht="10.9" customHeight="1" x14ac:dyDescent="0.2">
      <c r="A60" s="11"/>
      <c r="B60" s="122"/>
      <c r="C60" s="123"/>
      <c r="D60" s="123"/>
      <c r="E60" s="11"/>
      <c r="F60" s="11"/>
      <c r="G60" s="11"/>
      <c r="H60" s="11"/>
      <c r="I60" s="11"/>
      <c r="J60" s="11"/>
      <c r="K60" s="11"/>
      <c r="L60" s="11"/>
    </row>
    <row r="65" spans="13:13" s="11" customFormat="1" ht="15" customHeight="1" x14ac:dyDescent="0.2">
      <c r="M65"/>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75" t="s">
        <v>0</v>
      </c>
      <c r="B1" s="375"/>
      <c r="C1" s="375"/>
      <c r="D1" s="375"/>
      <c r="E1" s="375"/>
      <c r="F1" s="375"/>
      <c r="G1" s="375"/>
      <c r="H1" s="375"/>
      <c r="I1" s="375"/>
      <c r="J1" s="375"/>
      <c r="K1" s="375"/>
      <c r="L1" s="375"/>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75" t="s">
        <v>1</v>
      </c>
      <c r="B3" s="375"/>
      <c r="C3" s="375"/>
      <c r="D3" s="375"/>
      <c r="E3" s="375"/>
      <c r="F3" s="375"/>
      <c r="G3" s="375"/>
      <c r="H3" s="375"/>
      <c r="I3" s="375"/>
      <c r="J3" s="375"/>
      <c r="K3" s="375"/>
      <c r="L3" s="375"/>
      <c r="M3" s="1"/>
    </row>
    <row r="4" spans="1:13" s="2" customFormat="1" ht="11.1" customHeight="1" x14ac:dyDescent="0.2">
      <c r="A4" s="375" t="s">
        <v>2</v>
      </c>
      <c r="B4" s="375"/>
      <c r="C4" s="375"/>
      <c r="D4" s="375"/>
      <c r="E4" s="375"/>
      <c r="F4" s="375"/>
      <c r="G4" s="375"/>
      <c r="H4" s="375"/>
      <c r="I4" s="375"/>
      <c r="J4" s="375"/>
      <c r="K4" s="375"/>
      <c r="L4" s="375"/>
      <c r="M4" s="1"/>
    </row>
    <row r="5" spans="1:13" s="10" customFormat="1" ht="18" customHeight="1" x14ac:dyDescent="0.2">
      <c r="A5" s="6"/>
      <c r="B5" s="6"/>
      <c r="C5" s="6"/>
      <c r="D5" s="6"/>
      <c r="E5" s="7"/>
      <c r="F5" s="7"/>
      <c r="G5" s="7"/>
      <c r="H5" s="7"/>
      <c r="I5" s="7"/>
      <c r="J5" s="1"/>
      <c r="K5" s="8"/>
      <c r="L5" s="5"/>
      <c r="M5" s="9"/>
    </row>
    <row r="6" spans="1:13" ht="15" customHeight="1" x14ac:dyDescent="0.2">
      <c r="B6" s="354" t="s">
        <v>3</v>
      </c>
      <c r="C6" s="357" t="s">
        <v>4</v>
      </c>
      <c r="D6" s="360" t="s">
        <v>5</v>
      </c>
      <c r="E6" s="360" t="s">
        <v>6</v>
      </c>
      <c r="F6" s="357" t="s">
        <v>7</v>
      </c>
      <c r="G6" s="357" t="s">
        <v>8</v>
      </c>
      <c r="H6" s="357" t="s">
        <v>9</v>
      </c>
      <c r="I6" s="369" t="s">
        <v>10</v>
      </c>
      <c r="J6" s="371"/>
      <c r="K6" s="370"/>
      <c r="L6" s="372" t="s">
        <v>11</v>
      </c>
    </row>
    <row r="7" spans="1:13" ht="15" customHeight="1" x14ac:dyDescent="0.2">
      <c r="B7" s="355"/>
      <c r="C7" s="361"/>
      <c r="D7" s="358"/>
      <c r="E7" s="358"/>
      <c r="F7" s="361"/>
      <c r="G7" s="361"/>
      <c r="H7" s="361"/>
      <c r="I7" s="357" t="s">
        <v>12</v>
      </c>
      <c r="J7" s="369" t="s">
        <v>13</v>
      </c>
      <c r="K7" s="370"/>
      <c r="L7" s="373"/>
    </row>
    <row r="8" spans="1:13" ht="21" customHeight="1" x14ac:dyDescent="0.2">
      <c r="B8" s="355"/>
      <c r="C8" s="361"/>
      <c r="D8" s="358"/>
      <c r="E8" s="359"/>
      <c r="F8" s="362"/>
      <c r="G8" s="362"/>
      <c r="H8" s="362"/>
      <c r="I8" s="362"/>
      <c r="J8" s="12" t="s">
        <v>14</v>
      </c>
      <c r="K8" s="13" t="s">
        <v>15</v>
      </c>
      <c r="L8" s="374"/>
    </row>
    <row r="9" spans="1:13" ht="11.1" customHeight="1" x14ac:dyDescent="0.2">
      <c r="B9" s="356"/>
      <c r="C9" s="362"/>
      <c r="D9" s="359"/>
      <c r="E9" s="14" t="s">
        <v>16</v>
      </c>
      <c r="F9" s="14" t="s">
        <v>17</v>
      </c>
      <c r="G9" s="15" t="s">
        <v>18</v>
      </c>
      <c r="H9" s="369" t="s">
        <v>19</v>
      </c>
      <c r="I9" s="371"/>
      <c r="J9" s="371"/>
      <c r="K9" s="370"/>
      <c r="L9" s="16" t="s">
        <v>20</v>
      </c>
    </row>
    <row r="10" spans="1:13" ht="11.1" customHeight="1" x14ac:dyDescent="0.2">
      <c r="B10" s="17"/>
      <c r="C10" s="18"/>
      <c r="D10" s="18"/>
    </row>
    <row r="11" spans="1:13" ht="11.1" customHeight="1" x14ac:dyDescent="0.2">
      <c r="B11" s="19" t="s">
        <v>21</v>
      </c>
      <c r="C11" s="20" t="s">
        <v>22</v>
      </c>
      <c r="D11" s="21">
        <v>2010</v>
      </c>
      <c r="E11" s="22">
        <v>422.5</v>
      </c>
      <c r="F11" s="22">
        <v>59371</v>
      </c>
      <c r="G11" s="22">
        <v>98942.564999999988</v>
      </c>
      <c r="H11" s="22">
        <v>1685676.7370000002</v>
      </c>
      <c r="I11" s="22">
        <v>11689254.979000002</v>
      </c>
      <c r="J11" s="22">
        <v>3673480.7599999993</v>
      </c>
      <c r="K11" s="22">
        <v>2137406.3570000003</v>
      </c>
      <c r="L11" s="23">
        <v>31.426132517422936</v>
      </c>
    </row>
    <row r="12" spans="1:13" ht="11.1" customHeight="1" x14ac:dyDescent="0.2">
      <c r="B12" s="24"/>
      <c r="C12" s="25" t="s">
        <v>23</v>
      </c>
      <c r="D12" s="21">
        <v>2015</v>
      </c>
      <c r="E12" s="22">
        <v>411.91666666666703</v>
      </c>
      <c r="F12" s="22">
        <v>65620.833333333299</v>
      </c>
      <c r="G12" s="22">
        <v>106855.504</v>
      </c>
      <c r="H12" s="22">
        <v>2151841.605</v>
      </c>
      <c r="I12" s="22">
        <v>12959872.244999999</v>
      </c>
      <c r="J12" s="22">
        <v>4242307.63</v>
      </c>
      <c r="K12" s="22">
        <v>2418334.625</v>
      </c>
      <c r="L12" s="23">
        <v>32.734177851457702</v>
      </c>
    </row>
    <row r="13" spans="1:13" ht="11.1" customHeight="1" x14ac:dyDescent="0.2">
      <c r="B13" s="26"/>
      <c r="C13" s="26"/>
      <c r="D13" s="21">
        <v>2017</v>
      </c>
      <c r="E13" s="22">
        <v>422.75</v>
      </c>
      <c r="F13" s="22">
        <v>68878.833333333299</v>
      </c>
      <c r="G13" s="22">
        <v>112008.387</v>
      </c>
      <c r="H13" s="22">
        <v>2380039.6779999998</v>
      </c>
      <c r="I13" s="22">
        <v>13852701.790999999</v>
      </c>
      <c r="J13" s="22">
        <v>4635122.5180000002</v>
      </c>
      <c r="K13" s="22">
        <v>2578122.8859999999</v>
      </c>
      <c r="L13" s="23">
        <v>33.460061350713602</v>
      </c>
    </row>
    <row r="14" spans="1:13" ht="11.1" customHeight="1" x14ac:dyDescent="0.2">
      <c r="B14" s="26"/>
      <c r="C14" s="26"/>
      <c r="D14" s="21">
        <v>2018</v>
      </c>
      <c r="E14" s="22">
        <v>424.66666666666703</v>
      </c>
      <c r="F14" s="22">
        <v>70907</v>
      </c>
      <c r="G14" s="22">
        <v>113927.011</v>
      </c>
      <c r="H14" s="22">
        <v>2540968.7790000001</v>
      </c>
      <c r="I14" s="22">
        <v>14606943.471000001</v>
      </c>
      <c r="J14" s="22">
        <v>5131897.4689999996</v>
      </c>
      <c r="K14" s="22">
        <v>2806143.2930000001</v>
      </c>
      <c r="L14" s="23">
        <v>35.133273974727501</v>
      </c>
    </row>
    <row r="15" spans="1:13" ht="11.1" customHeight="1" x14ac:dyDescent="0.2">
      <c r="B15" s="26"/>
      <c r="C15" s="26"/>
      <c r="D15" s="27"/>
    </row>
    <row r="16" spans="1:13" ht="11.1" customHeight="1" x14ac:dyDescent="0.2">
      <c r="B16" s="26"/>
      <c r="C16" s="26"/>
      <c r="D16" s="28">
        <v>2018</v>
      </c>
      <c r="E16" s="29"/>
      <c r="F16" s="29"/>
      <c r="G16" s="29"/>
      <c r="H16" s="29"/>
      <c r="I16" s="29"/>
      <c r="J16" s="30"/>
      <c r="K16" s="29"/>
      <c r="L16" s="31"/>
    </row>
    <row r="17" spans="2:12" s="11" customFormat="1" ht="11.1" customHeight="1" x14ac:dyDescent="0.2">
      <c r="B17" s="26"/>
      <c r="C17" s="26"/>
      <c r="D17" s="32" t="s">
        <v>24</v>
      </c>
      <c r="E17" s="29">
        <v>424</v>
      </c>
      <c r="F17" s="29">
        <v>69728.5</v>
      </c>
      <c r="G17" s="29">
        <v>19352.067999999999</v>
      </c>
      <c r="H17" s="29">
        <v>392289.99099999998</v>
      </c>
      <c r="I17" s="29">
        <v>2350808.105</v>
      </c>
      <c r="J17" s="29">
        <v>831600.12399999995</v>
      </c>
      <c r="K17" s="29">
        <v>471484.712</v>
      </c>
      <c r="L17" s="31">
        <v>35.3750747341413</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422</v>
      </c>
      <c r="F19" s="29">
        <v>69486</v>
      </c>
      <c r="G19" s="29">
        <v>10079.346</v>
      </c>
      <c r="H19" s="29">
        <v>198680.08900000001</v>
      </c>
      <c r="I19" s="29">
        <v>1204612.5490000001</v>
      </c>
      <c r="J19" s="29">
        <v>424263.12099999998</v>
      </c>
      <c r="K19" s="29">
        <v>235512.01300000001</v>
      </c>
      <c r="L19" s="31">
        <v>35.219882222893901</v>
      </c>
    </row>
    <row r="20" spans="2:12" s="11" customFormat="1" ht="11.1" customHeight="1" x14ac:dyDescent="0.2">
      <c r="B20" s="26"/>
      <c r="C20" s="26"/>
      <c r="D20" s="34" t="s">
        <v>26</v>
      </c>
      <c r="E20" s="29">
        <v>426</v>
      </c>
      <c r="F20" s="29">
        <v>69971</v>
      </c>
      <c r="G20" s="29">
        <v>9272.7219999999998</v>
      </c>
      <c r="H20" s="29">
        <v>193609.902</v>
      </c>
      <c r="I20" s="29">
        <v>1146195.5560000001</v>
      </c>
      <c r="J20" s="29">
        <v>407337.00300000003</v>
      </c>
      <c r="K20" s="29">
        <v>235972.69899999999</v>
      </c>
      <c r="L20" s="31">
        <v>35.538176785602502</v>
      </c>
    </row>
    <row r="21" spans="2:12" s="11" customFormat="1" ht="11.1" customHeight="1" x14ac:dyDescent="0.2">
      <c r="B21" s="26"/>
      <c r="C21" s="26"/>
      <c r="D21" s="34" t="s">
        <v>27</v>
      </c>
      <c r="E21" s="29">
        <v>427</v>
      </c>
      <c r="F21" s="29">
        <v>70437</v>
      </c>
      <c r="G21" s="29">
        <v>9663.2520000000004</v>
      </c>
      <c r="H21" s="29">
        <v>202072.679</v>
      </c>
      <c r="I21" s="29">
        <v>1276478.469</v>
      </c>
      <c r="J21" s="29">
        <v>441591.27500000002</v>
      </c>
      <c r="K21" s="29">
        <v>246291.87899999999</v>
      </c>
      <c r="L21" s="31">
        <v>34.594494597777697</v>
      </c>
    </row>
    <row r="22" spans="2:12" s="11" customFormat="1" ht="11.1" customHeight="1" x14ac:dyDescent="0.2">
      <c r="B22" s="26"/>
      <c r="C22" s="26"/>
      <c r="D22" s="34" t="s">
        <v>28</v>
      </c>
      <c r="E22" s="29">
        <v>427</v>
      </c>
      <c r="F22" s="29">
        <v>70645</v>
      </c>
      <c r="G22" s="29">
        <v>9428.0249999999996</v>
      </c>
      <c r="H22" s="29">
        <v>208298.726</v>
      </c>
      <c r="I22" s="29">
        <v>1220654.3049999999</v>
      </c>
      <c r="J22" s="29">
        <v>420640.10800000001</v>
      </c>
      <c r="K22" s="29">
        <v>239042.06899999999</v>
      </c>
      <c r="L22" s="31">
        <v>34.460215826625898</v>
      </c>
    </row>
    <row r="23" spans="2:12" s="11" customFormat="1" ht="11.1" customHeight="1" x14ac:dyDescent="0.2">
      <c r="B23" s="26"/>
      <c r="C23" s="26"/>
      <c r="D23" s="35" t="s">
        <v>29</v>
      </c>
      <c r="E23" s="29">
        <v>427</v>
      </c>
      <c r="F23" s="29">
        <v>70704</v>
      </c>
      <c r="G23" s="29">
        <v>9433.7369999999992</v>
      </c>
      <c r="H23" s="29">
        <v>216882.04199999999</v>
      </c>
      <c r="I23" s="29">
        <v>1250930.8870000001</v>
      </c>
      <c r="J23" s="29">
        <v>439419.05699999997</v>
      </c>
      <c r="K23" s="29">
        <v>248132.141</v>
      </c>
      <c r="L23" s="31">
        <v>35.127364874155496</v>
      </c>
    </row>
    <row r="24" spans="2:12" s="11" customFormat="1" ht="11.1" customHeight="1" x14ac:dyDescent="0.2">
      <c r="B24" s="26"/>
      <c r="C24" s="26"/>
      <c r="D24" s="34" t="s">
        <v>30</v>
      </c>
      <c r="E24" s="29">
        <v>426</v>
      </c>
      <c r="F24" s="29">
        <v>70847</v>
      </c>
      <c r="G24" s="29">
        <v>9685.3909999999996</v>
      </c>
      <c r="H24" s="29">
        <v>215292.435</v>
      </c>
      <c r="I24" s="29">
        <v>1320125.7990000001</v>
      </c>
      <c r="J24" s="29">
        <v>468406.92200000002</v>
      </c>
      <c r="K24" s="29">
        <v>257785.98800000001</v>
      </c>
      <c r="L24" s="31">
        <v>35.481991364370003</v>
      </c>
    </row>
    <row r="25" spans="2:12" s="11" customFormat="1" ht="11.1" customHeight="1" x14ac:dyDescent="0.2">
      <c r="B25" s="26"/>
      <c r="C25" s="26"/>
      <c r="D25" s="34" t="s">
        <v>31</v>
      </c>
      <c r="E25" s="29">
        <v>424</v>
      </c>
      <c r="F25" s="29">
        <v>71127</v>
      </c>
      <c r="G25" s="29">
        <v>9462.8610000000008</v>
      </c>
      <c r="H25" s="29">
        <v>208563.83499999999</v>
      </c>
      <c r="I25" s="29">
        <v>1224713.5049999999</v>
      </c>
      <c r="J25" s="29">
        <v>415216.674</v>
      </c>
      <c r="K25" s="29">
        <v>231625.49400000001</v>
      </c>
      <c r="L25" s="31">
        <v>33.903167745341399</v>
      </c>
    </row>
    <row r="26" spans="2:12" s="11" customFormat="1" ht="11.1" customHeight="1" x14ac:dyDescent="0.2">
      <c r="B26" s="26"/>
      <c r="C26" s="26"/>
      <c r="D26" s="34" t="s">
        <v>32</v>
      </c>
      <c r="E26" s="29">
        <v>425</v>
      </c>
      <c r="F26" s="29">
        <v>71604</v>
      </c>
      <c r="G26" s="29">
        <v>9920.7260000000006</v>
      </c>
      <c r="H26" s="29">
        <v>210097.13099999999</v>
      </c>
      <c r="I26" s="29">
        <v>1226876.257</v>
      </c>
      <c r="J26" s="29">
        <v>422530.96399999998</v>
      </c>
      <c r="K26" s="29">
        <v>210552.10699999999</v>
      </c>
      <c r="L26" s="31">
        <v>34.439574617996698</v>
      </c>
    </row>
    <row r="27" spans="2:12" s="11" customFormat="1" ht="11.1" customHeight="1" x14ac:dyDescent="0.2">
      <c r="B27" s="26"/>
      <c r="C27" s="26"/>
      <c r="D27" s="34" t="s">
        <v>33</v>
      </c>
      <c r="E27" s="29">
        <v>425</v>
      </c>
      <c r="F27" s="29">
        <v>71691</v>
      </c>
      <c r="G27" s="29">
        <v>9382.0509999999995</v>
      </c>
      <c r="H27" s="29">
        <v>201824.31200000001</v>
      </c>
      <c r="I27" s="29">
        <v>1184603.2830000001</v>
      </c>
      <c r="J27" s="29">
        <v>416079.85399999999</v>
      </c>
      <c r="K27" s="29">
        <v>224921.152</v>
      </c>
      <c r="L27" s="31">
        <v>35.1239828532537</v>
      </c>
    </row>
    <row r="28" spans="2:12" s="11" customFormat="1" ht="11.1" customHeight="1" x14ac:dyDescent="0.2">
      <c r="B28" s="26"/>
      <c r="C28" s="26"/>
      <c r="D28" s="34" t="s">
        <v>34</v>
      </c>
      <c r="E28" s="29">
        <v>423</v>
      </c>
      <c r="F28" s="29">
        <v>71567</v>
      </c>
      <c r="G28" s="29">
        <v>9714.4789999999994</v>
      </c>
      <c r="H28" s="29">
        <v>211008.21299999999</v>
      </c>
      <c r="I28" s="29">
        <v>1288079.078</v>
      </c>
      <c r="J28" s="29">
        <v>458323.34299999999</v>
      </c>
      <c r="K28" s="29">
        <v>251352.84099999999</v>
      </c>
      <c r="L28" s="31">
        <v>35.581925894770301</v>
      </c>
    </row>
    <row r="29" spans="2:12" s="11" customFormat="1" ht="11.1" customHeight="1" x14ac:dyDescent="0.2">
      <c r="B29" s="26"/>
      <c r="C29" s="26"/>
      <c r="D29" s="34" t="s">
        <v>35</v>
      </c>
      <c r="E29" s="29">
        <v>422</v>
      </c>
      <c r="F29" s="29">
        <v>71627</v>
      </c>
      <c r="G29" s="29">
        <v>10184.157999999999</v>
      </c>
      <c r="H29" s="29">
        <v>263642.19300000003</v>
      </c>
      <c r="I29" s="29">
        <v>1321815.8419999999</v>
      </c>
      <c r="J29" s="29">
        <v>464031.63500000001</v>
      </c>
      <c r="K29" s="29">
        <v>253232.927</v>
      </c>
      <c r="L29" s="31">
        <v>35.105619123000302</v>
      </c>
    </row>
    <row r="30" spans="2:12" s="11" customFormat="1" ht="11.1" customHeight="1" x14ac:dyDescent="0.2">
      <c r="B30" s="26"/>
      <c r="C30" s="26"/>
      <c r="D30" s="34" t="s">
        <v>36</v>
      </c>
      <c r="E30" s="29">
        <v>422</v>
      </c>
      <c r="F30" s="29">
        <v>71178</v>
      </c>
      <c r="G30" s="29">
        <v>7700.2629999999999</v>
      </c>
      <c r="H30" s="29">
        <v>210997.22200000001</v>
      </c>
      <c r="I30" s="29">
        <v>941857.94099999999</v>
      </c>
      <c r="J30" s="29">
        <v>354057.51299999998</v>
      </c>
      <c r="K30" s="29">
        <v>171721.98300000001</v>
      </c>
      <c r="L30" s="31">
        <v>37.5913922458504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2019</v>
      </c>
      <c r="E32" s="29"/>
      <c r="F32" s="29"/>
      <c r="G32" s="29"/>
      <c r="H32" s="29"/>
      <c r="I32" s="29"/>
      <c r="J32" s="30"/>
      <c r="K32" s="29"/>
      <c r="L32" s="31"/>
    </row>
    <row r="33" spans="2:12" s="11" customFormat="1" ht="11.1" customHeight="1" x14ac:dyDescent="0.2">
      <c r="B33" s="26"/>
      <c r="C33" s="26"/>
      <c r="D33" s="32" t="s">
        <v>24</v>
      </c>
      <c r="E33" s="29">
        <v>415</v>
      </c>
      <c r="F33" s="29">
        <v>71049</v>
      </c>
      <c r="G33" s="29">
        <v>19410.937999999998</v>
      </c>
      <c r="H33" s="29">
        <v>413893.22200000001</v>
      </c>
      <c r="I33" s="29">
        <v>2417372.7760000001</v>
      </c>
      <c r="J33" s="29">
        <v>882078.902</v>
      </c>
      <c r="K33" s="29">
        <v>498213.538</v>
      </c>
      <c r="L33" s="31">
        <v>36.489155117381898</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411</v>
      </c>
      <c r="F35" s="29">
        <v>70742</v>
      </c>
      <c r="G35" s="29">
        <v>9938.42</v>
      </c>
      <c r="H35" s="29">
        <v>209606.639</v>
      </c>
      <c r="I35" s="29">
        <v>1214415.97</v>
      </c>
      <c r="J35" s="29">
        <v>443332.114</v>
      </c>
      <c r="K35" s="29">
        <v>254444.79999999999</v>
      </c>
      <c r="L35" s="31">
        <v>36.5057875515257</v>
      </c>
    </row>
    <row r="36" spans="2:12" s="11" customFormat="1" ht="11.1" customHeight="1" x14ac:dyDescent="0.2">
      <c r="B36" s="26"/>
      <c r="C36" s="26"/>
      <c r="D36" s="34" t="s">
        <v>26</v>
      </c>
      <c r="E36" s="29">
        <v>419</v>
      </c>
      <c r="F36" s="29">
        <v>71356</v>
      </c>
      <c r="G36" s="29">
        <v>9472.518</v>
      </c>
      <c r="H36" s="29">
        <v>204286.58300000001</v>
      </c>
      <c r="I36" s="29">
        <v>1202956.8060000001</v>
      </c>
      <c r="J36" s="29">
        <v>438746.788</v>
      </c>
      <c r="K36" s="29">
        <v>243768.73800000001</v>
      </c>
      <c r="L36" s="31">
        <v>36.4723642454707</v>
      </c>
    </row>
    <row r="37" spans="2:12" s="11" customFormat="1" ht="11.1" customHeight="1" x14ac:dyDescent="0.2">
      <c r="B37" s="26"/>
      <c r="C37" s="26"/>
      <c r="D37" s="34" t="s">
        <v>27</v>
      </c>
      <c r="E37" s="29"/>
      <c r="F37" s="29"/>
      <c r="G37" s="29"/>
      <c r="H37" s="29"/>
      <c r="I37" s="29"/>
      <c r="J37" s="29"/>
      <c r="K37" s="29"/>
      <c r="L37" s="31"/>
    </row>
    <row r="38" spans="2:12" s="11" customFormat="1" ht="11.1" customHeight="1" x14ac:dyDescent="0.2">
      <c r="B38" s="26"/>
      <c r="C38" s="26"/>
      <c r="D38" s="34" t="s">
        <v>28</v>
      </c>
      <c r="E38" s="29"/>
      <c r="F38" s="29"/>
      <c r="G38" s="29"/>
      <c r="H38" s="29"/>
      <c r="I38" s="29"/>
      <c r="J38" s="29"/>
      <c r="K38" s="29"/>
      <c r="L38" s="31"/>
    </row>
    <row r="39" spans="2:12" s="11" customFormat="1" ht="11.1" customHeight="1" x14ac:dyDescent="0.2">
      <c r="B39" s="26"/>
      <c r="C39" s="26"/>
      <c r="D39" s="35" t="s">
        <v>29</v>
      </c>
      <c r="E39" s="29"/>
      <c r="F39" s="29"/>
      <c r="G39" s="29"/>
      <c r="H39" s="29"/>
      <c r="I39" s="29"/>
      <c r="J39" s="29"/>
      <c r="K39" s="29"/>
      <c r="L39" s="31"/>
    </row>
    <row r="40" spans="2:12" s="11" customFormat="1" ht="11.1" customHeight="1" x14ac:dyDescent="0.2">
      <c r="B40" s="26"/>
      <c r="C40" s="26"/>
      <c r="D40" s="34" t="s">
        <v>30</v>
      </c>
      <c r="E40" s="29"/>
      <c r="F40" s="29"/>
      <c r="G40" s="29"/>
      <c r="H40" s="29"/>
      <c r="I40" s="29"/>
      <c r="J40" s="29"/>
      <c r="K40" s="29"/>
      <c r="L40" s="31"/>
    </row>
    <row r="41" spans="2:12" s="11" customFormat="1" ht="11.1" customHeight="1" x14ac:dyDescent="0.2">
      <c r="B41" s="26"/>
      <c r="C41" s="26"/>
      <c r="D41" s="34" t="s">
        <v>31</v>
      </c>
      <c r="E41" s="29"/>
      <c r="F41" s="29"/>
      <c r="G41" s="29"/>
      <c r="H41" s="29"/>
      <c r="I41" s="29"/>
      <c r="J41" s="29"/>
      <c r="K41" s="29"/>
      <c r="L41" s="31"/>
    </row>
    <row r="42" spans="2:12" s="11" customFormat="1" ht="11.1" customHeight="1" x14ac:dyDescent="0.2">
      <c r="B42" s="26"/>
      <c r="C42" s="26"/>
      <c r="D42" s="34" t="s">
        <v>32</v>
      </c>
      <c r="E42" s="29"/>
      <c r="F42" s="29"/>
      <c r="G42" s="29"/>
      <c r="H42" s="29"/>
      <c r="I42" s="29"/>
      <c r="J42" s="29"/>
      <c r="K42" s="29"/>
      <c r="L42" s="31"/>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2010</v>
      </c>
      <c r="E49" s="29">
        <v>259.66666666666669</v>
      </c>
      <c r="F49" s="29">
        <v>40365.583333333336</v>
      </c>
      <c r="G49" s="29">
        <v>64180.483999999989</v>
      </c>
      <c r="H49" s="29">
        <v>1217393.33</v>
      </c>
      <c r="I49" s="29">
        <v>8521652.5610000007</v>
      </c>
      <c r="J49" s="29">
        <v>3355008.0660000001</v>
      </c>
      <c r="K49" s="29">
        <v>1965642.0699999998</v>
      </c>
      <c r="L49" s="31">
        <v>39.370392561584275</v>
      </c>
    </row>
    <row r="50" spans="2:12" s="11" customFormat="1" ht="11.1" customHeight="1" x14ac:dyDescent="0.2">
      <c r="B50" s="42"/>
      <c r="C50" s="20" t="s">
        <v>38</v>
      </c>
      <c r="D50" s="21">
        <v>2015</v>
      </c>
      <c r="E50" s="22">
        <v>255.916666666667</v>
      </c>
      <c r="F50" s="22">
        <v>46650.416666666701</v>
      </c>
      <c r="G50" s="22">
        <v>75473.990999999995</v>
      </c>
      <c r="H50" s="22">
        <v>1696719.9069999999</v>
      </c>
      <c r="I50" s="22">
        <v>10501481.142999999</v>
      </c>
      <c r="J50" s="22">
        <v>4127784.59</v>
      </c>
      <c r="K50" s="22">
        <v>2125642.91</v>
      </c>
      <c r="L50" s="23">
        <v>39.306689540184202</v>
      </c>
    </row>
    <row r="51" spans="2:12" s="11" customFormat="1" ht="11.1" customHeight="1" x14ac:dyDescent="0.2">
      <c r="B51" s="26"/>
      <c r="D51" s="21">
        <v>2017</v>
      </c>
      <c r="E51" s="22">
        <v>253.083333333333</v>
      </c>
      <c r="F51" s="22">
        <v>46932.083333333299</v>
      </c>
      <c r="G51" s="22">
        <v>75303.817999999999</v>
      </c>
      <c r="H51" s="22">
        <v>1823273.9410000001</v>
      </c>
      <c r="I51" s="22">
        <v>11292062.123</v>
      </c>
      <c r="J51" s="22">
        <v>4609110.0470000003</v>
      </c>
      <c r="K51" s="22">
        <v>2601845.5959999999</v>
      </c>
      <c r="L51" s="23">
        <v>40.817257262622</v>
      </c>
    </row>
    <row r="52" spans="2:12" s="11" customFormat="1" ht="11.1" customHeight="1" x14ac:dyDescent="0.2">
      <c r="B52" s="26"/>
      <c r="D52" s="21">
        <v>2018</v>
      </c>
      <c r="E52" s="22">
        <v>251</v>
      </c>
      <c r="F52" s="22">
        <v>47553.833333333299</v>
      </c>
      <c r="G52" s="22">
        <v>75989.544999999998</v>
      </c>
      <c r="H52" s="22">
        <v>1890938.817</v>
      </c>
      <c r="I52" s="22">
        <v>11361487.868000001</v>
      </c>
      <c r="J52" s="22">
        <v>4793780.2649999997</v>
      </c>
      <c r="K52" s="22">
        <v>2665616.6680000001</v>
      </c>
      <c r="L52" s="23">
        <v>42.193243707999201</v>
      </c>
    </row>
    <row r="53" spans="2:12" s="11" customFormat="1" ht="11.1" customHeight="1" x14ac:dyDescent="0.2">
      <c r="B53" s="26"/>
      <c r="D53" s="27"/>
    </row>
    <row r="54" spans="2:12" s="11" customFormat="1" ht="11.1" customHeight="1" x14ac:dyDescent="0.2">
      <c r="B54" s="26"/>
      <c r="D54" s="28">
        <v>2018</v>
      </c>
      <c r="E54" s="29"/>
      <c r="F54" s="29"/>
      <c r="G54" s="29"/>
      <c r="H54" s="29"/>
      <c r="I54" s="29"/>
      <c r="J54" s="30"/>
      <c r="K54" s="29"/>
      <c r="L54" s="31"/>
    </row>
    <row r="55" spans="2:12" s="11" customFormat="1" ht="11.1" customHeight="1" x14ac:dyDescent="0.2">
      <c r="B55" s="26"/>
      <c r="C55" s="27"/>
      <c r="D55" s="32" t="s">
        <v>24</v>
      </c>
      <c r="E55" s="29">
        <v>248</v>
      </c>
      <c r="F55" s="29">
        <v>47008.5</v>
      </c>
      <c r="G55" s="29">
        <v>12920.332</v>
      </c>
      <c r="H55" s="29">
        <v>292026.196</v>
      </c>
      <c r="I55" s="29">
        <v>1702866.7860000001</v>
      </c>
      <c r="J55" s="29">
        <v>687811.85199999996</v>
      </c>
      <c r="K55" s="29">
        <v>414686</v>
      </c>
      <c r="L55" s="31">
        <v>40.391406870742699</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246</v>
      </c>
      <c r="F57" s="29">
        <v>46856</v>
      </c>
      <c r="G57" s="29">
        <v>6722.7939999999999</v>
      </c>
      <c r="H57" s="29">
        <v>148299.95499999999</v>
      </c>
      <c r="I57" s="29">
        <v>834106.08400000003</v>
      </c>
      <c r="J57" s="29">
        <v>329209.16100000002</v>
      </c>
      <c r="K57" s="29">
        <v>186998.1</v>
      </c>
      <c r="L57" s="31">
        <v>39.468500148237702</v>
      </c>
    </row>
    <row r="58" spans="2:12" s="11" customFormat="1" ht="11.1" customHeight="1" x14ac:dyDescent="0.2">
      <c r="B58" s="26"/>
      <c r="C58" s="27"/>
      <c r="D58" s="34" t="s">
        <v>26</v>
      </c>
      <c r="E58" s="29">
        <v>250</v>
      </c>
      <c r="F58" s="29">
        <v>47161</v>
      </c>
      <c r="G58" s="29">
        <v>6197.5379999999996</v>
      </c>
      <c r="H58" s="29">
        <v>143726.24100000001</v>
      </c>
      <c r="I58" s="29">
        <v>868760.70200000005</v>
      </c>
      <c r="J58" s="29">
        <v>358602.69099999999</v>
      </c>
      <c r="K58" s="29">
        <v>227687.9</v>
      </c>
      <c r="L58" s="31">
        <v>41.277499105846999</v>
      </c>
    </row>
    <row r="59" spans="2:12" s="11" customFormat="1" ht="11.1" customHeight="1" x14ac:dyDescent="0.2">
      <c r="B59" s="26"/>
      <c r="C59" s="27"/>
      <c r="D59" s="34" t="s">
        <v>27</v>
      </c>
      <c r="E59" s="29">
        <v>251</v>
      </c>
      <c r="F59" s="29">
        <v>47432</v>
      </c>
      <c r="G59" s="29">
        <v>6405.0110000000004</v>
      </c>
      <c r="H59" s="29">
        <v>153640.72700000001</v>
      </c>
      <c r="I59" s="29">
        <v>1010800.517</v>
      </c>
      <c r="J59" s="29">
        <v>433180.78700000001</v>
      </c>
      <c r="K59" s="29">
        <v>255710.68</v>
      </c>
      <c r="L59" s="31">
        <v>42.855220166057798</v>
      </c>
    </row>
    <row r="60" spans="2:12" s="11" customFormat="1" ht="11.1" customHeight="1" x14ac:dyDescent="0.2">
      <c r="B60" s="26"/>
      <c r="C60" s="27"/>
      <c r="D60" s="34" t="s">
        <v>28</v>
      </c>
      <c r="E60" s="29">
        <v>251</v>
      </c>
      <c r="F60" s="29">
        <v>47420</v>
      </c>
      <c r="G60" s="29">
        <v>6324.4859999999999</v>
      </c>
      <c r="H60" s="29">
        <v>153482.80300000001</v>
      </c>
      <c r="I60" s="29">
        <v>876580.63899999997</v>
      </c>
      <c r="J60" s="29">
        <v>344879.34399999998</v>
      </c>
      <c r="K60" s="29">
        <v>183296.28200000001</v>
      </c>
      <c r="L60" s="31">
        <v>39.343709940187303</v>
      </c>
    </row>
    <row r="61" spans="2:12" s="11" customFormat="1" ht="11.1" customHeight="1" x14ac:dyDescent="0.2">
      <c r="B61" s="26"/>
      <c r="C61" s="27"/>
      <c r="D61" s="35" t="s">
        <v>29</v>
      </c>
      <c r="E61" s="29">
        <v>251</v>
      </c>
      <c r="F61" s="29">
        <v>47486</v>
      </c>
      <c r="G61" s="29">
        <v>6296.71</v>
      </c>
      <c r="H61" s="29">
        <v>161625.63699999999</v>
      </c>
      <c r="I61" s="29">
        <v>942685.478</v>
      </c>
      <c r="J61" s="29">
        <v>399370.712</v>
      </c>
      <c r="K61" s="29">
        <v>209389.69699999999</v>
      </c>
      <c r="L61" s="31">
        <v>42.365213140580501</v>
      </c>
    </row>
    <row r="62" spans="2:12" s="11" customFormat="1" ht="11.1" customHeight="1" x14ac:dyDescent="0.2">
      <c r="B62" s="26"/>
      <c r="C62" s="27"/>
      <c r="D62" s="34" t="s">
        <v>30</v>
      </c>
      <c r="E62" s="29">
        <v>251</v>
      </c>
      <c r="F62" s="29">
        <v>47327</v>
      </c>
      <c r="G62" s="29">
        <v>6521.5519999999997</v>
      </c>
      <c r="H62" s="29">
        <v>165844.027</v>
      </c>
      <c r="I62" s="29">
        <v>1076583.371</v>
      </c>
      <c r="J62" s="29">
        <v>499539.01500000001</v>
      </c>
      <c r="K62" s="29">
        <v>260759.18900000001</v>
      </c>
      <c r="L62" s="31">
        <v>46.400402277809299</v>
      </c>
    </row>
    <row r="63" spans="2:12" s="11" customFormat="1" ht="11.1" customHeight="1" x14ac:dyDescent="0.2">
      <c r="B63" s="26"/>
      <c r="C63" s="27"/>
      <c r="D63" s="34" t="s">
        <v>31</v>
      </c>
      <c r="E63" s="29">
        <v>252</v>
      </c>
      <c r="F63" s="29">
        <v>47514</v>
      </c>
      <c r="G63" s="29">
        <v>6111.74</v>
      </c>
      <c r="H63" s="29">
        <v>155996.31599999999</v>
      </c>
      <c r="I63" s="29">
        <v>869643.99699999997</v>
      </c>
      <c r="J63" s="29">
        <v>364296.24699999997</v>
      </c>
      <c r="K63" s="29">
        <v>195973.842</v>
      </c>
      <c r="L63" s="31">
        <v>41.8902732907613</v>
      </c>
    </row>
    <row r="64" spans="2:12" s="11" customFormat="1" ht="11.1" customHeight="1" x14ac:dyDescent="0.2">
      <c r="B64" s="26"/>
      <c r="C64" s="27"/>
      <c r="D64" s="34" t="s">
        <v>32</v>
      </c>
      <c r="E64" s="29">
        <v>252</v>
      </c>
      <c r="F64" s="29">
        <v>47742</v>
      </c>
      <c r="G64" s="29">
        <v>6577.3860000000004</v>
      </c>
      <c r="H64" s="29">
        <v>150710.74299999999</v>
      </c>
      <c r="I64" s="29">
        <v>958954.00699999998</v>
      </c>
      <c r="J64" s="29">
        <v>424103.80699999997</v>
      </c>
      <c r="K64" s="29">
        <v>241857.34899999999</v>
      </c>
      <c r="L64" s="31">
        <v>44.2256671231575</v>
      </c>
    </row>
    <row r="65" spans="2:12" s="11" customFormat="1" ht="11.1" customHeight="1" x14ac:dyDescent="0.2">
      <c r="B65" s="26"/>
      <c r="C65" s="27"/>
      <c r="D65" s="34" t="s">
        <v>33</v>
      </c>
      <c r="E65" s="29">
        <v>252</v>
      </c>
      <c r="F65" s="29">
        <v>47798</v>
      </c>
      <c r="G65" s="29">
        <v>6312.6090000000004</v>
      </c>
      <c r="H65" s="29">
        <v>150622.21599999999</v>
      </c>
      <c r="I65" s="29">
        <v>983522.06499999994</v>
      </c>
      <c r="J65" s="29">
        <v>412820.59</v>
      </c>
      <c r="K65" s="29">
        <v>214172.81299999999</v>
      </c>
      <c r="L65" s="31">
        <v>41.973698881885298</v>
      </c>
    </row>
    <row r="66" spans="2:12" s="11" customFormat="1" ht="11.1" customHeight="1" x14ac:dyDescent="0.2">
      <c r="B66" s="26"/>
      <c r="C66" s="27"/>
      <c r="D66" s="34" t="s">
        <v>34</v>
      </c>
      <c r="E66" s="29">
        <v>252</v>
      </c>
      <c r="F66" s="29">
        <v>48148</v>
      </c>
      <c r="G66" s="29">
        <v>6503.4629999999997</v>
      </c>
      <c r="H66" s="29">
        <v>155894.625</v>
      </c>
      <c r="I66" s="29">
        <v>913808.44299999997</v>
      </c>
      <c r="J66" s="29">
        <v>343435.70600000001</v>
      </c>
      <c r="K66" s="29">
        <v>192136.965</v>
      </c>
      <c r="L66" s="31">
        <v>37.5828991984921</v>
      </c>
    </row>
    <row r="67" spans="2:12" s="11" customFormat="1" ht="11.1" customHeight="1" x14ac:dyDescent="0.2">
      <c r="B67" s="26"/>
      <c r="C67" s="27"/>
      <c r="D67" s="34" t="s">
        <v>35</v>
      </c>
      <c r="E67" s="29">
        <v>252</v>
      </c>
      <c r="F67" s="29">
        <v>48022</v>
      </c>
      <c r="G67" s="29">
        <v>6855.3869999999997</v>
      </c>
      <c r="H67" s="29">
        <v>187626.946</v>
      </c>
      <c r="I67" s="29">
        <v>1065266.963</v>
      </c>
      <c r="J67" s="29">
        <v>456729.75099999999</v>
      </c>
      <c r="K67" s="29">
        <v>282168.92800000001</v>
      </c>
      <c r="L67" s="31">
        <v>42.8746752564033</v>
      </c>
    </row>
    <row r="68" spans="2:12" s="11" customFormat="1" ht="11.1" customHeight="1" x14ac:dyDescent="0.2">
      <c r="B68" s="26"/>
      <c r="C68" s="27"/>
      <c r="D68" s="34" t="s">
        <v>36</v>
      </c>
      <c r="E68" s="29">
        <v>252</v>
      </c>
      <c r="F68" s="29">
        <v>47740</v>
      </c>
      <c r="G68" s="29">
        <v>5160.8689999999997</v>
      </c>
      <c r="H68" s="29">
        <v>163468.58100000001</v>
      </c>
      <c r="I68" s="29">
        <v>960775.60199999996</v>
      </c>
      <c r="J68" s="29">
        <v>427612.45400000003</v>
      </c>
      <c r="K68" s="29">
        <v>215464.92300000001</v>
      </c>
      <c r="L68" s="31">
        <v>44.507005913749303</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2019</v>
      </c>
      <c r="E70" s="29"/>
      <c r="F70" s="29"/>
      <c r="G70" s="29"/>
      <c r="H70" s="29"/>
      <c r="I70" s="29"/>
      <c r="J70" s="30"/>
      <c r="K70" s="29"/>
      <c r="L70" s="31"/>
    </row>
    <row r="71" spans="2:12" s="11" customFormat="1" ht="11.1" customHeight="1" x14ac:dyDescent="0.2">
      <c r="B71" s="26"/>
      <c r="C71" s="27"/>
      <c r="D71" s="32" t="s">
        <v>24</v>
      </c>
      <c r="E71" s="29">
        <v>251</v>
      </c>
      <c r="F71" s="29">
        <v>47577.5</v>
      </c>
      <c r="G71" s="29">
        <v>13204.531999999999</v>
      </c>
      <c r="H71" s="29">
        <v>311766.45899999997</v>
      </c>
      <c r="I71" s="29">
        <v>1925805.8049999999</v>
      </c>
      <c r="J71" s="29">
        <v>783410.50899999996</v>
      </c>
      <c r="K71" s="29">
        <v>433074.29300000001</v>
      </c>
      <c r="L71" s="31">
        <v>40.679621328693599</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250</v>
      </c>
      <c r="F73" s="29">
        <v>47533</v>
      </c>
      <c r="G73" s="29">
        <v>6684.9449999999997</v>
      </c>
      <c r="H73" s="29">
        <v>158487.13500000001</v>
      </c>
      <c r="I73" s="29">
        <v>955091.57400000002</v>
      </c>
      <c r="J73" s="29">
        <v>394384.23200000002</v>
      </c>
      <c r="K73" s="29">
        <v>208134.35200000001</v>
      </c>
      <c r="L73" s="31">
        <v>41.292818692587502</v>
      </c>
    </row>
    <row r="74" spans="2:12" s="11" customFormat="1" ht="11.1" customHeight="1" x14ac:dyDescent="0.2">
      <c r="B74" s="26"/>
      <c r="C74" s="27"/>
      <c r="D74" s="34" t="s">
        <v>26</v>
      </c>
      <c r="E74" s="29">
        <v>252</v>
      </c>
      <c r="F74" s="29">
        <v>47622</v>
      </c>
      <c r="G74" s="29">
        <v>6519.5870000000004</v>
      </c>
      <c r="H74" s="29">
        <v>153279.32399999999</v>
      </c>
      <c r="I74" s="29">
        <v>970714.23100000003</v>
      </c>
      <c r="J74" s="29">
        <v>389026.277</v>
      </c>
      <c r="K74" s="29">
        <v>224939.94099999999</v>
      </c>
      <c r="L74" s="31">
        <v>40.076292751908802</v>
      </c>
    </row>
    <row r="75" spans="2:12" s="11" customFormat="1" ht="11.1" customHeight="1" x14ac:dyDescent="0.2">
      <c r="B75" s="26"/>
      <c r="C75" s="27"/>
      <c r="D75" s="34" t="s">
        <v>27</v>
      </c>
      <c r="E75" s="29"/>
      <c r="F75" s="29"/>
      <c r="G75" s="29"/>
      <c r="H75" s="29"/>
      <c r="I75" s="29"/>
      <c r="J75" s="29"/>
      <c r="K75" s="29"/>
      <c r="L75" s="31"/>
    </row>
    <row r="76" spans="2:12" s="11" customFormat="1" ht="11.1" customHeight="1" x14ac:dyDescent="0.2">
      <c r="B76" s="26"/>
      <c r="C76" s="27"/>
      <c r="D76" s="34" t="s">
        <v>28</v>
      </c>
      <c r="E76" s="29"/>
      <c r="F76" s="29"/>
      <c r="G76" s="29"/>
      <c r="H76" s="29"/>
      <c r="I76" s="29"/>
      <c r="J76" s="29"/>
      <c r="K76" s="29"/>
      <c r="L76" s="31"/>
    </row>
    <row r="77" spans="2:12" s="11" customFormat="1" ht="11.1" customHeight="1" x14ac:dyDescent="0.2">
      <c r="B77" s="26"/>
      <c r="C77" s="27"/>
      <c r="D77" s="35" t="s">
        <v>29</v>
      </c>
      <c r="E77" s="29"/>
      <c r="F77" s="29"/>
      <c r="G77" s="29"/>
      <c r="H77" s="29"/>
      <c r="I77" s="29"/>
      <c r="J77" s="29"/>
      <c r="K77" s="29"/>
      <c r="L77" s="31"/>
    </row>
    <row r="78" spans="2:12" s="11" customFormat="1" ht="11.1" customHeight="1" x14ac:dyDescent="0.2">
      <c r="B78" s="26"/>
      <c r="C78" s="27"/>
      <c r="D78" s="34" t="s">
        <v>30</v>
      </c>
      <c r="E78" s="29"/>
      <c r="F78" s="29"/>
      <c r="G78" s="29"/>
      <c r="H78" s="29"/>
      <c r="I78" s="29"/>
      <c r="J78" s="29"/>
      <c r="K78" s="29"/>
      <c r="L78" s="31"/>
    </row>
    <row r="79" spans="2:12" s="11" customFormat="1" ht="11.1" customHeight="1" x14ac:dyDescent="0.2">
      <c r="B79" s="26"/>
      <c r="C79" s="27"/>
      <c r="D79" s="34" t="s">
        <v>31</v>
      </c>
      <c r="E79" s="29"/>
      <c r="F79" s="29"/>
      <c r="G79" s="29"/>
      <c r="H79" s="29"/>
      <c r="I79" s="29"/>
      <c r="J79" s="29"/>
      <c r="K79" s="29"/>
      <c r="L79" s="31"/>
    </row>
    <row r="80" spans="2:12" s="11" customFormat="1" ht="11.1" customHeight="1" x14ac:dyDescent="0.2">
      <c r="B80" s="26"/>
      <c r="C80" s="27"/>
      <c r="D80" s="34" t="s">
        <v>32</v>
      </c>
      <c r="E80" s="29"/>
      <c r="F80" s="29"/>
      <c r="G80" s="29"/>
      <c r="H80" s="29"/>
      <c r="I80" s="29"/>
      <c r="J80" s="29"/>
      <c r="K80" s="29"/>
      <c r="L80" s="31"/>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75" t="s">
        <v>39</v>
      </c>
      <c r="B87" s="375"/>
      <c r="C87" s="375"/>
      <c r="D87" s="375"/>
      <c r="E87" s="375"/>
      <c r="F87" s="375"/>
      <c r="G87" s="375"/>
      <c r="H87" s="375"/>
      <c r="I87" s="375"/>
      <c r="J87" s="375"/>
      <c r="K87" s="375"/>
      <c r="L87" s="375"/>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75" t="s">
        <v>1</v>
      </c>
      <c r="B89" s="375"/>
      <c r="C89" s="375"/>
      <c r="D89" s="375"/>
      <c r="E89" s="375"/>
      <c r="F89" s="375"/>
      <c r="G89" s="375"/>
      <c r="H89" s="375"/>
      <c r="I89" s="375"/>
      <c r="J89" s="375"/>
      <c r="K89" s="375"/>
      <c r="L89" s="375"/>
    </row>
    <row r="90" spans="1:12" s="11" customFormat="1" ht="11.1" customHeight="1" x14ac:dyDescent="0.2">
      <c r="A90" s="375" t="s">
        <v>2</v>
      </c>
      <c r="B90" s="375"/>
      <c r="C90" s="375"/>
      <c r="D90" s="375"/>
      <c r="E90" s="375"/>
      <c r="F90" s="375"/>
      <c r="G90" s="375"/>
      <c r="H90" s="375"/>
      <c r="I90" s="375"/>
      <c r="J90" s="375"/>
      <c r="K90" s="375"/>
      <c r="L90" s="375"/>
    </row>
    <row r="91" spans="1:12" s="9" customFormat="1" ht="18" customHeight="1" x14ac:dyDescent="0.2">
      <c r="A91" s="6"/>
      <c r="B91" s="6"/>
      <c r="C91" s="6"/>
      <c r="D91" s="6"/>
      <c r="E91" s="7"/>
      <c r="F91" s="7"/>
      <c r="G91" s="7"/>
      <c r="H91" s="7"/>
      <c r="I91" s="7"/>
      <c r="J91" s="1"/>
      <c r="K91" s="8"/>
      <c r="L91" s="5"/>
    </row>
    <row r="92" spans="1:12" s="11" customFormat="1" ht="15" customHeight="1" x14ac:dyDescent="0.2">
      <c r="B92" s="354" t="s">
        <v>3</v>
      </c>
      <c r="C92" s="357" t="s">
        <v>4</v>
      </c>
      <c r="D92" s="360" t="s">
        <v>5</v>
      </c>
      <c r="E92" s="360" t="s">
        <v>6</v>
      </c>
      <c r="F92" s="357" t="s">
        <v>7</v>
      </c>
      <c r="G92" s="357" t="s">
        <v>8</v>
      </c>
      <c r="H92" s="357" t="s">
        <v>9</v>
      </c>
      <c r="I92" s="369" t="s">
        <v>10</v>
      </c>
      <c r="J92" s="371"/>
      <c r="K92" s="370"/>
      <c r="L92" s="372" t="s">
        <v>11</v>
      </c>
    </row>
    <row r="93" spans="1:12" s="11" customFormat="1" ht="15" customHeight="1" x14ac:dyDescent="0.2">
      <c r="B93" s="355"/>
      <c r="C93" s="361"/>
      <c r="D93" s="358"/>
      <c r="E93" s="358"/>
      <c r="F93" s="361"/>
      <c r="G93" s="361"/>
      <c r="H93" s="361"/>
      <c r="I93" s="357" t="s">
        <v>12</v>
      </c>
      <c r="J93" s="369" t="s">
        <v>13</v>
      </c>
      <c r="K93" s="370"/>
      <c r="L93" s="373"/>
    </row>
    <row r="94" spans="1:12" s="11" customFormat="1" ht="21" customHeight="1" x14ac:dyDescent="0.2">
      <c r="B94" s="355"/>
      <c r="C94" s="361"/>
      <c r="D94" s="358"/>
      <c r="E94" s="359"/>
      <c r="F94" s="362"/>
      <c r="G94" s="362"/>
      <c r="H94" s="362"/>
      <c r="I94" s="362"/>
      <c r="J94" s="12" t="s">
        <v>14</v>
      </c>
      <c r="K94" s="13" t="s">
        <v>15</v>
      </c>
      <c r="L94" s="374"/>
    </row>
    <row r="95" spans="1:12" s="11" customFormat="1" ht="11.1" customHeight="1" x14ac:dyDescent="0.2">
      <c r="B95" s="356"/>
      <c r="C95" s="362"/>
      <c r="D95" s="359"/>
      <c r="E95" s="14" t="s">
        <v>16</v>
      </c>
      <c r="F95" s="14" t="s">
        <v>17</v>
      </c>
      <c r="G95" s="15" t="s">
        <v>18</v>
      </c>
      <c r="H95" s="369" t="s">
        <v>19</v>
      </c>
      <c r="I95" s="371"/>
      <c r="J95" s="371"/>
      <c r="K95" s="370"/>
      <c r="L95" s="16" t="s">
        <v>20</v>
      </c>
    </row>
    <row r="96" spans="1:12" s="11" customFormat="1" ht="11.1" customHeight="1" x14ac:dyDescent="0.2">
      <c r="B96" s="17"/>
      <c r="C96" s="18"/>
      <c r="D96" s="18"/>
    </row>
    <row r="97" spans="2:12" s="11" customFormat="1" ht="11.1" customHeight="1" x14ac:dyDescent="0.2">
      <c r="B97" s="19" t="s">
        <v>21</v>
      </c>
      <c r="C97" s="20" t="s">
        <v>40</v>
      </c>
      <c r="D97" s="21">
        <v>2010</v>
      </c>
      <c r="E97" s="22">
        <v>38.75</v>
      </c>
      <c r="F97" s="22">
        <v>5642.583333333333</v>
      </c>
      <c r="G97" s="22">
        <v>9138.7089999999989</v>
      </c>
      <c r="H97" s="22">
        <v>181795.69400000002</v>
      </c>
      <c r="I97" s="22">
        <v>878118.43</v>
      </c>
      <c r="J97" s="22">
        <v>299756.74000000005</v>
      </c>
      <c r="K97" s="22">
        <v>136892.89499999999</v>
      </c>
      <c r="L97" s="23">
        <v>34.136254263562151</v>
      </c>
    </row>
    <row r="98" spans="2:12" s="11" customFormat="1" ht="11.1" customHeight="1" x14ac:dyDescent="0.2">
      <c r="B98" s="42"/>
      <c r="C98" s="20" t="s">
        <v>23</v>
      </c>
      <c r="D98" s="21">
        <v>2015</v>
      </c>
      <c r="E98" s="22">
        <v>37.4166666666667</v>
      </c>
      <c r="F98" s="22">
        <v>6205</v>
      </c>
      <c r="G98" s="22">
        <v>10403.469999999999</v>
      </c>
      <c r="H98" s="22">
        <v>236436.88800000001</v>
      </c>
      <c r="I98" s="22">
        <v>1242592.3389999999</v>
      </c>
      <c r="J98" s="22">
        <v>454006.72700000001</v>
      </c>
      <c r="K98" s="22">
        <v>190052.53099999999</v>
      </c>
      <c r="L98" s="23">
        <v>36.537061492377298</v>
      </c>
    </row>
    <row r="99" spans="2:12" s="11" customFormat="1" ht="11.1" customHeight="1" x14ac:dyDescent="0.2">
      <c r="B99" s="26"/>
      <c r="C99" s="26"/>
      <c r="D99" s="21">
        <v>2017</v>
      </c>
      <c r="E99" s="22">
        <v>34.5</v>
      </c>
      <c r="F99" s="22">
        <v>5966.25</v>
      </c>
      <c r="G99" s="22">
        <v>9907.5409999999993</v>
      </c>
      <c r="H99" s="22">
        <v>245287.614</v>
      </c>
      <c r="I99" s="22">
        <v>1299852.662</v>
      </c>
      <c r="J99" s="22">
        <v>518736.94799999997</v>
      </c>
      <c r="K99" s="22">
        <v>225965.25099999999</v>
      </c>
      <c r="L99" s="23">
        <v>39.907365131818302</v>
      </c>
    </row>
    <row r="100" spans="2:12" s="11" customFormat="1" ht="11.1" customHeight="1" x14ac:dyDescent="0.2">
      <c r="B100" s="26"/>
      <c r="C100" s="26"/>
      <c r="D100" s="21">
        <v>2018</v>
      </c>
      <c r="E100" s="22">
        <v>33.3333333333333</v>
      </c>
      <c r="F100" s="22">
        <v>6089.75</v>
      </c>
      <c r="G100" s="22">
        <v>10018.393</v>
      </c>
      <c r="H100" s="22">
        <v>267863.571</v>
      </c>
      <c r="I100" s="22">
        <v>1352821.352</v>
      </c>
      <c r="J100" s="22">
        <v>572778.58200000005</v>
      </c>
      <c r="K100" s="22">
        <v>233835.41699999999</v>
      </c>
      <c r="L100" s="23">
        <v>42.339558076401502</v>
      </c>
    </row>
    <row r="101" spans="2:12" s="11" customFormat="1" ht="11.1" customHeight="1" x14ac:dyDescent="0.2">
      <c r="B101" s="26"/>
      <c r="C101" s="26"/>
      <c r="D101" s="27"/>
    </row>
    <row r="102" spans="2:12" s="11" customFormat="1" ht="11.1" customHeight="1" x14ac:dyDescent="0.2">
      <c r="B102" s="26"/>
      <c r="C102" s="26"/>
      <c r="D102" s="28">
        <v>2018</v>
      </c>
      <c r="E102" s="29"/>
      <c r="F102" s="29"/>
      <c r="G102" s="29"/>
      <c r="H102" s="29"/>
      <c r="I102" s="29"/>
      <c r="J102" s="30"/>
      <c r="K102" s="29"/>
      <c r="L102" s="31"/>
    </row>
    <row r="103" spans="2:12" s="11" customFormat="1" ht="11.1" customHeight="1" x14ac:dyDescent="0.2">
      <c r="B103" s="26"/>
      <c r="C103" s="26"/>
      <c r="D103" s="32" t="s">
        <v>24</v>
      </c>
      <c r="E103" s="29">
        <v>34</v>
      </c>
      <c r="F103" s="29">
        <v>6021</v>
      </c>
      <c r="G103" s="29">
        <v>1740.989</v>
      </c>
      <c r="H103" s="29">
        <v>41005.391000000003</v>
      </c>
      <c r="I103" s="29">
        <v>215059.41899999999</v>
      </c>
      <c r="J103" s="29">
        <v>85036.678</v>
      </c>
      <c r="K103" s="29">
        <v>36683.036</v>
      </c>
      <c r="L103" s="31">
        <v>39.541015406537497</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34</v>
      </c>
      <c r="F105" s="29">
        <v>6015</v>
      </c>
      <c r="G105" s="29">
        <v>907.58399999999995</v>
      </c>
      <c r="H105" s="29">
        <v>20790.731</v>
      </c>
      <c r="I105" s="29">
        <v>111593.46400000001</v>
      </c>
      <c r="J105" s="29">
        <v>46422.163</v>
      </c>
      <c r="K105" s="29">
        <v>18679.263999999999</v>
      </c>
      <c r="L105" s="31">
        <v>41.599356571635802</v>
      </c>
    </row>
    <row r="106" spans="2:12" s="11" customFormat="1" ht="11.1" customHeight="1" x14ac:dyDescent="0.2">
      <c r="B106" s="26"/>
      <c r="C106" s="26"/>
      <c r="D106" s="34" t="s">
        <v>26</v>
      </c>
      <c r="E106" s="29">
        <v>34</v>
      </c>
      <c r="F106" s="29">
        <v>6027</v>
      </c>
      <c r="G106" s="29">
        <v>833.40499999999997</v>
      </c>
      <c r="H106" s="29">
        <v>20214.66</v>
      </c>
      <c r="I106" s="29">
        <v>103465.955</v>
      </c>
      <c r="J106" s="29">
        <v>38614.514999999999</v>
      </c>
      <c r="K106" s="29">
        <v>18003.772000000001</v>
      </c>
      <c r="L106" s="31">
        <v>37.3209864056249</v>
      </c>
    </row>
    <row r="107" spans="2:12" s="11" customFormat="1" ht="11.1" customHeight="1" x14ac:dyDescent="0.2">
      <c r="B107" s="26"/>
      <c r="C107" s="26"/>
      <c r="D107" s="34" t="s">
        <v>27</v>
      </c>
      <c r="E107" s="29">
        <v>34</v>
      </c>
      <c r="F107" s="29">
        <v>6056</v>
      </c>
      <c r="G107" s="29">
        <v>848.90499999999997</v>
      </c>
      <c r="H107" s="29">
        <v>21314.535</v>
      </c>
      <c r="I107" s="29">
        <v>122735.20600000001</v>
      </c>
      <c r="J107" s="29">
        <v>54448.474999999999</v>
      </c>
      <c r="K107" s="29">
        <v>24323.483</v>
      </c>
      <c r="L107" s="31">
        <v>44.362556412705302</v>
      </c>
    </row>
    <row r="108" spans="2:12" s="11" customFormat="1" ht="11.1" customHeight="1" x14ac:dyDescent="0.2">
      <c r="B108" s="26"/>
      <c r="C108" s="26"/>
      <c r="D108" s="34" t="s">
        <v>28</v>
      </c>
      <c r="E108" s="29">
        <v>34</v>
      </c>
      <c r="F108" s="29">
        <v>6015</v>
      </c>
      <c r="G108" s="29">
        <v>810.38199999999995</v>
      </c>
      <c r="H108" s="29">
        <v>22116.007000000001</v>
      </c>
      <c r="I108" s="29">
        <v>111599.67</v>
      </c>
      <c r="J108" s="29">
        <v>41795.927000000003</v>
      </c>
      <c r="K108" s="29">
        <v>18833.669999999998</v>
      </c>
      <c r="L108" s="31">
        <v>37.451658235190102</v>
      </c>
    </row>
    <row r="109" spans="2:12" s="11" customFormat="1" ht="11.1" customHeight="1" x14ac:dyDescent="0.2">
      <c r="B109" s="26"/>
      <c r="C109" s="26"/>
      <c r="D109" s="35" t="s">
        <v>29</v>
      </c>
      <c r="E109" s="29">
        <v>33</v>
      </c>
      <c r="F109" s="29">
        <v>6026</v>
      </c>
      <c r="G109" s="29">
        <v>803.28499999999997</v>
      </c>
      <c r="H109" s="29">
        <v>23958.091</v>
      </c>
      <c r="I109" s="29">
        <v>114140.461</v>
      </c>
      <c r="J109" s="29">
        <v>47164.542000000001</v>
      </c>
      <c r="K109" s="29">
        <v>18074.781999999999</v>
      </c>
      <c r="L109" s="31">
        <v>41.321492472331997</v>
      </c>
    </row>
    <row r="110" spans="2:12" s="11" customFormat="1" ht="11.1" customHeight="1" x14ac:dyDescent="0.2">
      <c r="B110" s="26"/>
      <c r="C110" s="26"/>
      <c r="D110" s="34" t="s">
        <v>30</v>
      </c>
      <c r="E110" s="29">
        <v>33</v>
      </c>
      <c r="F110" s="29">
        <v>6029</v>
      </c>
      <c r="G110" s="29">
        <v>848.99199999999996</v>
      </c>
      <c r="H110" s="29">
        <v>22091.059000000001</v>
      </c>
      <c r="I110" s="29">
        <v>120233.99800000001</v>
      </c>
      <c r="J110" s="29">
        <v>47220.644</v>
      </c>
      <c r="K110" s="29">
        <v>16597.232</v>
      </c>
      <c r="L110" s="31">
        <v>39.273953112662902</v>
      </c>
    </row>
    <row r="111" spans="2:12" s="11" customFormat="1" ht="11.1" customHeight="1" x14ac:dyDescent="0.2">
      <c r="B111" s="26"/>
      <c r="C111" s="26"/>
      <c r="D111" s="34" t="s">
        <v>31</v>
      </c>
      <c r="E111" s="29">
        <v>33</v>
      </c>
      <c r="F111" s="29">
        <v>6053</v>
      </c>
      <c r="G111" s="29">
        <v>794.19899999999996</v>
      </c>
      <c r="H111" s="29">
        <v>20477.973000000002</v>
      </c>
      <c r="I111" s="29">
        <v>104074.51300000001</v>
      </c>
      <c r="J111" s="29">
        <v>43166.228999999999</v>
      </c>
      <c r="K111" s="29">
        <v>17866.329000000002</v>
      </c>
      <c r="L111" s="31">
        <v>41.4762728699965</v>
      </c>
    </row>
    <row r="112" spans="2:12" s="11" customFormat="1" ht="11.1" customHeight="1" x14ac:dyDescent="0.2">
      <c r="B112" s="26"/>
      <c r="C112" s="26"/>
      <c r="D112" s="34" t="s">
        <v>32</v>
      </c>
      <c r="E112" s="29">
        <v>33</v>
      </c>
      <c r="F112" s="29">
        <v>6110</v>
      </c>
      <c r="G112" s="29">
        <v>863.07899999999995</v>
      </c>
      <c r="H112" s="29">
        <v>21331.692999999999</v>
      </c>
      <c r="I112" s="29">
        <v>108317.149</v>
      </c>
      <c r="J112" s="29">
        <v>50939.663</v>
      </c>
      <c r="K112" s="29">
        <v>19922.797999999999</v>
      </c>
      <c r="L112" s="31">
        <v>47.028253116226303</v>
      </c>
    </row>
    <row r="113" spans="2:12" s="11" customFormat="1" ht="11.1" customHeight="1" x14ac:dyDescent="0.2">
      <c r="B113" s="26"/>
      <c r="C113" s="26"/>
      <c r="D113" s="34" t="s">
        <v>33</v>
      </c>
      <c r="E113" s="29">
        <v>33</v>
      </c>
      <c r="F113" s="29">
        <v>6132</v>
      </c>
      <c r="G113" s="29">
        <v>823.69100000000003</v>
      </c>
      <c r="H113" s="29">
        <v>21318.728999999999</v>
      </c>
      <c r="I113" s="29">
        <v>112250.48299999999</v>
      </c>
      <c r="J113" s="29">
        <v>45971.843000000001</v>
      </c>
      <c r="K113" s="29">
        <v>20396.866999999998</v>
      </c>
      <c r="L113" s="31">
        <v>40.954695045721998</v>
      </c>
    </row>
    <row r="114" spans="2:12" s="11" customFormat="1" ht="11.1" customHeight="1" x14ac:dyDescent="0.2">
      <c r="B114" s="26"/>
      <c r="C114" s="26"/>
      <c r="D114" s="34" t="s">
        <v>34</v>
      </c>
      <c r="E114" s="29">
        <v>33</v>
      </c>
      <c r="F114" s="29">
        <v>6215</v>
      </c>
      <c r="G114" s="29">
        <v>872.904</v>
      </c>
      <c r="H114" s="29">
        <v>23801.045999999998</v>
      </c>
      <c r="I114" s="29">
        <v>115196.944</v>
      </c>
      <c r="J114" s="29">
        <v>50414.300999999999</v>
      </c>
      <c r="K114" s="29">
        <v>19629.054</v>
      </c>
      <c r="L114" s="31">
        <v>43.763575012892701</v>
      </c>
    </row>
    <row r="115" spans="2:12" s="11" customFormat="1" ht="11.1" customHeight="1" x14ac:dyDescent="0.2">
      <c r="B115" s="26"/>
      <c r="C115" s="26"/>
      <c r="D115" s="34" t="s">
        <v>35</v>
      </c>
      <c r="E115" s="29">
        <v>33</v>
      </c>
      <c r="F115" s="29">
        <v>6214</v>
      </c>
      <c r="G115" s="29">
        <v>923.69399999999996</v>
      </c>
      <c r="H115" s="29">
        <v>26038.138999999999</v>
      </c>
      <c r="I115" s="29">
        <v>122854.12300000001</v>
      </c>
      <c r="J115" s="29">
        <v>54917.226999999999</v>
      </c>
      <c r="K115" s="29">
        <v>21986.785</v>
      </c>
      <c r="L115" s="31">
        <v>44.701167253458799</v>
      </c>
    </row>
    <row r="116" spans="2:12" s="11" customFormat="1" ht="11.1" customHeight="1" x14ac:dyDescent="0.2">
      <c r="B116" s="26"/>
      <c r="C116" s="26"/>
      <c r="D116" s="34" t="s">
        <v>36</v>
      </c>
      <c r="E116" s="29">
        <v>33</v>
      </c>
      <c r="F116" s="29">
        <v>6185</v>
      </c>
      <c r="G116" s="29">
        <v>688.27300000000002</v>
      </c>
      <c r="H116" s="29">
        <v>24410.907999999999</v>
      </c>
      <c r="I116" s="29">
        <v>106359.386</v>
      </c>
      <c r="J116" s="29">
        <v>51703.053</v>
      </c>
      <c r="K116" s="29">
        <v>19521.381000000001</v>
      </c>
      <c r="L116" s="31">
        <v>48.611650503510802</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2019</v>
      </c>
      <c r="E118" s="29"/>
      <c r="F118" s="29"/>
      <c r="G118" s="29"/>
      <c r="H118" s="29"/>
      <c r="I118" s="29"/>
      <c r="J118" s="30"/>
      <c r="K118" s="29"/>
      <c r="L118" s="31"/>
    </row>
    <row r="119" spans="2:12" s="11" customFormat="1" ht="11.1" customHeight="1" x14ac:dyDescent="0.2">
      <c r="B119" s="26"/>
      <c r="C119" s="26"/>
      <c r="D119" s="32" t="s">
        <v>24</v>
      </c>
      <c r="E119" s="29">
        <v>36</v>
      </c>
      <c r="F119" s="29">
        <v>6558</v>
      </c>
      <c r="G119" s="29">
        <v>1815.13</v>
      </c>
      <c r="H119" s="29">
        <v>46697.089</v>
      </c>
      <c r="I119" s="29">
        <v>241133.29199999999</v>
      </c>
      <c r="J119" s="29">
        <v>116452.44</v>
      </c>
      <c r="K119" s="29">
        <v>40250.089</v>
      </c>
      <c r="L119" s="31">
        <v>48.293804241680597</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36</v>
      </c>
      <c r="F121" s="29">
        <v>6498</v>
      </c>
      <c r="G121" s="29">
        <v>933.85799999999995</v>
      </c>
      <c r="H121" s="29">
        <v>23070.217000000001</v>
      </c>
      <c r="I121" s="29">
        <v>121904.931</v>
      </c>
      <c r="J121" s="29">
        <v>59783.360999999997</v>
      </c>
      <c r="K121" s="29">
        <v>20779.061000000002</v>
      </c>
      <c r="L121" s="31">
        <v>49.040970295122897</v>
      </c>
    </row>
    <row r="122" spans="2:12" s="11" customFormat="1" ht="11.1" customHeight="1" x14ac:dyDescent="0.2">
      <c r="B122" s="26"/>
      <c r="C122" s="26"/>
      <c r="D122" s="34" t="s">
        <v>26</v>
      </c>
      <c r="E122" s="29">
        <v>36</v>
      </c>
      <c r="F122" s="29">
        <v>6618</v>
      </c>
      <c r="G122" s="29">
        <v>881.27200000000005</v>
      </c>
      <c r="H122" s="29">
        <v>23626.871999999999</v>
      </c>
      <c r="I122" s="29">
        <v>119228.361</v>
      </c>
      <c r="J122" s="29">
        <v>56669.078999999998</v>
      </c>
      <c r="K122" s="29">
        <v>19471.027999999998</v>
      </c>
      <c r="L122" s="31">
        <v>47.529864979021198</v>
      </c>
    </row>
    <row r="123" spans="2:12" s="11" customFormat="1" ht="11.1" customHeight="1" x14ac:dyDescent="0.2">
      <c r="B123" s="26"/>
      <c r="C123" s="26"/>
      <c r="D123" s="34" t="s">
        <v>27</v>
      </c>
      <c r="E123" s="29"/>
      <c r="F123" s="29"/>
      <c r="G123" s="29"/>
      <c r="H123" s="29"/>
      <c r="I123" s="29"/>
      <c r="J123" s="29"/>
      <c r="K123" s="29"/>
      <c r="L123" s="31"/>
    </row>
    <row r="124" spans="2:12" s="11" customFormat="1" ht="11.1" customHeight="1" x14ac:dyDescent="0.2">
      <c r="B124" s="26"/>
      <c r="C124" s="26"/>
      <c r="D124" s="34" t="s">
        <v>28</v>
      </c>
      <c r="E124" s="29"/>
      <c r="F124" s="29"/>
      <c r="G124" s="29"/>
      <c r="H124" s="29"/>
      <c r="I124" s="29"/>
      <c r="J124" s="29"/>
      <c r="K124" s="29"/>
      <c r="L124" s="31"/>
    </row>
    <row r="125" spans="2:12" s="11" customFormat="1" ht="11.1" customHeight="1" x14ac:dyDescent="0.2">
      <c r="B125" s="26"/>
      <c r="C125" s="26"/>
      <c r="D125" s="35" t="s">
        <v>29</v>
      </c>
      <c r="E125" s="29"/>
      <c r="F125" s="29"/>
      <c r="G125" s="29"/>
      <c r="H125" s="29"/>
      <c r="I125" s="29"/>
      <c r="J125" s="29"/>
      <c r="K125" s="29"/>
      <c r="L125" s="31"/>
    </row>
    <row r="126" spans="2:12" s="11" customFormat="1" ht="11.1" customHeight="1" x14ac:dyDescent="0.2">
      <c r="B126" s="26"/>
      <c r="C126" s="26"/>
      <c r="D126" s="34" t="s">
        <v>30</v>
      </c>
      <c r="E126" s="29"/>
      <c r="F126" s="29"/>
      <c r="G126" s="29"/>
      <c r="H126" s="29"/>
      <c r="I126" s="29"/>
      <c r="J126" s="29"/>
      <c r="K126" s="29"/>
      <c r="L126" s="31"/>
    </row>
    <row r="127" spans="2:12" s="11" customFormat="1" ht="11.1" customHeight="1" x14ac:dyDescent="0.2">
      <c r="B127" s="26"/>
      <c r="C127" s="26"/>
      <c r="D127" s="34" t="s">
        <v>31</v>
      </c>
      <c r="E127" s="29"/>
      <c r="F127" s="29"/>
      <c r="G127" s="29"/>
      <c r="H127" s="29"/>
      <c r="I127" s="29"/>
      <c r="J127" s="29"/>
      <c r="K127" s="29"/>
      <c r="L127" s="31"/>
    </row>
    <row r="128" spans="2:12" s="11" customFormat="1" ht="11.1" customHeight="1" x14ac:dyDescent="0.2">
      <c r="B128" s="26"/>
      <c r="C128" s="26"/>
      <c r="D128" s="34" t="s">
        <v>32</v>
      </c>
      <c r="E128" s="29"/>
      <c r="F128" s="29"/>
      <c r="G128" s="29"/>
      <c r="H128" s="29"/>
      <c r="I128" s="29"/>
      <c r="J128" s="29"/>
      <c r="K128" s="29"/>
      <c r="L128" s="31"/>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2010</v>
      </c>
      <c r="E135" s="29">
        <v>132.16666666666666</v>
      </c>
      <c r="F135" s="29">
        <v>20568</v>
      </c>
      <c r="G135" s="29">
        <v>33902.452999999994</v>
      </c>
      <c r="H135" s="29">
        <v>463752.46599999996</v>
      </c>
      <c r="I135" s="29">
        <v>4326282.0059999991</v>
      </c>
      <c r="J135" s="29">
        <v>683698.40599999996</v>
      </c>
      <c r="K135" s="29">
        <v>561677.81699999992</v>
      </c>
      <c r="L135" s="31">
        <v>15.80337123312345</v>
      </c>
    </row>
    <row r="136" spans="2:12" s="11" customFormat="1" ht="11.1" customHeight="1" x14ac:dyDescent="0.2">
      <c r="B136" s="42"/>
      <c r="C136" s="20" t="s">
        <v>23</v>
      </c>
      <c r="D136" s="21">
        <v>2015</v>
      </c>
      <c r="E136" s="22">
        <v>138.916666666667</v>
      </c>
      <c r="F136" s="22">
        <v>21932.666666666701</v>
      </c>
      <c r="G136" s="22">
        <v>35880.709000000003</v>
      </c>
      <c r="H136" s="22">
        <v>581232.44700000004</v>
      </c>
      <c r="I136" s="22">
        <v>4532066.0089999996</v>
      </c>
      <c r="J136" s="22">
        <v>807350.46900000004</v>
      </c>
      <c r="K136" s="22">
        <v>555510.08700000006</v>
      </c>
      <c r="L136" s="23">
        <v>17.814181598342198</v>
      </c>
    </row>
    <row r="137" spans="2:12" s="11" customFormat="1" ht="11.1" customHeight="1" x14ac:dyDescent="0.2">
      <c r="B137" s="26"/>
      <c r="D137" s="21">
        <v>2017</v>
      </c>
      <c r="E137" s="22">
        <v>140.25</v>
      </c>
      <c r="F137" s="22">
        <v>22908.5</v>
      </c>
      <c r="G137" s="22">
        <v>36945.4</v>
      </c>
      <c r="H137" s="22">
        <v>626971.16799999995</v>
      </c>
      <c r="I137" s="22">
        <v>4787106.1220000004</v>
      </c>
      <c r="J137" s="22">
        <v>1048508.226</v>
      </c>
      <c r="K137" s="22">
        <v>691123.76399999997</v>
      </c>
      <c r="L137" s="23">
        <v>21.902757099563601</v>
      </c>
    </row>
    <row r="138" spans="2:12" s="11" customFormat="1" ht="11.1" customHeight="1" x14ac:dyDescent="0.2">
      <c r="B138" s="26"/>
      <c r="D138" s="21">
        <v>2018</v>
      </c>
      <c r="E138" s="22">
        <v>139.333333333333</v>
      </c>
      <c r="F138" s="22">
        <v>23556.666666666701</v>
      </c>
      <c r="G138" s="22">
        <v>37508.741000000002</v>
      </c>
      <c r="H138" s="22">
        <v>656132.23100000003</v>
      </c>
      <c r="I138" s="22">
        <v>4864101.2740000002</v>
      </c>
      <c r="J138" s="22">
        <v>1095899.919</v>
      </c>
      <c r="K138" s="22">
        <v>748962.00399999996</v>
      </c>
      <c r="L138" s="23">
        <v>22.530368042661799</v>
      </c>
    </row>
    <row r="139" spans="2:12" s="11" customFormat="1" ht="11.1" customHeight="1" x14ac:dyDescent="0.2">
      <c r="B139" s="26"/>
      <c r="D139" s="27"/>
    </row>
    <row r="140" spans="2:12" s="11" customFormat="1" ht="11.1" customHeight="1" x14ac:dyDescent="0.2">
      <c r="B140" s="26"/>
      <c r="D140" s="28">
        <v>2018</v>
      </c>
      <c r="E140" s="29"/>
      <c r="F140" s="29"/>
      <c r="G140" s="29"/>
      <c r="H140" s="29"/>
      <c r="I140" s="29"/>
      <c r="J140" s="30"/>
      <c r="K140" s="29"/>
      <c r="L140" s="31"/>
    </row>
    <row r="141" spans="2:12" s="11" customFormat="1" ht="11.1" customHeight="1" x14ac:dyDescent="0.2">
      <c r="B141" s="26"/>
      <c r="C141" s="27"/>
      <c r="D141" s="32" t="s">
        <v>24</v>
      </c>
      <c r="E141" s="29">
        <v>140</v>
      </c>
      <c r="F141" s="29">
        <v>23240.5</v>
      </c>
      <c r="G141" s="29">
        <v>6276.7780000000002</v>
      </c>
      <c r="H141" s="29">
        <v>102043.83100000001</v>
      </c>
      <c r="I141" s="29">
        <v>742625.47100000002</v>
      </c>
      <c r="J141" s="29">
        <v>169353.83600000001</v>
      </c>
      <c r="K141" s="29">
        <v>115525.65</v>
      </c>
      <c r="L141" s="31">
        <v>22.804743792581299</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140</v>
      </c>
      <c r="F143" s="29">
        <v>23232</v>
      </c>
      <c r="G143" s="29">
        <v>3279.3040000000001</v>
      </c>
      <c r="H143" s="29">
        <v>51895.491000000002</v>
      </c>
      <c r="I143" s="29">
        <v>372958.31699999998</v>
      </c>
      <c r="J143" s="29">
        <v>85513.733999999997</v>
      </c>
      <c r="K143" s="29">
        <v>58655.707999999999</v>
      </c>
      <c r="L143" s="31">
        <v>22.928496323089099</v>
      </c>
    </row>
    <row r="144" spans="2:12" s="11" customFormat="1" ht="11.1" customHeight="1" x14ac:dyDescent="0.2">
      <c r="B144" s="26"/>
      <c r="C144" s="27"/>
      <c r="D144" s="34" t="s">
        <v>26</v>
      </c>
      <c r="E144" s="29">
        <v>140</v>
      </c>
      <c r="F144" s="29">
        <v>23249</v>
      </c>
      <c r="G144" s="29">
        <v>2997.4740000000002</v>
      </c>
      <c r="H144" s="29">
        <v>50148.34</v>
      </c>
      <c r="I144" s="29">
        <v>369667.15399999998</v>
      </c>
      <c r="J144" s="29">
        <v>83840.101999999999</v>
      </c>
      <c r="K144" s="29">
        <v>56869.942000000003</v>
      </c>
      <c r="L144" s="31">
        <v>22.679889487828301</v>
      </c>
    </row>
    <row r="145" spans="2:12" s="11" customFormat="1" ht="11.1" customHeight="1" x14ac:dyDescent="0.2">
      <c r="B145" s="26"/>
      <c r="C145" s="27"/>
      <c r="D145" s="34" t="s">
        <v>27</v>
      </c>
      <c r="E145" s="29">
        <v>141</v>
      </c>
      <c r="F145" s="29">
        <v>23320</v>
      </c>
      <c r="G145" s="29">
        <v>3128.65</v>
      </c>
      <c r="H145" s="29">
        <v>53123.178999999996</v>
      </c>
      <c r="I145" s="29">
        <v>432098.43699999998</v>
      </c>
      <c r="J145" s="29">
        <v>92747.637000000002</v>
      </c>
      <c r="K145" s="29">
        <v>64366.381999999998</v>
      </c>
      <c r="L145" s="31">
        <v>21.464469449122301</v>
      </c>
    </row>
    <row r="146" spans="2:12" s="11" customFormat="1" ht="11.1" customHeight="1" x14ac:dyDescent="0.2">
      <c r="B146" s="26"/>
      <c r="C146" s="27"/>
      <c r="D146" s="34" t="s">
        <v>28</v>
      </c>
      <c r="E146" s="29">
        <v>139</v>
      </c>
      <c r="F146" s="29">
        <v>23409</v>
      </c>
      <c r="G146" s="29">
        <v>3064.9070000000002</v>
      </c>
      <c r="H146" s="29">
        <v>54647.076000000001</v>
      </c>
      <c r="I146" s="29">
        <v>388481.18599999999</v>
      </c>
      <c r="J146" s="29">
        <v>82764.239000000001</v>
      </c>
      <c r="K146" s="29">
        <v>57791.48</v>
      </c>
      <c r="L146" s="31">
        <v>21.304568144517599</v>
      </c>
    </row>
    <row r="147" spans="2:12" s="11" customFormat="1" ht="11.1" customHeight="1" x14ac:dyDescent="0.2">
      <c r="B147" s="26"/>
      <c r="C147" s="27"/>
      <c r="D147" s="35" t="s">
        <v>29</v>
      </c>
      <c r="E147" s="29">
        <v>139</v>
      </c>
      <c r="F147" s="29">
        <v>23426</v>
      </c>
      <c r="G147" s="29">
        <v>3115.663</v>
      </c>
      <c r="H147" s="29">
        <v>54758.8</v>
      </c>
      <c r="I147" s="29">
        <v>407611.69699999999</v>
      </c>
      <c r="J147" s="29">
        <v>86860.994000000006</v>
      </c>
      <c r="K147" s="29">
        <v>62214.99</v>
      </c>
      <c r="L147" s="31">
        <v>21.309740284514</v>
      </c>
    </row>
    <row r="148" spans="2:12" s="11" customFormat="1" ht="11.1" customHeight="1" x14ac:dyDescent="0.2">
      <c r="B148" s="26"/>
      <c r="C148" s="27"/>
      <c r="D148" s="34" t="s">
        <v>30</v>
      </c>
      <c r="E148" s="29">
        <v>139</v>
      </c>
      <c r="F148" s="29">
        <v>23507</v>
      </c>
      <c r="G148" s="29">
        <v>3112.288</v>
      </c>
      <c r="H148" s="29">
        <v>54825.601000000002</v>
      </c>
      <c r="I148" s="29">
        <v>391499.05800000002</v>
      </c>
      <c r="J148" s="29">
        <v>86404.702000000005</v>
      </c>
      <c r="K148" s="29">
        <v>59175.824999999997</v>
      </c>
      <c r="L148" s="31">
        <v>22.070219642776301</v>
      </c>
    </row>
    <row r="149" spans="2:12" s="11" customFormat="1" ht="11.1" customHeight="1" x14ac:dyDescent="0.2">
      <c r="B149" s="26"/>
      <c r="C149" s="27"/>
      <c r="D149" s="34" t="s">
        <v>31</v>
      </c>
      <c r="E149" s="29">
        <v>139</v>
      </c>
      <c r="F149" s="29">
        <v>23686</v>
      </c>
      <c r="G149" s="29">
        <v>3126.2449999999999</v>
      </c>
      <c r="H149" s="29">
        <v>52843.86</v>
      </c>
      <c r="I149" s="29">
        <v>403526.19199999998</v>
      </c>
      <c r="J149" s="29">
        <v>91838.914000000004</v>
      </c>
      <c r="K149" s="29">
        <v>58928.214999999997</v>
      </c>
      <c r="L149" s="31">
        <v>22.759096143132101</v>
      </c>
    </row>
    <row r="150" spans="2:12" s="11" customFormat="1" ht="11.1" customHeight="1" x14ac:dyDescent="0.2">
      <c r="B150" s="26"/>
      <c r="C150" s="27"/>
      <c r="D150" s="34" t="s">
        <v>32</v>
      </c>
      <c r="E150" s="29">
        <v>139</v>
      </c>
      <c r="F150" s="29">
        <v>23803</v>
      </c>
      <c r="G150" s="29">
        <v>3277.9960000000001</v>
      </c>
      <c r="H150" s="29">
        <v>54334.413999999997</v>
      </c>
      <c r="I150" s="29">
        <v>416539.935</v>
      </c>
      <c r="J150" s="29">
        <v>96728.813999999998</v>
      </c>
      <c r="K150" s="29">
        <v>63757.866000000002</v>
      </c>
      <c r="L150" s="31">
        <v>23.221978464081701</v>
      </c>
    </row>
    <row r="151" spans="2:12" s="11" customFormat="1" ht="11.1" customHeight="1" x14ac:dyDescent="0.2">
      <c r="B151" s="26"/>
      <c r="C151" s="27"/>
      <c r="D151" s="34" t="s">
        <v>33</v>
      </c>
      <c r="E151" s="29">
        <v>139</v>
      </c>
      <c r="F151" s="29">
        <v>23795</v>
      </c>
      <c r="G151" s="29">
        <v>3100.5529999999999</v>
      </c>
      <c r="H151" s="29">
        <v>52533.129000000001</v>
      </c>
      <c r="I151" s="29">
        <v>408441.64899999998</v>
      </c>
      <c r="J151" s="29">
        <v>97210.402000000002</v>
      </c>
      <c r="K151" s="29">
        <v>64722.557999999997</v>
      </c>
      <c r="L151" s="31">
        <v>23.8003157214753</v>
      </c>
    </row>
    <row r="152" spans="2:12" s="11" customFormat="1" ht="11.1" customHeight="1" x14ac:dyDescent="0.2">
      <c r="B152" s="26"/>
      <c r="C152" s="27"/>
      <c r="D152" s="34" t="s">
        <v>34</v>
      </c>
      <c r="E152" s="29">
        <v>139</v>
      </c>
      <c r="F152" s="29">
        <v>23788</v>
      </c>
      <c r="G152" s="29">
        <v>3222.7669999999998</v>
      </c>
      <c r="H152" s="29">
        <v>55182.339</v>
      </c>
      <c r="I152" s="29">
        <v>435985.761</v>
      </c>
      <c r="J152" s="29">
        <v>104139.19100000001</v>
      </c>
      <c r="K152" s="29">
        <v>71702.813999999998</v>
      </c>
      <c r="L152" s="31">
        <v>23.885915622827</v>
      </c>
    </row>
    <row r="153" spans="2:12" s="11" customFormat="1" ht="11.1" customHeight="1" x14ac:dyDescent="0.2">
      <c r="B153" s="26"/>
      <c r="C153" s="27"/>
      <c r="D153" s="34" t="s">
        <v>35</v>
      </c>
      <c r="E153" s="29">
        <v>139</v>
      </c>
      <c r="F153" s="29">
        <v>23728</v>
      </c>
      <c r="G153" s="29">
        <v>3288.02</v>
      </c>
      <c r="H153" s="29">
        <v>68409.225999999995</v>
      </c>
      <c r="I153" s="29">
        <v>453298.37199999997</v>
      </c>
      <c r="J153" s="29">
        <v>108470.24400000001</v>
      </c>
      <c r="K153" s="29">
        <v>71309.854999999996</v>
      </c>
      <c r="L153" s="31">
        <v>23.929105132546098</v>
      </c>
    </row>
    <row r="154" spans="2:12" s="11" customFormat="1" ht="11.1" customHeight="1" x14ac:dyDescent="0.2">
      <c r="B154" s="26"/>
      <c r="C154" s="27"/>
      <c r="D154" s="34" t="s">
        <v>36</v>
      </c>
      <c r="E154" s="29">
        <v>139</v>
      </c>
      <c r="F154" s="29">
        <v>23737</v>
      </c>
      <c r="G154" s="29">
        <v>2794.8739999999998</v>
      </c>
      <c r="H154" s="29">
        <v>53430.775999999998</v>
      </c>
      <c r="I154" s="29">
        <v>383993.516</v>
      </c>
      <c r="J154" s="29">
        <v>79380.945999999996</v>
      </c>
      <c r="K154" s="29">
        <v>59466.368999999999</v>
      </c>
      <c r="L154" s="31">
        <v>20.672470417443201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2019</v>
      </c>
      <c r="E156" s="29"/>
      <c r="F156" s="29"/>
      <c r="G156" s="29"/>
      <c r="H156" s="29"/>
      <c r="I156" s="29"/>
      <c r="J156" s="30"/>
      <c r="K156" s="29"/>
      <c r="L156" s="31"/>
    </row>
    <row r="157" spans="2:12" s="11" customFormat="1" ht="11.1" customHeight="1" x14ac:dyDescent="0.2">
      <c r="B157" s="26"/>
      <c r="C157" s="27"/>
      <c r="D157" s="32" t="s">
        <v>24</v>
      </c>
      <c r="E157" s="29">
        <v>138</v>
      </c>
      <c r="F157" s="29">
        <v>23654</v>
      </c>
      <c r="G157" s="29">
        <v>6325.4660000000003</v>
      </c>
      <c r="H157" s="29">
        <v>107419.50900000001</v>
      </c>
      <c r="I157" s="29">
        <v>735791.91299999994</v>
      </c>
      <c r="J157" s="29">
        <v>170950.886</v>
      </c>
      <c r="K157" s="29">
        <v>116870.609</v>
      </c>
      <c r="L157" s="31">
        <v>23.233591315646901</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137</v>
      </c>
      <c r="F159" s="29">
        <v>23611</v>
      </c>
      <c r="G159" s="29">
        <v>3255.9079999999999</v>
      </c>
      <c r="H159" s="29">
        <v>55126.83</v>
      </c>
      <c r="I159" s="29">
        <v>367079.98700000002</v>
      </c>
      <c r="J159" s="29">
        <v>84782.826000000001</v>
      </c>
      <c r="K159" s="29">
        <v>59544.243999999999</v>
      </c>
      <c r="L159" s="31">
        <v>23.096553612986799</v>
      </c>
    </row>
    <row r="160" spans="2:12" s="11" customFormat="1" ht="11.1" customHeight="1" x14ac:dyDescent="0.2">
      <c r="B160" s="26"/>
      <c r="C160" s="27"/>
      <c r="D160" s="34" t="s">
        <v>26</v>
      </c>
      <c r="E160" s="29">
        <v>139</v>
      </c>
      <c r="F160" s="29">
        <v>23697</v>
      </c>
      <c r="G160" s="29">
        <v>3069.558</v>
      </c>
      <c r="H160" s="29">
        <v>52292.678999999996</v>
      </c>
      <c r="I160" s="29">
        <v>368711.92599999998</v>
      </c>
      <c r="J160" s="29">
        <v>86168.06</v>
      </c>
      <c r="K160" s="29">
        <v>57326.364999999998</v>
      </c>
      <c r="L160" s="31">
        <v>23.3700224819959</v>
      </c>
    </row>
    <row r="161" spans="1:12" s="11" customFormat="1" ht="11.1" customHeight="1" x14ac:dyDescent="0.2">
      <c r="B161" s="26"/>
      <c r="C161" s="27"/>
      <c r="D161" s="34" t="s">
        <v>27</v>
      </c>
      <c r="E161" s="29"/>
      <c r="F161" s="29"/>
      <c r="G161" s="29"/>
      <c r="H161" s="29"/>
      <c r="I161" s="29"/>
      <c r="J161" s="29"/>
      <c r="K161" s="29"/>
      <c r="L161" s="31"/>
    </row>
    <row r="162" spans="1:12" s="11" customFormat="1" ht="11.1" customHeight="1" x14ac:dyDescent="0.2">
      <c r="B162" s="26"/>
      <c r="C162" s="27"/>
      <c r="D162" s="34" t="s">
        <v>28</v>
      </c>
      <c r="E162" s="29"/>
      <c r="F162" s="29"/>
      <c r="G162" s="29"/>
      <c r="H162" s="29"/>
      <c r="I162" s="29"/>
      <c r="J162" s="29"/>
      <c r="K162" s="29"/>
      <c r="L162" s="31"/>
    </row>
    <row r="163" spans="1:12" s="11" customFormat="1" ht="11.1" customHeight="1" x14ac:dyDescent="0.2">
      <c r="B163" s="26"/>
      <c r="C163" s="27"/>
      <c r="D163" s="35" t="s">
        <v>29</v>
      </c>
      <c r="E163" s="29"/>
      <c r="F163" s="29"/>
      <c r="G163" s="29"/>
      <c r="H163" s="29"/>
      <c r="I163" s="29"/>
      <c r="J163" s="29"/>
      <c r="K163" s="29"/>
      <c r="L163" s="31"/>
    </row>
    <row r="164" spans="1:12" s="11" customFormat="1" ht="11.1" customHeight="1" x14ac:dyDescent="0.2">
      <c r="B164" s="26"/>
      <c r="C164" s="27"/>
      <c r="D164" s="34" t="s">
        <v>30</v>
      </c>
      <c r="E164" s="29"/>
      <c r="F164" s="29"/>
      <c r="G164" s="29"/>
      <c r="H164" s="29"/>
      <c r="I164" s="29"/>
      <c r="J164" s="29"/>
      <c r="K164" s="29"/>
      <c r="L164" s="31"/>
    </row>
    <row r="165" spans="1:12" s="11" customFormat="1" ht="11.1" customHeight="1" x14ac:dyDescent="0.2">
      <c r="B165" s="26"/>
      <c r="C165" s="27"/>
      <c r="D165" s="34" t="s">
        <v>31</v>
      </c>
      <c r="E165" s="29"/>
      <c r="F165" s="29"/>
      <c r="G165" s="29"/>
      <c r="H165" s="29"/>
      <c r="I165" s="29"/>
      <c r="J165" s="29"/>
      <c r="K165" s="29"/>
      <c r="L165" s="31"/>
    </row>
    <row r="166" spans="1:12" s="11" customFormat="1" ht="11.1" customHeight="1" x14ac:dyDescent="0.2">
      <c r="B166" s="26"/>
      <c r="C166" s="27"/>
      <c r="D166" s="34" t="s">
        <v>32</v>
      </c>
      <c r="E166" s="29"/>
      <c r="F166" s="29"/>
      <c r="G166" s="29"/>
      <c r="H166" s="29"/>
      <c r="I166" s="29"/>
      <c r="J166" s="29"/>
      <c r="K166" s="29"/>
      <c r="L166" s="31"/>
    </row>
    <row r="167" spans="1:12" s="11" customFormat="1" ht="11.1" customHeight="1" x14ac:dyDescent="0.2">
      <c r="B167" s="26"/>
      <c r="C167" s="27"/>
      <c r="D167" s="34" t="s">
        <v>33</v>
      </c>
      <c r="E167" s="37"/>
      <c r="F167" s="37"/>
      <c r="G167" s="37"/>
      <c r="H167" s="37"/>
      <c r="I167" s="37"/>
      <c r="J167" s="29"/>
      <c r="K167" s="29"/>
      <c r="L167" s="31"/>
    </row>
    <row r="168" spans="1:12" s="11" customFormat="1" ht="11.1" customHeight="1" x14ac:dyDescent="0.2">
      <c r="B168" s="26"/>
      <c r="C168" s="27"/>
      <c r="D168" s="34" t="s">
        <v>34</v>
      </c>
      <c r="E168" s="29"/>
      <c r="F168" s="29"/>
      <c r="G168" s="29"/>
      <c r="H168" s="29"/>
      <c r="I168" s="29"/>
      <c r="J168" s="29"/>
      <c r="K168" s="29"/>
      <c r="L168" s="31"/>
    </row>
    <row r="169" spans="1:12" s="11" customFormat="1" ht="11.1" customHeight="1" x14ac:dyDescent="0.2">
      <c r="B169" s="26"/>
      <c r="C169" s="27"/>
      <c r="D169" s="34" t="s">
        <v>35</v>
      </c>
      <c r="E169" s="29"/>
      <c r="F169" s="29"/>
      <c r="G169" s="29"/>
      <c r="H169" s="29"/>
      <c r="I169" s="29"/>
      <c r="J169" s="29"/>
      <c r="K169" s="29"/>
      <c r="L169" s="31"/>
    </row>
    <row r="170" spans="1:12" s="11" customFormat="1" ht="11.1" customHeight="1" x14ac:dyDescent="0.2">
      <c r="B170" s="26"/>
      <c r="C170" s="27"/>
      <c r="D170" s="34" t="s">
        <v>36</v>
      </c>
      <c r="E170" s="29"/>
      <c r="F170" s="29"/>
      <c r="G170" s="29"/>
      <c r="H170" s="29"/>
      <c r="I170" s="29"/>
      <c r="J170" s="29"/>
      <c r="K170" s="29"/>
      <c r="L170" s="31"/>
    </row>
    <row r="172" spans="1:12" s="11" customFormat="1" ht="10.5" customHeight="1" x14ac:dyDescent="0.2"/>
    <row r="173" spans="1:12" s="11" customFormat="1" ht="11.1" customHeight="1" x14ac:dyDescent="0.2">
      <c r="A173" s="375" t="s">
        <v>42</v>
      </c>
      <c r="B173" s="375"/>
      <c r="C173" s="375"/>
      <c r="D173" s="375"/>
      <c r="E173" s="375"/>
      <c r="F173" s="375"/>
      <c r="G173" s="375"/>
      <c r="H173" s="375"/>
      <c r="I173" s="375"/>
      <c r="J173" s="375"/>
      <c r="K173" s="375"/>
      <c r="L173" s="375"/>
    </row>
    <row r="174" spans="1:12" s="11" customFormat="1" ht="11.1" customHeight="1" x14ac:dyDescent="0.2">
      <c r="A174" s="3"/>
      <c r="B174" s="3"/>
      <c r="C174" s="3"/>
      <c r="D174" s="3"/>
      <c r="E174" s="4"/>
      <c r="F174" s="4"/>
      <c r="G174" s="4"/>
      <c r="H174" s="4"/>
      <c r="I174" s="4"/>
      <c r="J174" s="1"/>
      <c r="K174" s="1"/>
      <c r="L174" s="5"/>
    </row>
    <row r="175" spans="1:12" s="11" customFormat="1" ht="11.1" customHeight="1" x14ac:dyDescent="0.2">
      <c r="A175" s="375" t="s">
        <v>1</v>
      </c>
      <c r="B175" s="375"/>
      <c r="C175" s="375"/>
      <c r="D175" s="375"/>
      <c r="E175" s="375"/>
      <c r="F175" s="375"/>
      <c r="G175" s="375"/>
      <c r="H175" s="375"/>
      <c r="I175" s="375"/>
      <c r="J175" s="375"/>
      <c r="K175" s="375"/>
      <c r="L175" s="375"/>
    </row>
    <row r="176" spans="1:12" s="11" customFormat="1" ht="11.1" customHeight="1" x14ac:dyDescent="0.2">
      <c r="A176" s="375" t="s">
        <v>2</v>
      </c>
      <c r="B176" s="375"/>
      <c r="C176" s="375"/>
      <c r="D176" s="375"/>
      <c r="E176" s="375"/>
      <c r="F176" s="375"/>
      <c r="G176" s="375"/>
      <c r="H176" s="375"/>
      <c r="I176" s="375"/>
      <c r="J176" s="375"/>
      <c r="K176" s="375"/>
      <c r="L176" s="375"/>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54" t="s">
        <v>3</v>
      </c>
      <c r="C178" s="357" t="s">
        <v>4</v>
      </c>
      <c r="D178" s="360" t="s">
        <v>5</v>
      </c>
      <c r="E178" s="360" t="s">
        <v>6</v>
      </c>
      <c r="F178" s="357" t="s">
        <v>7</v>
      </c>
      <c r="G178" s="357" t="s">
        <v>8</v>
      </c>
      <c r="H178" s="357" t="s">
        <v>9</v>
      </c>
      <c r="I178" s="369" t="s">
        <v>10</v>
      </c>
      <c r="J178" s="371"/>
      <c r="K178" s="370"/>
      <c r="L178" s="372" t="s">
        <v>11</v>
      </c>
    </row>
    <row r="179" spans="1:12" s="11" customFormat="1" ht="15" customHeight="1" x14ac:dyDescent="0.2">
      <c r="B179" s="355"/>
      <c r="C179" s="361"/>
      <c r="D179" s="358"/>
      <c r="E179" s="358"/>
      <c r="F179" s="361"/>
      <c r="G179" s="361"/>
      <c r="H179" s="361"/>
      <c r="I179" s="357" t="s">
        <v>12</v>
      </c>
      <c r="J179" s="369" t="s">
        <v>13</v>
      </c>
      <c r="K179" s="370"/>
      <c r="L179" s="373"/>
    </row>
    <row r="180" spans="1:12" s="11" customFormat="1" ht="21" customHeight="1" x14ac:dyDescent="0.2">
      <c r="B180" s="355"/>
      <c r="C180" s="361"/>
      <c r="D180" s="358"/>
      <c r="E180" s="359"/>
      <c r="F180" s="362"/>
      <c r="G180" s="362"/>
      <c r="H180" s="362"/>
      <c r="I180" s="362"/>
      <c r="J180" s="12" t="s">
        <v>14</v>
      </c>
      <c r="K180" s="13" t="s">
        <v>15</v>
      </c>
      <c r="L180" s="374"/>
    </row>
    <row r="181" spans="1:12" s="11" customFormat="1" ht="11.1" customHeight="1" x14ac:dyDescent="0.2">
      <c r="B181" s="356"/>
      <c r="C181" s="362"/>
      <c r="D181" s="359"/>
      <c r="E181" s="14" t="s">
        <v>16</v>
      </c>
      <c r="F181" s="14" t="s">
        <v>17</v>
      </c>
      <c r="G181" s="15" t="s">
        <v>18</v>
      </c>
      <c r="H181" s="369" t="s">
        <v>19</v>
      </c>
      <c r="I181" s="371"/>
      <c r="J181" s="371"/>
      <c r="K181" s="370"/>
      <c r="L181" s="16" t="s">
        <v>20</v>
      </c>
    </row>
    <row r="182" spans="1:12" s="11" customFormat="1" ht="11.1" customHeight="1" x14ac:dyDescent="0.2">
      <c r="B182" s="17"/>
      <c r="C182" s="18"/>
      <c r="D182" s="18"/>
    </row>
    <row r="183" spans="1:12" s="11" customFormat="1" ht="11.1" customHeight="1" x14ac:dyDescent="0.2">
      <c r="B183" s="19">
        <v>8</v>
      </c>
      <c r="C183" s="20" t="s">
        <v>43</v>
      </c>
      <c r="D183" s="21">
        <v>2010</v>
      </c>
      <c r="E183" s="22">
        <v>2</v>
      </c>
      <c r="F183" s="43" t="s">
        <v>21</v>
      </c>
      <c r="G183" s="43" t="s">
        <v>21</v>
      </c>
      <c r="H183" s="43" t="s">
        <v>21</v>
      </c>
      <c r="I183" s="43" t="s">
        <v>21</v>
      </c>
      <c r="J183" s="43" t="s">
        <v>21</v>
      </c>
      <c r="K183" s="43" t="s">
        <v>21</v>
      </c>
      <c r="L183" s="43" t="s">
        <v>21</v>
      </c>
    </row>
    <row r="184" spans="1:12" s="11" customFormat="1" ht="11.1" customHeight="1" x14ac:dyDescent="0.2">
      <c r="B184" s="42"/>
      <c r="C184" s="44" t="s">
        <v>44</v>
      </c>
      <c r="D184" s="21">
        <v>2015</v>
      </c>
      <c r="E184" s="22">
        <v>3</v>
      </c>
      <c r="F184" s="22">
        <v>288.91666666666703</v>
      </c>
      <c r="G184" s="22">
        <v>567.32500000000005</v>
      </c>
      <c r="H184" s="22">
        <v>9078.5519999999997</v>
      </c>
      <c r="I184" s="43" t="s">
        <v>21</v>
      </c>
      <c r="J184" s="43" t="s">
        <v>21</v>
      </c>
      <c r="K184" s="43" t="s">
        <v>21</v>
      </c>
      <c r="L184" s="43" t="s">
        <v>21</v>
      </c>
    </row>
    <row r="185" spans="1:12" s="11" customFormat="1" ht="11.1" customHeight="1" x14ac:dyDescent="0.2">
      <c r="B185" s="42"/>
      <c r="C185" s="44" t="s">
        <v>45</v>
      </c>
      <c r="D185" s="21">
        <v>2017</v>
      </c>
      <c r="E185" s="22">
        <v>3</v>
      </c>
      <c r="F185" s="22">
        <v>306.58333333333297</v>
      </c>
      <c r="G185" s="22">
        <v>572.17100000000005</v>
      </c>
      <c r="H185" s="22">
        <v>9810.7990000000009</v>
      </c>
      <c r="I185" s="43" t="s">
        <v>21</v>
      </c>
      <c r="J185" s="43" t="s">
        <v>21</v>
      </c>
      <c r="K185" s="43" t="s">
        <v>21</v>
      </c>
      <c r="L185" s="43" t="s">
        <v>21</v>
      </c>
    </row>
    <row r="186" spans="1:12" s="11" customFormat="1" ht="11.1" customHeight="1" x14ac:dyDescent="0.2">
      <c r="B186" s="26"/>
      <c r="C186" s="26"/>
      <c r="D186" s="21">
        <v>2018</v>
      </c>
      <c r="E186" s="22">
        <v>3</v>
      </c>
      <c r="F186" s="22">
        <v>310.16666666666703</v>
      </c>
      <c r="G186" s="22">
        <v>646.77</v>
      </c>
      <c r="H186" s="22">
        <v>10528.324000000001</v>
      </c>
      <c r="I186" s="43" t="s">
        <v>21</v>
      </c>
      <c r="J186" s="43" t="s">
        <v>21</v>
      </c>
      <c r="K186" s="43" t="s">
        <v>21</v>
      </c>
      <c r="L186" s="43" t="s">
        <v>21</v>
      </c>
    </row>
    <row r="187" spans="1:12" s="11" customFormat="1" ht="11.1" customHeight="1" x14ac:dyDescent="0.2">
      <c r="B187" s="26"/>
      <c r="C187" s="26"/>
      <c r="D187" s="27"/>
    </row>
    <row r="188" spans="1:12" s="11" customFormat="1" ht="11.1" customHeight="1" x14ac:dyDescent="0.2">
      <c r="B188" s="26"/>
      <c r="C188" s="26"/>
      <c r="D188" s="28">
        <v>2018</v>
      </c>
      <c r="E188" s="29"/>
      <c r="F188" s="29"/>
      <c r="G188" s="29"/>
      <c r="H188" s="29"/>
      <c r="I188" s="29"/>
      <c r="J188" s="30"/>
      <c r="K188" s="29"/>
      <c r="L188" s="31"/>
    </row>
    <row r="189" spans="1:12" s="11" customFormat="1" ht="11.1" customHeight="1" x14ac:dyDescent="0.2">
      <c r="B189" s="26"/>
      <c r="C189" s="26"/>
      <c r="D189" s="32" t="s">
        <v>24</v>
      </c>
      <c r="E189" s="29">
        <v>3</v>
      </c>
      <c r="F189" s="29">
        <v>281</v>
      </c>
      <c r="G189" s="29">
        <v>95.796999999999997</v>
      </c>
      <c r="H189" s="29">
        <v>1445.4680000000001</v>
      </c>
      <c r="I189" s="43" t="s">
        <v>21</v>
      </c>
      <c r="J189" s="43" t="s">
        <v>21</v>
      </c>
      <c r="K189" s="43" t="s">
        <v>21</v>
      </c>
      <c r="L189" s="43"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280</v>
      </c>
      <c r="G191" s="29">
        <v>51.118000000000002</v>
      </c>
      <c r="H191" s="29">
        <v>743.31100000000004</v>
      </c>
      <c r="I191" s="43" t="s">
        <v>21</v>
      </c>
      <c r="J191" s="43" t="s">
        <v>21</v>
      </c>
      <c r="K191" s="43" t="s">
        <v>21</v>
      </c>
      <c r="L191" s="43" t="s">
        <v>21</v>
      </c>
    </row>
    <row r="192" spans="1:12" s="11" customFormat="1" ht="11.1" customHeight="1" x14ac:dyDescent="0.2">
      <c r="B192" s="26"/>
      <c r="C192" s="26"/>
      <c r="D192" s="34" t="s">
        <v>26</v>
      </c>
      <c r="E192" s="29">
        <v>3</v>
      </c>
      <c r="F192" s="29">
        <v>282</v>
      </c>
      <c r="G192" s="29">
        <v>44.679000000000002</v>
      </c>
      <c r="H192" s="29">
        <v>702.15700000000004</v>
      </c>
      <c r="I192" s="43" t="s">
        <v>21</v>
      </c>
      <c r="J192" s="43" t="s">
        <v>21</v>
      </c>
      <c r="K192" s="43" t="s">
        <v>21</v>
      </c>
      <c r="L192" s="43" t="s">
        <v>21</v>
      </c>
    </row>
    <row r="193" spans="2:12" s="11" customFormat="1" ht="11.1" customHeight="1" x14ac:dyDescent="0.2">
      <c r="B193" s="26"/>
      <c r="C193" s="26"/>
      <c r="D193" s="34" t="s">
        <v>27</v>
      </c>
      <c r="E193" s="29">
        <v>3</v>
      </c>
      <c r="F193" s="29">
        <v>295</v>
      </c>
      <c r="G193" s="29">
        <v>51.137</v>
      </c>
      <c r="H193" s="29">
        <v>776.50199999999995</v>
      </c>
      <c r="I193" s="43" t="s">
        <v>21</v>
      </c>
      <c r="J193" s="43" t="s">
        <v>21</v>
      </c>
      <c r="K193" s="43" t="s">
        <v>21</v>
      </c>
      <c r="L193" s="43" t="s">
        <v>21</v>
      </c>
    </row>
    <row r="194" spans="2:12" s="11" customFormat="1" ht="11.1" customHeight="1" x14ac:dyDescent="0.2">
      <c r="B194" s="26"/>
      <c r="C194" s="26"/>
      <c r="D194" s="34" t="s">
        <v>28</v>
      </c>
      <c r="E194" s="29">
        <v>3</v>
      </c>
      <c r="F194" s="29">
        <v>313</v>
      </c>
      <c r="G194" s="29">
        <v>55.216000000000001</v>
      </c>
      <c r="H194" s="29">
        <v>808.41899999999998</v>
      </c>
      <c r="I194" s="43" t="s">
        <v>21</v>
      </c>
      <c r="J194" s="43" t="s">
        <v>21</v>
      </c>
      <c r="K194" s="43" t="s">
        <v>21</v>
      </c>
      <c r="L194" s="43" t="s">
        <v>21</v>
      </c>
    </row>
    <row r="195" spans="2:12" s="11" customFormat="1" ht="11.1" customHeight="1" x14ac:dyDescent="0.2">
      <c r="B195" s="26"/>
      <c r="C195" s="26"/>
      <c r="D195" s="35" t="s">
        <v>29</v>
      </c>
      <c r="E195" s="29">
        <v>3</v>
      </c>
      <c r="F195" s="29">
        <v>312</v>
      </c>
      <c r="G195" s="29">
        <v>58.767000000000003</v>
      </c>
      <c r="H195" s="29">
        <v>858.40499999999997</v>
      </c>
      <c r="I195" s="43" t="s">
        <v>21</v>
      </c>
      <c r="J195" s="43" t="s">
        <v>21</v>
      </c>
      <c r="K195" s="43" t="s">
        <v>21</v>
      </c>
      <c r="L195" s="43" t="s">
        <v>21</v>
      </c>
    </row>
    <row r="196" spans="2:12" s="11" customFormat="1" ht="11.1" customHeight="1" x14ac:dyDescent="0.2">
      <c r="B196" s="26"/>
      <c r="C196" s="26"/>
      <c r="D196" s="34" t="s">
        <v>30</v>
      </c>
      <c r="E196" s="29">
        <v>3</v>
      </c>
      <c r="F196" s="29">
        <v>314</v>
      </c>
      <c r="G196" s="29">
        <v>55.01</v>
      </c>
      <c r="H196" s="29">
        <v>938.375</v>
      </c>
      <c r="I196" s="43" t="s">
        <v>21</v>
      </c>
      <c r="J196" s="43" t="s">
        <v>21</v>
      </c>
      <c r="K196" s="43" t="s">
        <v>21</v>
      </c>
      <c r="L196" s="43" t="s">
        <v>21</v>
      </c>
    </row>
    <row r="197" spans="2:12" s="11" customFormat="1" ht="11.1" customHeight="1" x14ac:dyDescent="0.2">
      <c r="B197" s="26"/>
      <c r="C197" s="26"/>
      <c r="D197" s="34" t="s">
        <v>31</v>
      </c>
      <c r="E197" s="29">
        <v>3</v>
      </c>
      <c r="F197" s="29">
        <v>318</v>
      </c>
      <c r="G197" s="29">
        <v>57.579000000000001</v>
      </c>
      <c r="H197" s="29">
        <v>909.61300000000006</v>
      </c>
      <c r="I197" s="43" t="s">
        <v>21</v>
      </c>
      <c r="J197" s="43" t="s">
        <v>21</v>
      </c>
      <c r="K197" s="43" t="s">
        <v>21</v>
      </c>
      <c r="L197" s="43" t="s">
        <v>21</v>
      </c>
    </row>
    <row r="198" spans="2:12" s="11" customFormat="1" ht="11.1" customHeight="1" x14ac:dyDescent="0.2">
      <c r="B198" s="26"/>
      <c r="C198" s="26"/>
      <c r="D198" s="34" t="s">
        <v>32</v>
      </c>
      <c r="E198" s="29">
        <v>3</v>
      </c>
      <c r="F198" s="29">
        <v>322</v>
      </c>
      <c r="G198" s="29">
        <v>58.912999999999997</v>
      </c>
      <c r="H198" s="29">
        <v>932.28</v>
      </c>
      <c r="I198" s="43" t="s">
        <v>21</v>
      </c>
      <c r="J198" s="43" t="s">
        <v>21</v>
      </c>
      <c r="K198" s="43" t="s">
        <v>21</v>
      </c>
      <c r="L198" s="43" t="s">
        <v>21</v>
      </c>
    </row>
    <row r="199" spans="2:12" s="11" customFormat="1" ht="11.1" customHeight="1" x14ac:dyDescent="0.2">
      <c r="B199" s="26"/>
      <c r="C199" s="26"/>
      <c r="D199" s="34" t="s">
        <v>33</v>
      </c>
      <c r="E199" s="29">
        <v>3</v>
      </c>
      <c r="F199" s="29">
        <v>325</v>
      </c>
      <c r="G199" s="29">
        <v>52.860999999999997</v>
      </c>
      <c r="H199" s="29">
        <v>886.79899999999998</v>
      </c>
      <c r="I199" s="43" t="s">
        <v>21</v>
      </c>
      <c r="J199" s="43" t="s">
        <v>21</v>
      </c>
      <c r="K199" s="43" t="s">
        <v>21</v>
      </c>
      <c r="L199" s="43" t="s">
        <v>21</v>
      </c>
    </row>
    <row r="200" spans="2:12" s="11" customFormat="1" ht="11.1" customHeight="1" x14ac:dyDescent="0.2">
      <c r="B200" s="26"/>
      <c r="C200" s="26"/>
      <c r="D200" s="34" t="s">
        <v>34</v>
      </c>
      <c r="E200" s="29">
        <v>3</v>
      </c>
      <c r="F200" s="29">
        <v>325</v>
      </c>
      <c r="G200" s="29">
        <v>59.844000000000001</v>
      </c>
      <c r="H200" s="29">
        <v>918.94899999999996</v>
      </c>
      <c r="I200" s="43" t="s">
        <v>21</v>
      </c>
      <c r="J200" s="43" t="s">
        <v>21</v>
      </c>
      <c r="K200" s="43" t="s">
        <v>21</v>
      </c>
      <c r="L200" s="43" t="s">
        <v>21</v>
      </c>
    </row>
    <row r="201" spans="2:12" s="11" customFormat="1" ht="11.1" customHeight="1" x14ac:dyDescent="0.2">
      <c r="B201" s="26"/>
      <c r="C201" s="26"/>
      <c r="D201" s="34" t="s">
        <v>35</v>
      </c>
      <c r="E201" s="29">
        <v>3</v>
      </c>
      <c r="F201" s="29">
        <v>320</v>
      </c>
      <c r="G201" s="29">
        <v>52.865000000000002</v>
      </c>
      <c r="H201" s="29">
        <v>1253.8589999999999</v>
      </c>
      <c r="I201" s="43" t="s">
        <v>21</v>
      </c>
      <c r="J201" s="43" t="s">
        <v>21</v>
      </c>
      <c r="K201" s="43" t="s">
        <v>21</v>
      </c>
      <c r="L201" s="43" t="s">
        <v>21</v>
      </c>
    </row>
    <row r="202" spans="2:12" s="11" customFormat="1" ht="11.1" customHeight="1" x14ac:dyDescent="0.2">
      <c r="B202" s="26"/>
      <c r="C202" s="26"/>
      <c r="D202" s="34" t="s">
        <v>36</v>
      </c>
      <c r="E202" s="29">
        <v>3</v>
      </c>
      <c r="F202" s="29">
        <v>316</v>
      </c>
      <c r="G202" s="29">
        <v>48.780999999999999</v>
      </c>
      <c r="H202" s="29">
        <v>799.65499999999997</v>
      </c>
      <c r="I202" s="43" t="s">
        <v>21</v>
      </c>
      <c r="J202" s="43" t="s">
        <v>21</v>
      </c>
      <c r="K202" s="43" t="s">
        <v>21</v>
      </c>
      <c r="L202" s="43"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2019</v>
      </c>
      <c r="E204" s="29"/>
      <c r="F204" s="29"/>
      <c r="G204" s="29"/>
      <c r="H204" s="29"/>
      <c r="I204" s="29"/>
      <c r="J204" s="30"/>
      <c r="K204" s="29"/>
      <c r="L204" s="31"/>
    </row>
    <row r="205" spans="2:12" s="11" customFormat="1" ht="11.1" customHeight="1" x14ac:dyDescent="0.2">
      <c r="B205" s="26"/>
      <c r="C205" s="26"/>
      <c r="D205" s="32" t="s">
        <v>24</v>
      </c>
      <c r="E205" s="29">
        <v>3</v>
      </c>
      <c r="F205" s="29">
        <v>311</v>
      </c>
      <c r="G205" s="29">
        <v>98.828999999999994</v>
      </c>
      <c r="H205" s="29">
        <v>1552.4570000000001</v>
      </c>
      <c r="I205" s="43" t="s">
        <v>21</v>
      </c>
      <c r="J205" s="43" t="s">
        <v>21</v>
      </c>
      <c r="K205" s="43" t="s">
        <v>21</v>
      </c>
      <c r="L205" s="43"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321</v>
      </c>
      <c r="G207" s="29">
        <v>50.018000000000001</v>
      </c>
      <c r="H207" s="29">
        <v>773.38</v>
      </c>
      <c r="I207" s="43" t="s">
        <v>21</v>
      </c>
      <c r="J207" s="43" t="s">
        <v>21</v>
      </c>
      <c r="K207" s="43" t="s">
        <v>21</v>
      </c>
      <c r="L207" s="43" t="s">
        <v>21</v>
      </c>
    </row>
    <row r="208" spans="2:12" s="11" customFormat="1" ht="11.1" customHeight="1" x14ac:dyDescent="0.2">
      <c r="B208" s="26"/>
      <c r="C208" s="26"/>
      <c r="D208" s="34" t="s">
        <v>26</v>
      </c>
      <c r="E208" s="29">
        <v>3</v>
      </c>
      <c r="F208" s="29">
        <v>301</v>
      </c>
      <c r="G208" s="29">
        <v>48.811</v>
      </c>
      <c r="H208" s="29">
        <v>779.077</v>
      </c>
      <c r="I208" s="43" t="s">
        <v>21</v>
      </c>
      <c r="J208" s="43" t="s">
        <v>21</v>
      </c>
      <c r="K208" s="43" t="s">
        <v>21</v>
      </c>
      <c r="L208" s="43" t="s">
        <v>21</v>
      </c>
    </row>
    <row r="209" spans="2:12" s="11" customFormat="1" ht="11.1" customHeight="1" x14ac:dyDescent="0.2">
      <c r="B209" s="26"/>
      <c r="C209" s="26"/>
      <c r="D209" s="34" t="s">
        <v>27</v>
      </c>
      <c r="E209" s="29"/>
      <c r="F209" s="29"/>
      <c r="G209" s="29"/>
      <c r="H209" s="29"/>
      <c r="I209" s="43"/>
      <c r="J209" s="43"/>
      <c r="K209" s="43"/>
      <c r="L209" s="43"/>
    </row>
    <row r="210" spans="2:12" s="11" customFormat="1" ht="11.1" customHeight="1" x14ac:dyDescent="0.2">
      <c r="B210" s="26"/>
      <c r="C210" s="26"/>
      <c r="D210" s="34" t="s">
        <v>28</v>
      </c>
      <c r="E210" s="29"/>
      <c r="F210" s="29"/>
      <c r="G210" s="29"/>
      <c r="H210" s="29"/>
      <c r="I210" s="43"/>
      <c r="J210" s="43"/>
      <c r="K210" s="43"/>
      <c r="L210" s="43"/>
    </row>
    <row r="211" spans="2:12" s="11" customFormat="1" ht="11.1" customHeight="1" x14ac:dyDescent="0.2">
      <c r="B211" s="26"/>
      <c r="C211" s="26"/>
      <c r="D211" s="35" t="s">
        <v>29</v>
      </c>
      <c r="E211" s="29"/>
      <c r="F211" s="29"/>
      <c r="G211" s="29"/>
      <c r="H211" s="29"/>
      <c r="I211" s="43"/>
      <c r="J211" s="43"/>
      <c r="K211" s="43"/>
      <c r="L211" s="43"/>
    </row>
    <row r="212" spans="2:12" s="11" customFormat="1" ht="11.1" customHeight="1" x14ac:dyDescent="0.2">
      <c r="B212" s="26"/>
      <c r="C212" s="26"/>
      <c r="D212" s="34" t="s">
        <v>30</v>
      </c>
      <c r="E212" s="29"/>
      <c r="F212" s="29"/>
      <c r="G212" s="29"/>
      <c r="H212" s="29"/>
      <c r="I212" s="43"/>
      <c r="J212" s="43"/>
      <c r="K212" s="43"/>
      <c r="L212" s="43"/>
    </row>
    <row r="213" spans="2:12" s="11" customFormat="1" ht="11.1" customHeight="1" x14ac:dyDescent="0.2">
      <c r="B213" s="26"/>
      <c r="C213" s="26"/>
      <c r="D213" s="34" t="s">
        <v>31</v>
      </c>
      <c r="E213" s="29"/>
      <c r="F213" s="29"/>
      <c r="G213" s="29"/>
      <c r="H213" s="29"/>
      <c r="I213" s="43"/>
      <c r="J213" s="43"/>
      <c r="K213" s="43"/>
      <c r="L213" s="43"/>
    </row>
    <row r="214" spans="2:12" s="11" customFormat="1" ht="11.1" customHeight="1" x14ac:dyDescent="0.2">
      <c r="B214" s="26"/>
      <c r="C214" s="26"/>
      <c r="D214" s="34" t="s">
        <v>32</v>
      </c>
      <c r="E214" s="29"/>
      <c r="F214" s="29"/>
      <c r="G214" s="29"/>
      <c r="H214" s="29"/>
      <c r="I214" s="43"/>
      <c r="J214" s="43"/>
      <c r="K214" s="43"/>
      <c r="L214" s="43"/>
    </row>
    <row r="215" spans="2:12" s="11" customFormat="1" ht="11.1" customHeight="1" x14ac:dyDescent="0.2">
      <c r="B215" s="26"/>
      <c r="C215" s="26"/>
      <c r="D215" s="34" t="s">
        <v>33</v>
      </c>
      <c r="E215" s="37"/>
      <c r="F215" s="37"/>
      <c r="G215" s="37"/>
      <c r="H215" s="37"/>
      <c r="I215" s="43"/>
      <c r="J215" s="43"/>
      <c r="K215" s="43"/>
      <c r="L215" s="43"/>
    </row>
    <row r="216" spans="2:12" s="11" customFormat="1" ht="11.1" customHeight="1" x14ac:dyDescent="0.2">
      <c r="B216" s="26"/>
      <c r="C216" s="26"/>
      <c r="D216" s="34" t="s">
        <v>34</v>
      </c>
      <c r="E216" s="29"/>
      <c r="F216" s="29"/>
      <c r="G216" s="29"/>
      <c r="H216" s="29"/>
      <c r="I216" s="43"/>
      <c r="J216" s="43"/>
      <c r="K216" s="43"/>
      <c r="L216" s="43"/>
    </row>
    <row r="217" spans="2:12" s="11" customFormat="1" ht="11.1" customHeight="1" x14ac:dyDescent="0.2">
      <c r="B217" s="26"/>
      <c r="C217" s="26"/>
      <c r="D217" s="34" t="s">
        <v>35</v>
      </c>
      <c r="E217" s="29"/>
      <c r="F217" s="29"/>
      <c r="G217" s="29"/>
      <c r="H217" s="29"/>
      <c r="I217" s="29"/>
      <c r="J217" s="29"/>
      <c r="K217" s="29"/>
      <c r="L217" s="31"/>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2010</v>
      </c>
      <c r="E221" s="29">
        <v>88.333333333333329</v>
      </c>
      <c r="F221" s="29">
        <v>13772.5</v>
      </c>
      <c r="G221" s="29">
        <v>22875.836000000003</v>
      </c>
      <c r="H221" s="29">
        <v>259513.95700000005</v>
      </c>
      <c r="I221" s="29">
        <v>3011290.5389999999</v>
      </c>
      <c r="J221" s="29">
        <v>453932.67699999997</v>
      </c>
      <c r="K221" s="29">
        <v>425446.7350000001</v>
      </c>
      <c r="L221" s="31">
        <v>15.074356695941519</v>
      </c>
    </row>
    <row r="222" spans="2:12" s="11" customFormat="1" ht="11.1" customHeight="1" x14ac:dyDescent="0.2">
      <c r="B222" s="42"/>
      <c r="C222" s="44" t="s">
        <v>47</v>
      </c>
      <c r="D222" s="21">
        <v>2015</v>
      </c>
      <c r="E222" s="22">
        <v>89.9166666666667</v>
      </c>
      <c r="F222" s="22">
        <v>14583.5</v>
      </c>
      <c r="G222" s="22">
        <v>23717.530999999999</v>
      </c>
      <c r="H222" s="22">
        <v>330464.902</v>
      </c>
      <c r="I222" s="22">
        <v>3090064.3470000001</v>
      </c>
      <c r="J222" s="22">
        <v>417664.58399999997</v>
      </c>
      <c r="K222" s="22">
        <v>348485.85100000002</v>
      </c>
      <c r="L222" s="23">
        <v>13.5163717352841</v>
      </c>
    </row>
    <row r="223" spans="2:12" s="11" customFormat="1" ht="11.1" customHeight="1" x14ac:dyDescent="0.2">
      <c r="B223" s="42"/>
      <c r="C223" s="44" t="s">
        <v>48</v>
      </c>
      <c r="D223" s="21">
        <v>2017</v>
      </c>
      <c r="E223" s="22">
        <v>91</v>
      </c>
      <c r="F223" s="22">
        <v>15652.166666666701</v>
      </c>
      <c r="G223" s="22">
        <v>25085.714</v>
      </c>
      <c r="H223" s="22">
        <v>371790.36</v>
      </c>
      <c r="I223" s="22">
        <v>3183115.6690000002</v>
      </c>
      <c r="J223" s="22">
        <v>622440.20799999998</v>
      </c>
      <c r="K223" s="22">
        <v>440047.74800000002</v>
      </c>
      <c r="L223" s="23">
        <v>19.554432597655001</v>
      </c>
    </row>
    <row r="224" spans="2:12" s="11" customFormat="1" ht="11.1" customHeight="1" x14ac:dyDescent="0.2">
      <c r="B224" s="26"/>
      <c r="D224" s="21">
        <v>2018</v>
      </c>
      <c r="E224" s="22">
        <v>90.0833333333333</v>
      </c>
      <c r="F224" s="22">
        <v>16419.75</v>
      </c>
      <c r="G224" s="22">
        <v>26116.994999999999</v>
      </c>
      <c r="H224" s="22">
        <v>402498.74900000001</v>
      </c>
      <c r="I224" s="22">
        <v>3261682.452</v>
      </c>
      <c r="J224" s="22">
        <v>649629.19999999995</v>
      </c>
      <c r="K224" s="22">
        <v>473171.50599999999</v>
      </c>
      <c r="L224" s="23">
        <v>19.9169971191297</v>
      </c>
    </row>
    <row r="225" spans="2:12" s="11" customFormat="1" ht="11.1" customHeight="1" x14ac:dyDescent="0.2">
      <c r="B225" s="26"/>
      <c r="D225" s="27"/>
    </row>
    <row r="226" spans="2:12" s="11" customFormat="1" ht="11.1" customHeight="1" x14ac:dyDescent="0.2">
      <c r="B226" s="26"/>
      <c r="D226" s="28">
        <v>2018</v>
      </c>
      <c r="E226" s="29"/>
      <c r="F226" s="29"/>
      <c r="G226" s="29"/>
      <c r="H226" s="29"/>
      <c r="I226" s="29"/>
      <c r="J226" s="30"/>
      <c r="K226" s="29"/>
      <c r="L226" s="31"/>
    </row>
    <row r="227" spans="2:12" s="11" customFormat="1" ht="11.1" customHeight="1" x14ac:dyDescent="0.2">
      <c r="B227" s="26"/>
      <c r="C227" s="27"/>
      <c r="D227" s="32" t="s">
        <v>24</v>
      </c>
      <c r="E227" s="29">
        <v>90</v>
      </c>
      <c r="F227" s="29">
        <v>15946.5</v>
      </c>
      <c r="G227" s="29">
        <v>4281.1760000000004</v>
      </c>
      <c r="H227" s="29">
        <v>61369.9</v>
      </c>
      <c r="I227" s="29">
        <v>495532.03499999997</v>
      </c>
      <c r="J227" s="29">
        <v>98178.642000000007</v>
      </c>
      <c r="K227" s="29">
        <v>71318.2</v>
      </c>
      <c r="L227" s="31">
        <v>19.8127739612233</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90</v>
      </c>
      <c r="F229" s="29">
        <v>15921</v>
      </c>
      <c r="G229" s="29">
        <v>2230.1019999999999</v>
      </c>
      <c r="H229" s="29">
        <v>31245.573</v>
      </c>
      <c r="I229" s="29">
        <v>249779.136</v>
      </c>
      <c r="J229" s="29">
        <v>50444.976999999999</v>
      </c>
      <c r="K229" s="29">
        <v>35611.076000000001</v>
      </c>
      <c r="L229" s="31">
        <v>20.195832929776799</v>
      </c>
    </row>
    <row r="230" spans="2:12" s="11" customFormat="1" ht="11.1" customHeight="1" x14ac:dyDescent="0.2">
      <c r="B230" s="26"/>
      <c r="C230" s="27"/>
      <c r="D230" s="34" t="s">
        <v>26</v>
      </c>
      <c r="E230" s="29">
        <v>90</v>
      </c>
      <c r="F230" s="29">
        <v>15972</v>
      </c>
      <c r="G230" s="29">
        <v>2051.0740000000001</v>
      </c>
      <c r="H230" s="29">
        <v>30124.327000000001</v>
      </c>
      <c r="I230" s="29">
        <v>245752.899</v>
      </c>
      <c r="J230" s="29">
        <v>47733.665000000001</v>
      </c>
      <c r="K230" s="29">
        <v>35707.124000000003</v>
      </c>
      <c r="L230" s="31">
        <v>19.423439232755499</v>
      </c>
    </row>
    <row r="231" spans="2:12" s="11" customFormat="1" ht="11.1" customHeight="1" x14ac:dyDescent="0.2">
      <c r="B231" s="26"/>
      <c r="C231" s="27"/>
      <c r="D231" s="34" t="s">
        <v>27</v>
      </c>
      <c r="E231" s="29">
        <v>91</v>
      </c>
      <c r="F231" s="29">
        <v>16016</v>
      </c>
      <c r="G231" s="29">
        <v>2134.625</v>
      </c>
      <c r="H231" s="29">
        <v>32077.983</v>
      </c>
      <c r="I231" s="29">
        <v>297720.72499999998</v>
      </c>
      <c r="J231" s="29">
        <v>55412.305</v>
      </c>
      <c r="K231" s="29">
        <v>40918.190999999999</v>
      </c>
      <c r="L231" s="31">
        <v>18.612175890677399</v>
      </c>
    </row>
    <row r="232" spans="2:12" s="11" customFormat="1" ht="11.1" customHeight="1" x14ac:dyDescent="0.2">
      <c r="B232" s="26"/>
      <c r="C232" s="27"/>
      <c r="D232" s="34" t="s">
        <v>28</v>
      </c>
      <c r="E232" s="29">
        <v>90</v>
      </c>
      <c r="F232" s="29">
        <v>16347</v>
      </c>
      <c r="G232" s="29">
        <v>2132.4229999999998</v>
      </c>
      <c r="H232" s="29">
        <v>31719.293000000001</v>
      </c>
      <c r="I232" s="29">
        <v>258486.74100000001</v>
      </c>
      <c r="J232" s="29">
        <v>46013.53</v>
      </c>
      <c r="K232" s="29">
        <v>35090.936999999998</v>
      </c>
      <c r="L232" s="31">
        <v>17.8011180852019</v>
      </c>
    </row>
    <row r="233" spans="2:12" s="11" customFormat="1" ht="11.1" customHeight="1" x14ac:dyDescent="0.2">
      <c r="B233" s="26"/>
      <c r="C233" s="27"/>
      <c r="D233" s="35" t="s">
        <v>29</v>
      </c>
      <c r="E233" s="29">
        <v>90</v>
      </c>
      <c r="F233" s="29">
        <v>16346</v>
      </c>
      <c r="G233" s="29">
        <v>2155.6309999999999</v>
      </c>
      <c r="H233" s="29">
        <v>34189.120999999999</v>
      </c>
      <c r="I233" s="29">
        <v>273157.304</v>
      </c>
      <c r="J233" s="29">
        <v>50921.396000000001</v>
      </c>
      <c r="K233" s="29">
        <v>39420.783000000003</v>
      </c>
      <c r="L233" s="31">
        <v>18.641784515489299</v>
      </c>
    </row>
    <row r="234" spans="2:12" s="11" customFormat="1" ht="11.1" customHeight="1" x14ac:dyDescent="0.2">
      <c r="B234" s="26"/>
      <c r="C234" s="27"/>
      <c r="D234" s="34" t="s">
        <v>30</v>
      </c>
      <c r="E234" s="29">
        <v>90</v>
      </c>
      <c r="F234" s="29">
        <v>16464</v>
      </c>
      <c r="G234" s="29">
        <v>2171.9940000000001</v>
      </c>
      <c r="H234" s="29">
        <v>33342.637000000002</v>
      </c>
      <c r="I234" s="29">
        <v>262710.11700000003</v>
      </c>
      <c r="J234" s="29">
        <v>48857.184999999998</v>
      </c>
      <c r="K234" s="29">
        <v>36958.137999999999</v>
      </c>
      <c r="L234" s="31">
        <v>18.597374763454599</v>
      </c>
    </row>
    <row r="235" spans="2:12" s="11" customFormat="1" ht="11.1" customHeight="1" x14ac:dyDescent="0.2">
      <c r="B235" s="26"/>
      <c r="C235" s="27"/>
      <c r="D235" s="34" t="s">
        <v>31</v>
      </c>
      <c r="E235" s="29">
        <v>90</v>
      </c>
      <c r="F235" s="29">
        <v>16569</v>
      </c>
      <c r="G235" s="29">
        <v>2198.1579999999999</v>
      </c>
      <c r="H235" s="29">
        <v>32649.078000000001</v>
      </c>
      <c r="I235" s="29">
        <v>269502.745</v>
      </c>
      <c r="J235" s="29">
        <v>56227.065999999999</v>
      </c>
      <c r="K235" s="29">
        <v>38931.616000000002</v>
      </c>
      <c r="L235" s="31">
        <v>20.863262821311899</v>
      </c>
    </row>
    <row r="236" spans="2:12" s="11" customFormat="1" ht="11.1" customHeight="1" x14ac:dyDescent="0.2">
      <c r="B236" s="26"/>
      <c r="C236" s="27"/>
      <c r="D236" s="34" t="s">
        <v>32</v>
      </c>
      <c r="E236" s="29">
        <v>90</v>
      </c>
      <c r="F236" s="29">
        <v>16675</v>
      </c>
      <c r="G236" s="29">
        <v>2303.4430000000002</v>
      </c>
      <c r="H236" s="29">
        <v>34048.726000000002</v>
      </c>
      <c r="I236" s="29">
        <v>275588.76899999997</v>
      </c>
      <c r="J236" s="29">
        <v>58536.347999999998</v>
      </c>
      <c r="K236" s="29">
        <v>40842.803</v>
      </c>
      <c r="L236" s="31">
        <v>21.240469345831698</v>
      </c>
    </row>
    <row r="237" spans="2:12" s="11" customFormat="1" ht="11.1" customHeight="1" x14ac:dyDescent="0.2">
      <c r="B237" s="26"/>
      <c r="C237" s="27"/>
      <c r="D237" s="34" t="s">
        <v>33</v>
      </c>
      <c r="E237" s="29">
        <v>90</v>
      </c>
      <c r="F237" s="29">
        <v>16645</v>
      </c>
      <c r="G237" s="29">
        <v>2178.9250000000002</v>
      </c>
      <c r="H237" s="29">
        <v>32916.798000000003</v>
      </c>
      <c r="I237" s="29">
        <v>273977.712</v>
      </c>
      <c r="J237" s="29">
        <v>56274.663999999997</v>
      </c>
      <c r="K237" s="29">
        <v>40472.159</v>
      </c>
      <c r="L237" s="31">
        <v>20.539869316085099</v>
      </c>
    </row>
    <row r="238" spans="2:12" s="11" customFormat="1" ht="11.1" customHeight="1" x14ac:dyDescent="0.2">
      <c r="B238" s="26"/>
      <c r="C238" s="27"/>
      <c r="D238" s="34" t="s">
        <v>34</v>
      </c>
      <c r="E238" s="29">
        <v>90</v>
      </c>
      <c r="F238" s="29">
        <v>16674</v>
      </c>
      <c r="G238" s="29">
        <v>2253.0250000000001</v>
      </c>
      <c r="H238" s="29">
        <v>34209.637999999999</v>
      </c>
      <c r="I238" s="29">
        <v>295598.15700000001</v>
      </c>
      <c r="J238" s="29">
        <v>68046.154999999999</v>
      </c>
      <c r="K238" s="29">
        <v>48456.256000000001</v>
      </c>
      <c r="L238" s="31">
        <v>23.019817068751198</v>
      </c>
    </row>
    <row r="239" spans="2:12" s="11" customFormat="1" ht="11.1" customHeight="1" x14ac:dyDescent="0.2">
      <c r="B239" s="26"/>
      <c r="C239" s="27"/>
      <c r="D239" s="34" t="s">
        <v>35</v>
      </c>
      <c r="E239" s="29">
        <v>90</v>
      </c>
      <c r="F239" s="29">
        <v>16662</v>
      </c>
      <c r="G239" s="29">
        <v>2292.212</v>
      </c>
      <c r="H239" s="29">
        <v>42454.061000000002</v>
      </c>
      <c r="I239" s="29">
        <v>300432.15999999997</v>
      </c>
      <c r="J239" s="29">
        <v>64419.504000000001</v>
      </c>
      <c r="K239" s="29">
        <v>45780.576000000001</v>
      </c>
      <c r="L239" s="31">
        <v>21.442279681376299</v>
      </c>
    </row>
    <row r="240" spans="2:12" s="11" customFormat="1" ht="11.1" customHeight="1" x14ac:dyDescent="0.2">
      <c r="B240" s="26"/>
      <c r="C240" s="27"/>
      <c r="D240" s="34" t="s">
        <v>36</v>
      </c>
      <c r="E240" s="29">
        <v>90</v>
      </c>
      <c r="F240" s="29">
        <v>16746</v>
      </c>
      <c r="G240" s="29">
        <v>2015.383</v>
      </c>
      <c r="H240" s="29">
        <v>33521.514000000003</v>
      </c>
      <c r="I240" s="29">
        <v>258975.98699999999</v>
      </c>
      <c r="J240" s="29">
        <v>46742.404999999999</v>
      </c>
      <c r="K240" s="29">
        <v>34981.847000000002</v>
      </c>
      <c r="L240" s="31">
        <v>18.048934011785398</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2019</v>
      </c>
      <c r="E242" s="29"/>
      <c r="F242" s="29"/>
      <c r="G242" s="29"/>
      <c r="H242" s="29"/>
      <c r="I242" s="29"/>
      <c r="J242" s="30"/>
      <c r="K242" s="29"/>
      <c r="L242" s="31"/>
    </row>
    <row r="243" spans="2:12" s="11" customFormat="1" ht="11.1" customHeight="1" x14ac:dyDescent="0.2">
      <c r="B243" s="26"/>
      <c r="C243" s="27"/>
      <c r="D243" s="32" t="s">
        <v>24</v>
      </c>
      <c r="E243" s="29">
        <v>89</v>
      </c>
      <c r="F243" s="29">
        <v>16837.5</v>
      </c>
      <c r="G243" s="29">
        <v>4476.9319999999998</v>
      </c>
      <c r="H243" s="29">
        <v>67918.334000000003</v>
      </c>
      <c r="I243" s="29">
        <v>502434.22</v>
      </c>
      <c r="J243" s="29">
        <v>101990.489</v>
      </c>
      <c r="K243" s="29">
        <v>77060.891000000003</v>
      </c>
      <c r="L243" s="31">
        <v>20.299272012165101</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88</v>
      </c>
      <c r="F245" s="29">
        <v>16747</v>
      </c>
      <c r="G245" s="29">
        <v>2277.2730000000001</v>
      </c>
      <c r="H245" s="29">
        <v>34784.659</v>
      </c>
      <c r="I245" s="29">
        <v>249535.45199999999</v>
      </c>
      <c r="J245" s="29">
        <v>50613.233999999997</v>
      </c>
      <c r="K245" s="29">
        <v>38787.345999999998</v>
      </c>
      <c r="L245" s="31">
        <v>20.282983277261899</v>
      </c>
    </row>
    <row r="246" spans="2:12" s="11" customFormat="1" ht="11.1" customHeight="1" x14ac:dyDescent="0.2">
      <c r="B246" s="26"/>
      <c r="C246" s="27"/>
      <c r="D246" s="34" t="s">
        <v>26</v>
      </c>
      <c r="E246" s="29">
        <v>90</v>
      </c>
      <c r="F246" s="29">
        <v>16928</v>
      </c>
      <c r="G246" s="29">
        <v>2199.6590000000001</v>
      </c>
      <c r="H246" s="29">
        <v>33133.675000000003</v>
      </c>
      <c r="I246" s="29">
        <v>252898.76800000001</v>
      </c>
      <c r="J246" s="29">
        <v>51377.254999999997</v>
      </c>
      <c r="K246" s="29">
        <v>38273.544999999998</v>
      </c>
      <c r="L246" s="31">
        <v>20.315344122198301</v>
      </c>
    </row>
    <row r="247" spans="2:12" s="11" customFormat="1" ht="11.1" customHeight="1" x14ac:dyDescent="0.2">
      <c r="B247" s="26"/>
      <c r="C247" s="27"/>
      <c r="D247" s="34" t="s">
        <v>27</v>
      </c>
      <c r="E247" s="29"/>
      <c r="F247" s="29"/>
      <c r="G247" s="29"/>
      <c r="H247" s="29"/>
      <c r="I247" s="29"/>
      <c r="J247" s="29"/>
      <c r="K247" s="29"/>
      <c r="L247" s="31"/>
    </row>
    <row r="248" spans="2:12" s="11" customFormat="1" ht="11.1" customHeight="1" x14ac:dyDescent="0.2">
      <c r="B248" s="26"/>
      <c r="C248" s="27"/>
      <c r="D248" s="34" t="s">
        <v>28</v>
      </c>
      <c r="E248" s="29"/>
      <c r="F248" s="29"/>
      <c r="G248" s="29"/>
      <c r="H248" s="29"/>
      <c r="I248" s="29"/>
      <c r="J248" s="29"/>
      <c r="K248" s="29"/>
      <c r="L248" s="31"/>
    </row>
    <row r="249" spans="2:12" s="11" customFormat="1" ht="11.1" customHeight="1" x14ac:dyDescent="0.2">
      <c r="B249" s="26"/>
      <c r="C249" s="27"/>
      <c r="D249" s="35" t="s">
        <v>29</v>
      </c>
      <c r="E249" s="29"/>
      <c r="F249" s="29"/>
      <c r="G249" s="29"/>
      <c r="H249" s="29"/>
      <c r="I249" s="29"/>
      <c r="J249" s="29"/>
      <c r="K249" s="29"/>
      <c r="L249" s="31"/>
    </row>
    <row r="250" spans="2:12" s="11" customFormat="1" ht="11.1" customHeight="1" x14ac:dyDescent="0.2">
      <c r="B250" s="26"/>
      <c r="C250" s="27"/>
      <c r="D250" s="34" t="s">
        <v>30</v>
      </c>
      <c r="E250" s="29"/>
      <c r="F250" s="29"/>
      <c r="G250" s="29"/>
      <c r="H250" s="29"/>
      <c r="I250" s="29"/>
      <c r="J250" s="29"/>
      <c r="K250" s="29"/>
      <c r="L250" s="31"/>
    </row>
    <row r="251" spans="2:12" s="11" customFormat="1" ht="11.1" customHeight="1" x14ac:dyDescent="0.2">
      <c r="B251" s="26"/>
      <c r="C251" s="27"/>
      <c r="D251" s="34" t="s">
        <v>31</v>
      </c>
      <c r="E251" s="29"/>
      <c r="F251" s="29"/>
      <c r="G251" s="29"/>
      <c r="H251" s="29"/>
      <c r="I251" s="29"/>
      <c r="J251" s="29"/>
      <c r="K251" s="29"/>
      <c r="L251" s="31"/>
    </row>
    <row r="252" spans="2:12" s="11" customFormat="1" ht="11.1" customHeight="1" x14ac:dyDescent="0.2">
      <c r="B252" s="26"/>
      <c r="C252" s="27"/>
      <c r="D252" s="34" t="s">
        <v>32</v>
      </c>
      <c r="E252" s="29"/>
      <c r="F252" s="29"/>
      <c r="G252" s="29"/>
      <c r="H252" s="29"/>
      <c r="I252" s="29"/>
      <c r="J252" s="29"/>
      <c r="K252" s="29"/>
      <c r="L252" s="31"/>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75" t="s">
        <v>49</v>
      </c>
      <c r="B259" s="375"/>
      <c r="C259" s="375"/>
      <c r="D259" s="375"/>
      <c r="E259" s="375"/>
      <c r="F259" s="375"/>
      <c r="G259" s="375"/>
      <c r="H259" s="375"/>
      <c r="I259" s="375"/>
      <c r="J259" s="375"/>
      <c r="K259" s="375"/>
      <c r="L259" s="375"/>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75" t="s">
        <v>1</v>
      </c>
      <c r="B261" s="375"/>
      <c r="C261" s="375"/>
      <c r="D261" s="375"/>
      <c r="E261" s="375"/>
      <c r="F261" s="375"/>
      <c r="G261" s="375"/>
      <c r="H261" s="375"/>
      <c r="I261" s="375"/>
      <c r="J261" s="375"/>
      <c r="K261" s="375"/>
      <c r="L261" s="375"/>
    </row>
    <row r="262" spans="1:12" s="11" customFormat="1" ht="11.1" customHeight="1" x14ac:dyDescent="0.2">
      <c r="A262" s="375" t="s">
        <v>2</v>
      </c>
      <c r="B262" s="375"/>
      <c r="C262" s="375"/>
      <c r="D262" s="375"/>
      <c r="E262" s="375"/>
      <c r="F262" s="375"/>
      <c r="G262" s="375"/>
      <c r="H262" s="375"/>
      <c r="I262" s="375"/>
      <c r="J262" s="375"/>
      <c r="K262" s="375"/>
      <c r="L262" s="375"/>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54" t="s">
        <v>3</v>
      </c>
      <c r="C264" s="357" t="s">
        <v>4</v>
      </c>
      <c r="D264" s="360" t="s">
        <v>5</v>
      </c>
      <c r="E264" s="360" t="s">
        <v>6</v>
      </c>
      <c r="F264" s="357" t="s">
        <v>7</v>
      </c>
      <c r="G264" s="357" t="s">
        <v>8</v>
      </c>
      <c r="H264" s="357" t="s">
        <v>9</v>
      </c>
      <c r="I264" s="369" t="s">
        <v>10</v>
      </c>
      <c r="J264" s="371"/>
      <c r="K264" s="370"/>
      <c r="L264" s="372" t="s">
        <v>11</v>
      </c>
    </row>
    <row r="265" spans="1:12" s="11" customFormat="1" ht="15" customHeight="1" x14ac:dyDescent="0.2">
      <c r="B265" s="355"/>
      <c r="C265" s="361"/>
      <c r="D265" s="358"/>
      <c r="E265" s="358"/>
      <c r="F265" s="361"/>
      <c r="G265" s="361"/>
      <c r="H265" s="361"/>
      <c r="I265" s="357" t="s">
        <v>12</v>
      </c>
      <c r="J265" s="369" t="s">
        <v>13</v>
      </c>
      <c r="K265" s="370"/>
      <c r="L265" s="373"/>
    </row>
    <row r="266" spans="1:12" s="11" customFormat="1" ht="21" customHeight="1" x14ac:dyDescent="0.2">
      <c r="B266" s="355"/>
      <c r="C266" s="361"/>
      <c r="D266" s="358"/>
      <c r="E266" s="359"/>
      <c r="F266" s="362"/>
      <c r="G266" s="362"/>
      <c r="H266" s="362"/>
      <c r="I266" s="362"/>
      <c r="J266" s="12" t="s">
        <v>14</v>
      </c>
      <c r="K266" s="13" t="s">
        <v>15</v>
      </c>
      <c r="L266" s="374"/>
    </row>
    <row r="267" spans="1:12" s="11" customFormat="1" ht="11.1" customHeight="1" x14ac:dyDescent="0.2">
      <c r="B267" s="356"/>
      <c r="C267" s="362"/>
      <c r="D267" s="359"/>
      <c r="E267" s="14" t="s">
        <v>16</v>
      </c>
      <c r="F267" s="14" t="s">
        <v>17</v>
      </c>
      <c r="G267" s="15" t="s">
        <v>18</v>
      </c>
      <c r="H267" s="369" t="s">
        <v>19</v>
      </c>
      <c r="I267" s="371"/>
      <c r="J267" s="371"/>
      <c r="K267" s="370"/>
      <c r="L267" s="16" t="s">
        <v>20</v>
      </c>
    </row>
    <row r="268" spans="1:12" s="11" customFormat="1" ht="11.1" customHeight="1" x14ac:dyDescent="0.2">
      <c r="B268" s="17"/>
      <c r="C268" s="18"/>
      <c r="D268" s="18"/>
    </row>
    <row r="269" spans="1:12" s="11" customFormat="1" ht="11.1" customHeight="1" x14ac:dyDescent="0.2">
      <c r="B269" s="19">
        <v>11</v>
      </c>
      <c r="C269" s="20" t="s">
        <v>50</v>
      </c>
      <c r="D269" s="21">
        <v>2010</v>
      </c>
      <c r="E269" s="22">
        <v>7</v>
      </c>
      <c r="F269" s="22">
        <v>1010.5833333333334</v>
      </c>
      <c r="G269" s="22">
        <v>1690.6390000000001</v>
      </c>
      <c r="H269" s="22">
        <v>37163.236999999994</v>
      </c>
      <c r="I269" s="22">
        <v>473633.86300000007</v>
      </c>
      <c r="J269" s="43" t="s">
        <v>21</v>
      </c>
      <c r="K269" s="43" t="s">
        <v>21</v>
      </c>
      <c r="L269" s="43" t="s">
        <v>21</v>
      </c>
    </row>
    <row r="270" spans="1:12" s="11" customFormat="1" ht="11.1" customHeight="1" x14ac:dyDescent="0.2">
      <c r="B270" s="24"/>
      <c r="C270" s="25"/>
      <c r="D270" s="21">
        <v>2015</v>
      </c>
      <c r="E270" s="22">
        <v>6</v>
      </c>
      <c r="F270" s="22">
        <v>984.08333333333303</v>
      </c>
      <c r="G270" s="22">
        <v>1659.0719999999999</v>
      </c>
      <c r="H270" s="22">
        <v>38432.506000000001</v>
      </c>
      <c r="I270" s="22">
        <v>446335.79499999998</v>
      </c>
      <c r="J270" s="43" t="s">
        <v>21</v>
      </c>
      <c r="K270" s="43" t="s">
        <v>21</v>
      </c>
      <c r="L270" s="43" t="s">
        <v>21</v>
      </c>
    </row>
    <row r="271" spans="1:12" s="11" customFormat="1" ht="11.1" customHeight="1" x14ac:dyDescent="0.2">
      <c r="B271" s="26"/>
      <c r="C271" s="26"/>
      <c r="D271" s="21">
        <v>2017</v>
      </c>
      <c r="E271" s="22">
        <v>7.6666666666666696</v>
      </c>
      <c r="F271" s="22">
        <v>1044.5833333333301</v>
      </c>
      <c r="G271" s="22">
        <v>1769.413</v>
      </c>
      <c r="H271" s="22">
        <v>43039.550999999999</v>
      </c>
      <c r="I271" s="22">
        <v>510671.70600000001</v>
      </c>
      <c r="J271" s="43" t="s">
        <v>21</v>
      </c>
      <c r="K271" s="43" t="s">
        <v>21</v>
      </c>
      <c r="L271" s="43" t="s">
        <v>21</v>
      </c>
    </row>
    <row r="272" spans="1:12" s="11" customFormat="1" ht="11.1" customHeight="1" x14ac:dyDescent="0.2">
      <c r="B272" s="26"/>
      <c r="C272" s="26"/>
      <c r="D272" s="21">
        <v>2018</v>
      </c>
      <c r="E272" s="22">
        <v>7.25</v>
      </c>
      <c r="F272" s="22">
        <v>877.66666666666697</v>
      </c>
      <c r="G272" s="22">
        <v>1417.521</v>
      </c>
      <c r="H272" s="22">
        <v>36148.370000000003</v>
      </c>
      <c r="I272" s="22">
        <v>490472.48499999999</v>
      </c>
      <c r="J272" s="43" t="s">
        <v>21</v>
      </c>
      <c r="K272" s="43" t="s">
        <v>21</v>
      </c>
      <c r="L272" s="43" t="s">
        <v>21</v>
      </c>
    </row>
    <row r="273" spans="2:12" s="11" customFormat="1" ht="11.1" customHeight="1" x14ac:dyDescent="0.2">
      <c r="B273" s="26"/>
      <c r="C273" s="26"/>
      <c r="D273" s="27"/>
    </row>
    <row r="274" spans="2:12" s="11" customFormat="1" ht="11.1" customHeight="1" x14ac:dyDescent="0.2">
      <c r="B274" s="26"/>
      <c r="C274" s="26"/>
      <c r="D274" s="28">
        <v>2018</v>
      </c>
      <c r="E274" s="29"/>
      <c r="F274" s="29"/>
      <c r="G274" s="29"/>
      <c r="H274" s="29"/>
      <c r="I274" s="29"/>
      <c r="J274" s="30"/>
      <c r="K274" s="29"/>
      <c r="L274" s="31"/>
    </row>
    <row r="275" spans="2:12" s="11" customFormat="1" ht="11.1" customHeight="1" x14ac:dyDescent="0.2">
      <c r="B275" s="26"/>
      <c r="C275" s="26"/>
      <c r="D275" s="32" t="s">
        <v>24</v>
      </c>
      <c r="E275" s="29">
        <v>8</v>
      </c>
      <c r="F275" s="29">
        <v>1050</v>
      </c>
      <c r="G275" s="29">
        <v>304.33699999999999</v>
      </c>
      <c r="H275" s="29">
        <v>6732.5389999999998</v>
      </c>
      <c r="I275" s="29">
        <v>72044.904999999999</v>
      </c>
      <c r="J275" s="43" t="s">
        <v>21</v>
      </c>
      <c r="K275" s="43" t="s">
        <v>21</v>
      </c>
      <c r="L275" s="43"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8</v>
      </c>
      <c r="F277" s="29">
        <v>1059</v>
      </c>
      <c r="G277" s="29">
        <v>160.36500000000001</v>
      </c>
      <c r="H277" s="29">
        <v>3317.2689999999998</v>
      </c>
      <c r="I277" s="29">
        <v>35612.154000000002</v>
      </c>
      <c r="J277" s="43" t="s">
        <v>21</v>
      </c>
      <c r="K277" s="43" t="s">
        <v>21</v>
      </c>
      <c r="L277" s="43" t="s">
        <v>21</v>
      </c>
    </row>
    <row r="278" spans="2:12" s="11" customFormat="1" ht="11.1" customHeight="1" x14ac:dyDescent="0.2">
      <c r="B278" s="26"/>
      <c r="C278" s="26"/>
      <c r="D278" s="34" t="s">
        <v>26</v>
      </c>
      <c r="E278" s="29">
        <v>8</v>
      </c>
      <c r="F278" s="29">
        <v>1041</v>
      </c>
      <c r="G278" s="29">
        <v>143.97200000000001</v>
      </c>
      <c r="H278" s="29">
        <v>3415.27</v>
      </c>
      <c r="I278" s="29">
        <v>36432.750999999997</v>
      </c>
      <c r="J278" s="43" t="s">
        <v>21</v>
      </c>
      <c r="K278" s="43" t="s">
        <v>21</v>
      </c>
      <c r="L278" s="43" t="s">
        <v>21</v>
      </c>
    </row>
    <row r="279" spans="2:12" s="11" customFormat="1" ht="11.1" customHeight="1" x14ac:dyDescent="0.2">
      <c r="B279" s="26"/>
      <c r="C279" s="26"/>
      <c r="D279" s="34" t="s">
        <v>27</v>
      </c>
      <c r="E279" s="29">
        <v>8</v>
      </c>
      <c r="F279" s="29">
        <v>1071</v>
      </c>
      <c r="G279" s="29">
        <v>154.03299999999999</v>
      </c>
      <c r="H279" s="29">
        <v>3422.8270000000002</v>
      </c>
      <c r="I279" s="29">
        <v>39293.606</v>
      </c>
      <c r="J279" s="43" t="s">
        <v>21</v>
      </c>
      <c r="K279" s="43" t="s">
        <v>21</v>
      </c>
      <c r="L279" s="43" t="s">
        <v>21</v>
      </c>
    </row>
    <row r="280" spans="2:12" s="11" customFormat="1" ht="11.1" customHeight="1" x14ac:dyDescent="0.2">
      <c r="B280" s="26"/>
      <c r="C280" s="26"/>
      <c r="D280" s="34" t="s">
        <v>28</v>
      </c>
      <c r="E280" s="29">
        <v>7</v>
      </c>
      <c r="F280" s="29">
        <v>817</v>
      </c>
      <c r="G280" s="29">
        <v>110.244</v>
      </c>
      <c r="H280" s="29">
        <v>2535.5709999999999</v>
      </c>
      <c r="I280" s="29">
        <v>40105.828999999998</v>
      </c>
      <c r="J280" s="43" t="s">
        <v>21</v>
      </c>
      <c r="K280" s="43" t="s">
        <v>21</v>
      </c>
      <c r="L280" s="43" t="s">
        <v>21</v>
      </c>
    </row>
    <row r="281" spans="2:12" s="11" customFormat="1" ht="11.1" customHeight="1" x14ac:dyDescent="0.2">
      <c r="B281" s="26"/>
      <c r="C281" s="26"/>
      <c r="D281" s="35" t="s">
        <v>29</v>
      </c>
      <c r="E281" s="29">
        <v>7</v>
      </c>
      <c r="F281" s="29">
        <v>815</v>
      </c>
      <c r="G281" s="29">
        <v>118.261</v>
      </c>
      <c r="H281" s="29">
        <v>2729.2289999999998</v>
      </c>
      <c r="I281" s="29">
        <v>44436.639000000003</v>
      </c>
      <c r="J281" s="43" t="s">
        <v>21</v>
      </c>
      <c r="K281" s="43" t="s">
        <v>21</v>
      </c>
      <c r="L281" s="43" t="s">
        <v>21</v>
      </c>
    </row>
    <row r="282" spans="2:12" s="11" customFormat="1" ht="11.1" customHeight="1" x14ac:dyDescent="0.2">
      <c r="B282" s="26"/>
      <c r="C282" s="26"/>
      <c r="D282" s="34" t="s">
        <v>30</v>
      </c>
      <c r="E282" s="29">
        <v>7</v>
      </c>
      <c r="F282" s="29">
        <v>809</v>
      </c>
      <c r="G282" s="29">
        <v>113.983</v>
      </c>
      <c r="H282" s="29">
        <v>2854.598</v>
      </c>
      <c r="I282" s="29">
        <v>41966.216999999997</v>
      </c>
      <c r="J282" s="43" t="s">
        <v>21</v>
      </c>
      <c r="K282" s="43" t="s">
        <v>21</v>
      </c>
      <c r="L282" s="43" t="s">
        <v>21</v>
      </c>
    </row>
    <row r="283" spans="2:12" s="11" customFormat="1" ht="11.1" customHeight="1" x14ac:dyDescent="0.2">
      <c r="B283" s="26"/>
      <c r="C283" s="26"/>
      <c r="D283" s="34" t="s">
        <v>31</v>
      </c>
      <c r="E283" s="29">
        <v>7</v>
      </c>
      <c r="F283" s="29">
        <v>813</v>
      </c>
      <c r="G283" s="29">
        <v>109.514</v>
      </c>
      <c r="H283" s="29">
        <v>2787.3240000000001</v>
      </c>
      <c r="I283" s="29">
        <v>43670.042000000001</v>
      </c>
      <c r="J283" s="43" t="s">
        <v>21</v>
      </c>
      <c r="K283" s="43" t="s">
        <v>21</v>
      </c>
      <c r="L283" s="43" t="s">
        <v>21</v>
      </c>
    </row>
    <row r="284" spans="2:12" s="11" customFormat="1" ht="11.1" customHeight="1" x14ac:dyDescent="0.2">
      <c r="B284" s="26"/>
      <c r="C284" s="26"/>
      <c r="D284" s="34" t="s">
        <v>32</v>
      </c>
      <c r="E284" s="29">
        <v>7</v>
      </c>
      <c r="F284" s="29">
        <v>820</v>
      </c>
      <c r="G284" s="29">
        <v>110.598</v>
      </c>
      <c r="H284" s="29">
        <v>2599.1770000000001</v>
      </c>
      <c r="I284" s="29">
        <v>42529.294999999998</v>
      </c>
      <c r="J284" s="43" t="s">
        <v>21</v>
      </c>
      <c r="K284" s="43" t="s">
        <v>21</v>
      </c>
      <c r="L284" s="43" t="s">
        <v>21</v>
      </c>
    </row>
    <row r="285" spans="2:12" s="11" customFormat="1" ht="11.1" customHeight="1" x14ac:dyDescent="0.2">
      <c r="B285" s="26"/>
      <c r="C285" s="26"/>
      <c r="D285" s="34" t="s">
        <v>33</v>
      </c>
      <c r="E285" s="29">
        <v>7</v>
      </c>
      <c r="F285" s="29">
        <v>822</v>
      </c>
      <c r="G285" s="29">
        <v>98.200999999999993</v>
      </c>
      <c r="H285" s="29">
        <v>2527.4879999999998</v>
      </c>
      <c r="I285" s="29">
        <v>39013.19</v>
      </c>
      <c r="J285" s="43" t="s">
        <v>21</v>
      </c>
      <c r="K285" s="43" t="s">
        <v>21</v>
      </c>
      <c r="L285" s="43" t="s">
        <v>21</v>
      </c>
    </row>
    <row r="286" spans="2:12" s="11" customFormat="1" ht="11.1" customHeight="1" x14ac:dyDescent="0.2">
      <c r="B286" s="26"/>
      <c r="C286" s="26"/>
      <c r="D286" s="34" t="s">
        <v>34</v>
      </c>
      <c r="E286" s="29">
        <v>7</v>
      </c>
      <c r="F286" s="29">
        <v>822</v>
      </c>
      <c r="G286" s="29">
        <v>101.639</v>
      </c>
      <c r="H286" s="29">
        <v>2679.74</v>
      </c>
      <c r="I286" s="29">
        <v>41901.159</v>
      </c>
      <c r="J286" s="43" t="s">
        <v>21</v>
      </c>
      <c r="K286" s="43" t="s">
        <v>21</v>
      </c>
      <c r="L286" s="43" t="s">
        <v>21</v>
      </c>
    </row>
    <row r="287" spans="2:12" s="11" customFormat="1" ht="11.1" customHeight="1" x14ac:dyDescent="0.2">
      <c r="B287" s="26"/>
      <c r="C287" s="26"/>
      <c r="D287" s="34" t="s">
        <v>35</v>
      </c>
      <c r="E287" s="29">
        <v>7</v>
      </c>
      <c r="F287" s="29">
        <v>822</v>
      </c>
      <c r="G287" s="29">
        <v>111.1</v>
      </c>
      <c r="H287" s="29">
        <v>4585.8339999999998</v>
      </c>
      <c r="I287" s="29">
        <v>43944.548999999999</v>
      </c>
      <c r="J287" s="43" t="s">
        <v>21</v>
      </c>
      <c r="K287" s="43" t="s">
        <v>21</v>
      </c>
      <c r="L287" s="43" t="s">
        <v>21</v>
      </c>
    </row>
    <row r="288" spans="2:12" s="11" customFormat="1" ht="11.1" customHeight="1" x14ac:dyDescent="0.2">
      <c r="B288" s="26"/>
      <c r="C288" s="26"/>
      <c r="D288" s="34" t="s">
        <v>36</v>
      </c>
      <c r="E288" s="29">
        <v>7</v>
      </c>
      <c r="F288" s="29">
        <v>821</v>
      </c>
      <c r="G288" s="29">
        <v>85.611000000000004</v>
      </c>
      <c r="H288" s="29">
        <v>2694.0430000000001</v>
      </c>
      <c r="I288" s="29">
        <v>41567.053999999996</v>
      </c>
      <c r="J288" s="43" t="s">
        <v>21</v>
      </c>
      <c r="K288" s="43" t="s">
        <v>21</v>
      </c>
      <c r="L288" s="43"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2019</v>
      </c>
      <c r="E290" s="29"/>
      <c r="F290" s="29"/>
      <c r="G290" s="29"/>
      <c r="H290" s="29"/>
      <c r="I290" s="29"/>
      <c r="J290" s="30"/>
      <c r="K290" s="29"/>
      <c r="L290" s="31"/>
    </row>
    <row r="291" spans="2:12" s="11" customFormat="1" ht="11.1" customHeight="1" x14ac:dyDescent="0.2">
      <c r="B291" s="26"/>
      <c r="C291" s="26"/>
      <c r="D291" s="32" t="s">
        <v>24</v>
      </c>
      <c r="E291" s="29">
        <v>7</v>
      </c>
      <c r="F291" s="29">
        <v>817</v>
      </c>
      <c r="G291" s="29">
        <v>215.98400000000001</v>
      </c>
      <c r="H291" s="29">
        <v>5055.2820000000002</v>
      </c>
      <c r="I291" s="29">
        <v>71227.644</v>
      </c>
      <c r="J291" s="43" t="s">
        <v>21</v>
      </c>
      <c r="K291" s="43" t="s">
        <v>21</v>
      </c>
      <c r="L291" s="43"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7</v>
      </c>
      <c r="F293" s="29">
        <v>818</v>
      </c>
      <c r="G293" s="29">
        <v>112.884</v>
      </c>
      <c r="H293" s="29">
        <v>2545.431</v>
      </c>
      <c r="I293" s="29">
        <v>35047.118999999999</v>
      </c>
      <c r="J293" s="43" t="s">
        <v>21</v>
      </c>
      <c r="K293" s="43" t="s">
        <v>21</v>
      </c>
      <c r="L293" s="43" t="s">
        <v>21</v>
      </c>
    </row>
    <row r="294" spans="2:12" s="11" customFormat="1" ht="11.1" customHeight="1" x14ac:dyDescent="0.2">
      <c r="B294" s="26"/>
      <c r="C294" s="26"/>
      <c r="D294" s="34" t="s">
        <v>26</v>
      </c>
      <c r="E294" s="29">
        <v>7</v>
      </c>
      <c r="F294" s="29">
        <v>816</v>
      </c>
      <c r="G294" s="29">
        <v>103.1</v>
      </c>
      <c r="H294" s="29">
        <v>2509.8510000000001</v>
      </c>
      <c r="I294" s="29">
        <v>36180.525000000001</v>
      </c>
      <c r="J294" s="43" t="s">
        <v>21</v>
      </c>
      <c r="K294" s="43" t="s">
        <v>21</v>
      </c>
      <c r="L294" s="43" t="s">
        <v>21</v>
      </c>
    </row>
    <row r="295" spans="2:12" s="11" customFormat="1" ht="11.1" customHeight="1" x14ac:dyDescent="0.2">
      <c r="B295" s="26"/>
      <c r="C295" s="26"/>
      <c r="D295" s="34" t="s">
        <v>27</v>
      </c>
      <c r="E295" s="29"/>
      <c r="F295" s="29"/>
      <c r="G295" s="29"/>
      <c r="H295" s="29"/>
      <c r="I295" s="29"/>
      <c r="J295" s="43"/>
      <c r="K295" s="43"/>
      <c r="L295" s="43"/>
    </row>
    <row r="296" spans="2:12" s="11" customFormat="1" ht="11.1" customHeight="1" x14ac:dyDescent="0.2">
      <c r="B296" s="26"/>
      <c r="C296" s="26"/>
      <c r="D296" s="34" t="s">
        <v>28</v>
      </c>
      <c r="E296" s="29"/>
      <c r="F296" s="29"/>
      <c r="G296" s="29"/>
      <c r="H296" s="29"/>
      <c r="I296" s="29"/>
      <c r="J296" s="43"/>
      <c r="K296" s="43"/>
      <c r="L296" s="43"/>
    </row>
    <row r="297" spans="2:12" s="11" customFormat="1" ht="11.1" customHeight="1" x14ac:dyDescent="0.2">
      <c r="B297" s="26"/>
      <c r="C297" s="26"/>
      <c r="D297" s="35" t="s">
        <v>29</v>
      </c>
      <c r="E297" s="29"/>
      <c r="F297" s="29"/>
      <c r="G297" s="29"/>
      <c r="H297" s="29"/>
      <c r="I297" s="29"/>
      <c r="J297" s="43"/>
      <c r="K297" s="43"/>
      <c r="L297" s="43"/>
    </row>
    <row r="298" spans="2:12" s="11" customFormat="1" ht="11.1" customHeight="1" x14ac:dyDescent="0.2">
      <c r="B298" s="26"/>
      <c r="C298" s="26"/>
      <c r="D298" s="34" t="s">
        <v>30</v>
      </c>
      <c r="E298" s="29"/>
      <c r="F298" s="29"/>
      <c r="G298" s="29"/>
      <c r="H298" s="29"/>
      <c r="I298" s="29"/>
      <c r="J298" s="43"/>
      <c r="K298" s="43"/>
      <c r="L298" s="43"/>
    </row>
    <row r="299" spans="2:12" s="11" customFormat="1" ht="11.1" customHeight="1" x14ac:dyDescent="0.2">
      <c r="B299" s="26"/>
      <c r="C299" s="26"/>
      <c r="D299" s="34" t="s">
        <v>31</v>
      </c>
      <c r="E299" s="29"/>
      <c r="F299" s="29"/>
      <c r="G299" s="29"/>
      <c r="H299" s="29"/>
      <c r="I299" s="29"/>
      <c r="J299" s="43"/>
      <c r="K299" s="43"/>
      <c r="L299" s="43"/>
    </row>
    <row r="300" spans="2:12" s="11" customFormat="1" ht="11.1" customHeight="1" x14ac:dyDescent="0.2">
      <c r="B300" s="26"/>
      <c r="C300" s="26"/>
      <c r="D300" s="34" t="s">
        <v>32</v>
      </c>
      <c r="E300" s="29"/>
      <c r="F300" s="29"/>
      <c r="G300" s="29"/>
      <c r="H300" s="29"/>
      <c r="I300" s="29"/>
      <c r="J300" s="43"/>
      <c r="K300" s="43"/>
      <c r="L300" s="43"/>
    </row>
    <row r="301" spans="2:12" s="11" customFormat="1" ht="11.1" customHeight="1" x14ac:dyDescent="0.2">
      <c r="B301" s="26"/>
      <c r="C301" s="26"/>
      <c r="D301" s="34" t="s">
        <v>33</v>
      </c>
      <c r="E301" s="37"/>
      <c r="F301" s="37"/>
      <c r="G301" s="37"/>
      <c r="H301" s="37"/>
      <c r="I301" s="37"/>
      <c r="J301" s="43"/>
      <c r="K301" s="43"/>
      <c r="L301" s="43"/>
    </row>
    <row r="302" spans="2:12" s="11" customFormat="1" ht="11.1" customHeight="1" x14ac:dyDescent="0.2">
      <c r="B302" s="26"/>
      <c r="C302" s="26"/>
      <c r="D302" s="34" t="s">
        <v>34</v>
      </c>
      <c r="E302" s="29"/>
      <c r="F302" s="29"/>
      <c r="G302" s="29"/>
      <c r="H302" s="29"/>
      <c r="I302" s="29"/>
      <c r="J302" s="43"/>
      <c r="K302" s="43"/>
      <c r="L302" s="43"/>
    </row>
    <row r="303" spans="2:12" s="11" customFormat="1" ht="11.1" customHeight="1" x14ac:dyDescent="0.2">
      <c r="B303" s="26"/>
      <c r="C303" s="26"/>
      <c r="D303" s="34" t="s">
        <v>35</v>
      </c>
      <c r="E303" s="29"/>
      <c r="F303" s="29"/>
      <c r="G303" s="29"/>
      <c r="H303" s="29"/>
      <c r="I303" s="29"/>
      <c r="J303" s="29"/>
      <c r="K303" s="29"/>
      <c r="L303" s="31"/>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5">
        <v>12</v>
      </c>
      <c r="C307" s="20" t="s">
        <v>51</v>
      </c>
      <c r="D307" s="21">
        <v>2010</v>
      </c>
      <c r="E307" s="29">
        <v>1</v>
      </c>
      <c r="F307" s="46" t="s">
        <v>21</v>
      </c>
      <c r="G307" s="46" t="s">
        <v>21</v>
      </c>
      <c r="H307" s="46" t="s">
        <v>21</v>
      </c>
      <c r="I307" s="46" t="s">
        <v>21</v>
      </c>
      <c r="J307" s="46" t="s">
        <v>21</v>
      </c>
      <c r="K307" s="46" t="s">
        <v>21</v>
      </c>
      <c r="L307" s="46" t="s">
        <v>21</v>
      </c>
    </row>
    <row r="308" spans="2:12" s="11" customFormat="1" ht="11.1" customHeight="1" x14ac:dyDescent="0.2">
      <c r="B308" s="26"/>
      <c r="D308" s="21">
        <v>2015</v>
      </c>
      <c r="E308" s="29">
        <v>1</v>
      </c>
      <c r="F308" s="46" t="s">
        <v>21</v>
      </c>
      <c r="G308" s="46" t="s">
        <v>21</v>
      </c>
      <c r="H308" s="46" t="s">
        <v>21</v>
      </c>
      <c r="I308" s="46" t="s">
        <v>21</v>
      </c>
      <c r="J308" s="46" t="s">
        <v>21</v>
      </c>
      <c r="K308" s="46" t="s">
        <v>21</v>
      </c>
      <c r="L308" s="46" t="s">
        <v>21</v>
      </c>
    </row>
    <row r="309" spans="2:12" s="11" customFormat="1" ht="11.1" customHeight="1" x14ac:dyDescent="0.2">
      <c r="B309" s="26"/>
      <c r="D309" s="21">
        <v>2017</v>
      </c>
      <c r="E309" s="29">
        <v>1</v>
      </c>
      <c r="F309" s="46" t="s">
        <v>21</v>
      </c>
      <c r="G309" s="46" t="s">
        <v>21</v>
      </c>
      <c r="H309" s="46" t="s">
        <v>21</v>
      </c>
      <c r="I309" s="46" t="s">
        <v>21</v>
      </c>
      <c r="J309" s="46" t="s">
        <v>21</v>
      </c>
      <c r="K309" s="46" t="s">
        <v>21</v>
      </c>
      <c r="L309" s="46" t="s">
        <v>21</v>
      </c>
    </row>
    <row r="310" spans="2:12" s="11" customFormat="1" ht="11.1" customHeight="1" x14ac:dyDescent="0.2">
      <c r="B310" s="26"/>
      <c r="D310" s="21">
        <v>2018</v>
      </c>
      <c r="E310" s="29">
        <v>1</v>
      </c>
      <c r="F310" s="46" t="s">
        <v>21</v>
      </c>
      <c r="G310" s="46" t="s">
        <v>21</v>
      </c>
      <c r="H310" s="46" t="s">
        <v>21</v>
      </c>
      <c r="I310" s="46" t="s">
        <v>21</v>
      </c>
      <c r="J310" s="46" t="s">
        <v>21</v>
      </c>
      <c r="K310" s="46" t="s">
        <v>21</v>
      </c>
      <c r="L310" s="46" t="s">
        <v>21</v>
      </c>
    </row>
    <row r="311" spans="2:12" s="11" customFormat="1" ht="11.1" customHeight="1" x14ac:dyDescent="0.2">
      <c r="B311" s="26"/>
      <c r="D311" s="27"/>
    </row>
    <row r="312" spans="2:12" s="11" customFormat="1" ht="11.1" customHeight="1" x14ac:dyDescent="0.2">
      <c r="B312" s="26"/>
      <c r="D312" s="28">
        <v>2018</v>
      </c>
      <c r="E312" s="29"/>
      <c r="F312" s="29"/>
      <c r="G312" s="29"/>
      <c r="H312" s="29"/>
      <c r="I312" s="29"/>
      <c r="J312" s="30"/>
      <c r="K312" s="29"/>
      <c r="L312" s="31"/>
    </row>
    <row r="313" spans="2:12" s="11" customFormat="1" ht="11.1" customHeight="1" x14ac:dyDescent="0.2">
      <c r="B313" s="26"/>
      <c r="C313" s="27"/>
      <c r="D313" s="32" t="s">
        <v>24</v>
      </c>
      <c r="E313" s="29">
        <v>1</v>
      </c>
      <c r="F313" s="46" t="s">
        <v>21</v>
      </c>
      <c r="G313" s="46" t="s">
        <v>21</v>
      </c>
      <c r="H313" s="46" t="s">
        <v>21</v>
      </c>
      <c r="I313" s="46" t="s">
        <v>21</v>
      </c>
      <c r="J313" s="46" t="s">
        <v>21</v>
      </c>
      <c r="K313" s="46" t="s">
        <v>21</v>
      </c>
      <c r="L313" s="46"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6" t="s">
        <v>21</v>
      </c>
      <c r="G315" s="46" t="s">
        <v>21</v>
      </c>
      <c r="H315" s="46" t="s">
        <v>21</v>
      </c>
      <c r="I315" s="46" t="s">
        <v>21</v>
      </c>
      <c r="J315" s="46" t="s">
        <v>21</v>
      </c>
      <c r="K315" s="46" t="s">
        <v>21</v>
      </c>
      <c r="L315" s="46" t="s">
        <v>21</v>
      </c>
    </row>
    <row r="316" spans="2:12" s="11" customFormat="1" ht="11.1" customHeight="1" x14ac:dyDescent="0.2">
      <c r="B316" s="26"/>
      <c r="C316" s="27"/>
      <c r="D316" s="34" t="s">
        <v>26</v>
      </c>
      <c r="E316" s="29">
        <v>1</v>
      </c>
      <c r="F316" s="46" t="s">
        <v>21</v>
      </c>
      <c r="G316" s="46" t="s">
        <v>21</v>
      </c>
      <c r="H316" s="46" t="s">
        <v>21</v>
      </c>
      <c r="I316" s="46" t="s">
        <v>21</v>
      </c>
      <c r="J316" s="46" t="s">
        <v>21</v>
      </c>
      <c r="K316" s="46" t="s">
        <v>21</v>
      </c>
      <c r="L316" s="46" t="s">
        <v>21</v>
      </c>
    </row>
    <row r="317" spans="2:12" s="11" customFormat="1" ht="11.1" customHeight="1" x14ac:dyDescent="0.2">
      <c r="B317" s="26"/>
      <c r="C317" s="27"/>
      <c r="D317" s="34" t="s">
        <v>27</v>
      </c>
      <c r="E317" s="29">
        <v>1</v>
      </c>
      <c r="F317" s="46" t="s">
        <v>21</v>
      </c>
      <c r="G317" s="46" t="s">
        <v>21</v>
      </c>
      <c r="H317" s="46" t="s">
        <v>21</v>
      </c>
      <c r="I317" s="46" t="s">
        <v>21</v>
      </c>
      <c r="J317" s="46" t="s">
        <v>21</v>
      </c>
      <c r="K317" s="46" t="s">
        <v>21</v>
      </c>
      <c r="L317" s="46" t="s">
        <v>21</v>
      </c>
    </row>
    <row r="318" spans="2:12" s="11" customFormat="1" ht="11.1" customHeight="1" x14ac:dyDescent="0.2">
      <c r="B318" s="26"/>
      <c r="C318" s="27"/>
      <c r="D318" s="34" t="s">
        <v>28</v>
      </c>
      <c r="E318" s="29">
        <v>1</v>
      </c>
      <c r="F318" s="46" t="s">
        <v>21</v>
      </c>
      <c r="G318" s="46" t="s">
        <v>21</v>
      </c>
      <c r="H318" s="46" t="s">
        <v>21</v>
      </c>
      <c r="I318" s="46" t="s">
        <v>21</v>
      </c>
      <c r="J318" s="46" t="s">
        <v>21</v>
      </c>
      <c r="K318" s="46" t="s">
        <v>21</v>
      </c>
      <c r="L318" s="46" t="s">
        <v>21</v>
      </c>
    </row>
    <row r="319" spans="2:12" s="11" customFormat="1" ht="11.1" customHeight="1" x14ac:dyDescent="0.2">
      <c r="B319" s="26"/>
      <c r="C319" s="27"/>
      <c r="D319" s="35" t="s">
        <v>29</v>
      </c>
      <c r="E319" s="29">
        <v>1</v>
      </c>
      <c r="F319" s="46" t="s">
        <v>21</v>
      </c>
      <c r="G319" s="46" t="s">
        <v>21</v>
      </c>
      <c r="H319" s="46" t="s">
        <v>21</v>
      </c>
      <c r="I319" s="46" t="s">
        <v>21</v>
      </c>
      <c r="J319" s="46" t="s">
        <v>21</v>
      </c>
      <c r="K319" s="46" t="s">
        <v>21</v>
      </c>
      <c r="L319" s="46" t="s">
        <v>21</v>
      </c>
    </row>
    <row r="320" spans="2:12" s="11" customFormat="1" ht="11.1" customHeight="1" x14ac:dyDescent="0.2">
      <c r="B320" s="26"/>
      <c r="C320" s="27"/>
      <c r="D320" s="34" t="s">
        <v>30</v>
      </c>
      <c r="E320" s="29">
        <v>1</v>
      </c>
      <c r="F320" s="46" t="s">
        <v>21</v>
      </c>
      <c r="G320" s="46" t="s">
        <v>21</v>
      </c>
      <c r="H320" s="46" t="s">
        <v>21</v>
      </c>
      <c r="I320" s="46" t="s">
        <v>21</v>
      </c>
      <c r="J320" s="46" t="s">
        <v>21</v>
      </c>
      <c r="K320" s="46" t="s">
        <v>21</v>
      </c>
      <c r="L320" s="46" t="s">
        <v>21</v>
      </c>
    </row>
    <row r="321" spans="2:12" s="11" customFormat="1" ht="11.1" customHeight="1" x14ac:dyDescent="0.2">
      <c r="B321" s="26"/>
      <c r="C321" s="27"/>
      <c r="D321" s="34" t="s">
        <v>31</v>
      </c>
      <c r="E321" s="29">
        <v>1</v>
      </c>
      <c r="F321" s="46" t="s">
        <v>21</v>
      </c>
      <c r="G321" s="46" t="s">
        <v>21</v>
      </c>
      <c r="H321" s="46" t="s">
        <v>21</v>
      </c>
      <c r="I321" s="46" t="s">
        <v>21</v>
      </c>
      <c r="J321" s="46" t="s">
        <v>21</v>
      </c>
      <c r="K321" s="46" t="s">
        <v>21</v>
      </c>
      <c r="L321" s="46" t="s">
        <v>21</v>
      </c>
    </row>
    <row r="322" spans="2:12" s="11" customFormat="1" ht="11.1" customHeight="1" x14ac:dyDescent="0.2">
      <c r="B322" s="26"/>
      <c r="C322" s="27"/>
      <c r="D322" s="34" t="s">
        <v>32</v>
      </c>
      <c r="E322" s="29">
        <v>1</v>
      </c>
      <c r="F322" s="46" t="s">
        <v>21</v>
      </c>
      <c r="G322" s="46" t="s">
        <v>21</v>
      </c>
      <c r="H322" s="46" t="s">
        <v>21</v>
      </c>
      <c r="I322" s="46" t="s">
        <v>21</v>
      </c>
      <c r="J322" s="46" t="s">
        <v>21</v>
      </c>
      <c r="K322" s="46" t="s">
        <v>21</v>
      </c>
      <c r="L322" s="46" t="s">
        <v>21</v>
      </c>
    </row>
    <row r="323" spans="2:12" s="11" customFormat="1" ht="11.1" customHeight="1" x14ac:dyDescent="0.2">
      <c r="B323" s="26"/>
      <c r="C323" s="27"/>
      <c r="D323" s="34" t="s">
        <v>33</v>
      </c>
      <c r="E323" s="29">
        <v>1</v>
      </c>
      <c r="F323" s="46" t="s">
        <v>21</v>
      </c>
      <c r="G323" s="46" t="s">
        <v>21</v>
      </c>
      <c r="H323" s="46" t="s">
        <v>21</v>
      </c>
      <c r="I323" s="46" t="s">
        <v>21</v>
      </c>
      <c r="J323" s="46" t="s">
        <v>21</v>
      </c>
      <c r="K323" s="46" t="s">
        <v>21</v>
      </c>
      <c r="L323" s="46" t="s">
        <v>21</v>
      </c>
    </row>
    <row r="324" spans="2:12" s="11" customFormat="1" ht="11.1" customHeight="1" x14ac:dyDescent="0.2">
      <c r="B324" s="26"/>
      <c r="C324" s="27"/>
      <c r="D324" s="34" t="s">
        <v>34</v>
      </c>
      <c r="E324" s="29">
        <v>1</v>
      </c>
      <c r="F324" s="46" t="s">
        <v>21</v>
      </c>
      <c r="G324" s="46" t="s">
        <v>21</v>
      </c>
      <c r="H324" s="46" t="s">
        <v>21</v>
      </c>
      <c r="I324" s="46" t="s">
        <v>21</v>
      </c>
      <c r="J324" s="46" t="s">
        <v>21</v>
      </c>
      <c r="K324" s="46" t="s">
        <v>21</v>
      </c>
      <c r="L324" s="46" t="s">
        <v>21</v>
      </c>
    </row>
    <row r="325" spans="2:12" s="11" customFormat="1" ht="11.1" customHeight="1" x14ac:dyDescent="0.2">
      <c r="B325" s="26"/>
      <c r="C325" s="27"/>
      <c r="D325" s="34" t="s">
        <v>35</v>
      </c>
      <c r="E325" s="29">
        <v>1</v>
      </c>
      <c r="F325" s="46" t="s">
        <v>21</v>
      </c>
      <c r="G325" s="46" t="s">
        <v>21</v>
      </c>
      <c r="H325" s="46" t="s">
        <v>21</v>
      </c>
      <c r="I325" s="46" t="s">
        <v>21</v>
      </c>
      <c r="J325" s="46" t="s">
        <v>21</v>
      </c>
      <c r="K325" s="46" t="s">
        <v>21</v>
      </c>
      <c r="L325" s="46" t="s">
        <v>21</v>
      </c>
    </row>
    <row r="326" spans="2:12" s="11" customFormat="1" ht="11.1" customHeight="1" x14ac:dyDescent="0.2">
      <c r="B326" s="26"/>
      <c r="C326" s="27"/>
      <c r="D326" s="34" t="s">
        <v>36</v>
      </c>
      <c r="E326" s="29">
        <v>1</v>
      </c>
      <c r="F326" s="46" t="s">
        <v>21</v>
      </c>
      <c r="G326" s="46" t="s">
        <v>21</v>
      </c>
      <c r="H326" s="46" t="s">
        <v>21</v>
      </c>
      <c r="I326" s="46" t="s">
        <v>21</v>
      </c>
      <c r="J326" s="46" t="s">
        <v>21</v>
      </c>
      <c r="K326" s="46" t="s">
        <v>21</v>
      </c>
      <c r="L326" s="46"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2019</v>
      </c>
      <c r="E328" s="29"/>
      <c r="F328" s="29"/>
      <c r="G328" s="29"/>
      <c r="H328" s="29"/>
      <c r="I328" s="29"/>
      <c r="J328" s="30"/>
      <c r="K328" s="29"/>
      <c r="L328" s="31"/>
    </row>
    <row r="329" spans="2:12" s="11" customFormat="1" ht="11.1" customHeight="1" x14ac:dyDescent="0.2">
      <c r="B329" s="26"/>
      <c r="C329" s="27"/>
      <c r="D329" s="32" t="s">
        <v>24</v>
      </c>
      <c r="E329" s="29">
        <v>1</v>
      </c>
      <c r="F329" s="46" t="s">
        <v>21</v>
      </c>
      <c r="G329" s="46" t="s">
        <v>21</v>
      </c>
      <c r="H329" s="46" t="s">
        <v>21</v>
      </c>
      <c r="I329" s="46" t="s">
        <v>21</v>
      </c>
      <c r="J329" s="46" t="s">
        <v>21</v>
      </c>
      <c r="K329" s="46" t="s">
        <v>21</v>
      </c>
      <c r="L329" s="46"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6" t="s">
        <v>21</v>
      </c>
      <c r="G331" s="46" t="s">
        <v>21</v>
      </c>
      <c r="H331" s="46" t="s">
        <v>21</v>
      </c>
      <c r="I331" s="46" t="s">
        <v>21</v>
      </c>
      <c r="J331" s="46" t="s">
        <v>21</v>
      </c>
      <c r="K331" s="46" t="s">
        <v>21</v>
      </c>
      <c r="L331" s="46" t="s">
        <v>21</v>
      </c>
    </row>
    <row r="332" spans="2:12" s="11" customFormat="1" ht="11.1" customHeight="1" x14ac:dyDescent="0.2">
      <c r="B332" s="26"/>
      <c r="C332" s="27"/>
      <c r="D332" s="34" t="s">
        <v>26</v>
      </c>
      <c r="E332" s="29">
        <v>1</v>
      </c>
      <c r="F332" s="46" t="s">
        <v>21</v>
      </c>
      <c r="G332" s="46" t="s">
        <v>21</v>
      </c>
      <c r="H332" s="46" t="s">
        <v>21</v>
      </c>
      <c r="I332" s="46" t="s">
        <v>21</v>
      </c>
      <c r="J332" s="46" t="s">
        <v>21</v>
      </c>
      <c r="K332" s="46" t="s">
        <v>21</v>
      </c>
      <c r="L332" s="46" t="s">
        <v>21</v>
      </c>
    </row>
    <row r="333" spans="2:12" s="11" customFormat="1" ht="11.1" customHeight="1" x14ac:dyDescent="0.2">
      <c r="B333" s="26"/>
      <c r="C333" s="27"/>
      <c r="D333" s="34" t="s">
        <v>27</v>
      </c>
      <c r="E333" s="29"/>
      <c r="F333" s="46"/>
      <c r="G333" s="46"/>
      <c r="H333" s="46"/>
      <c r="I333" s="46"/>
      <c r="J333" s="46"/>
      <c r="K333" s="46"/>
      <c r="L333" s="46"/>
    </row>
    <row r="334" spans="2:12" s="11" customFormat="1" ht="11.1" customHeight="1" x14ac:dyDescent="0.2">
      <c r="B334" s="26"/>
      <c r="C334" s="27"/>
      <c r="D334" s="34" t="s">
        <v>28</v>
      </c>
      <c r="E334" s="29"/>
      <c r="F334" s="46"/>
      <c r="G334" s="46"/>
      <c r="H334" s="46"/>
      <c r="I334" s="46"/>
      <c r="J334" s="46"/>
      <c r="K334" s="46"/>
      <c r="L334" s="46"/>
    </row>
    <row r="335" spans="2:12" s="11" customFormat="1" ht="11.1" customHeight="1" x14ac:dyDescent="0.2">
      <c r="B335" s="26"/>
      <c r="C335" s="27"/>
      <c r="D335" s="35" t="s">
        <v>29</v>
      </c>
      <c r="E335" s="29"/>
      <c r="F335" s="46"/>
      <c r="G335" s="46"/>
      <c r="H335" s="46"/>
      <c r="I335" s="46"/>
      <c r="J335" s="46"/>
      <c r="K335" s="46"/>
      <c r="L335" s="46"/>
    </row>
    <row r="336" spans="2:12" s="11" customFormat="1" ht="11.1" customHeight="1" x14ac:dyDescent="0.2">
      <c r="B336" s="26"/>
      <c r="C336" s="27"/>
      <c r="D336" s="34" t="s">
        <v>30</v>
      </c>
      <c r="E336" s="29"/>
      <c r="F336" s="46"/>
      <c r="G336" s="46"/>
      <c r="H336" s="46"/>
      <c r="I336" s="46"/>
      <c r="J336" s="46"/>
      <c r="K336" s="46"/>
      <c r="L336" s="46"/>
    </row>
    <row r="337" spans="1:12" s="11" customFormat="1" ht="11.1" customHeight="1" x14ac:dyDescent="0.2">
      <c r="B337" s="26"/>
      <c r="C337" s="27"/>
      <c r="D337" s="34" t="s">
        <v>31</v>
      </c>
      <c r="E337" s="29"/>
      <c r="F337" s="46"/>
      <c r="G337" s="46"/>
      <c r="H337" s="46"/>
      <c r="I337" s="46"/>
      <c r="J337" s="46"/>
      <c r="K337" s="46"/>
      <c r="L337" s="46"/>
    </row>
    <row r="338" spans="1:12" s="11" customFormat="1" ht="11.1" customHeight="1" x14ac:dyDescent="0.2">
      <c r="B338" s="26"/>
      <c r="C338" s="27"/>
      <c r="D338" s="34" t="s">
        <v>32</v>
      </c>
      <c r="E338" s="29"/>
      <c r="F338" s="46"/>
      <c r="G338" s="46"/>
      <c r="H338" s="46"/>
      <c r="I338" s="46"/>
      <c r="J338" s="46"/>
      <c r="K338" s="46"/>
      <c r="L338" s="46"/>
    </row>
    <row r="339" spans="1:12" s="11" customFormat="1" ht="11.1" customHeight="1" x14ac:dyDescent="0.2">
      <c r="B339" s="26"/>
      <c r="C339" s="27"/>
      <c r="D339" s="34" t="s">
        <v>33</v>
      </c>
      <c r="E339" s="29"/>
      <c r="F339" s="46"/>
      <c r="G339" s="46"/>
      <c r="H339" s="46"/>
      <c r="I339" s="46"/>
      <c r="J339" s="46"/>
      <c r="K339" s="46"/>
      <c r="L339" s="46"/>
    </row>
    <row r="340" spans="1:12" s="11" customFormat="1" ht="11.1" customHeight="1" x14ac:dyDescent="0.2">
      <c r="B340" s="26"/>
      <c r="C340" s="27"/>
      <c r="D340" s="34" t="s">
        <v>34</v>
      </c>
      <c r="E340" s="29"/>
      <c r="F340" s="46"/>
      <c r="G340" s="46"/>
      <c r="H340" s="46"/>
      <c r="I340" s="46"/>
      <c r="J340" s="46"/>
      <c r="K340" s="46"/>
      <c r="L340" s="46"/>
    </row>
    <row r="341" spans="1:12" s="11" customFormat="1" ht="11.1" customHeight="1" x14ac:dyDescent="0.2">
      <c r="B341" s="26"/>
      <c r="C341" s="27"/>
      <c r="D341" s="34" t="s">
        <v>35</v>
      </c>
      <c r="E341" s="29"/>
      <c r="F341" s="29"/>
      <c r="G341" s="29"/>
      <c r="H341" s="29"/>
      <c r="I341" s="29"/>
      <c r="J341" s="29"/>
      <c r="K341" s="29"/>
      <c r="L341" s="31"/>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75" t="s">
        <v>52</v>
      </c>
      <c r="B345" s="375"/>
      <c r="C345" s="375"/>
      <c r="D345" s="375"/>
      <c r="E345" s="375"/>
      <c r="F345" s="375"/>
      <c r="G345" s="375"/>
      <c r="H345" s="375"/>
      <c r="I345" s="375"/>
      <c r="J345" s="375"/>
      <c r="K345" s="375"/>
      <c r="L345" s="375"/>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75" t="s">
        <v>1</v>
      </c>
      <c r="B347" s="375"/>
      <c r="C347" s="375"/>
      <c r="D347" s="375"/>
      <c r="E347" s="375"/>
      <c r="F347" s="375"/>
      <c r="G347" s="375"/>
      <c r="H347" s="375"/>
      <c r="I347" s="375"/>
      <c r="J347" s="375"/>
      <c r="K347" s="375"/>
      <c r="L347" s="375"/>
    </row>
    <row r="348" spans="1:12" s="11" customFormat="1" ht="11.1" customHeight="1" x14ac:dyDescent="0.2">
      <c r="A348" s="375" t="s">
        <v>2</v>
      </c>
      <c r="B348" s="375"/>
      <c r="C348" s="375"/>
      <c r="D348" s="375"/>
      <c r="E348" s="375"/>
      <c r="F348" s="375"/>
      <c r="G348" s="375"/>
      <c r="H348" s="375"/>
      <c r="I348" s="375"/>
      <c r="J348" s="375"/>
      <c r="K348" s="375"/>
      <c r="L348" s="375"/>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54" t="s">
        <v>3</v>
      </c>
      <c r="C350" s="357" t="s">
        <v>4</v>
      </c>
      <c r="D350" s="360" t="s">
        <v>5</v>
      </c>
      <c r="E350" s="360" t="s">
        <v>6</v>
      </c>
      <c r="F350" s="357" t="s">
        <v>7</v>
      </c>
      <c r="G350" s="357" t="s">
        <v>8</v>
      </c>
      <c r="H350" s="357" t="s">
        <v>9</v>
      </c>
      <c r="I350" s="369" t="s">
        <v>10</v>
      </c>
      <c r="J350" s="371"/>
      <c r="K350" s="370"/>
      <c r="L350" s="372" t="s">
        <v>11</v>
      </c>
    </row>
    <row r="351" spans="1:12" s="11" customFormat="1" ht="15" customHeight="1" x14ac:dyDescent="0.2">
      <c r="B351" s="355"/>
      <c r="C351" s="361"/>
      <c r="D351" s="358"/>
      <c r="E351" s="358"/>
      <c r="F351" s="361"/>
      <c r="G351" s="361"/>
      <c r="H351" s="361"/>
      <c r="I351" s="357" t="s">
        <v>12</v>
      </c>
      <c r="J351" s="369" t="s">
        <v>13</v>
      </c>
      <c r="K351" s="370"/>
      <c r="L351" s="373"/>
    </row>
    <row r="352" spans="1:12" s="11" customFormat="1" ht="21" customHeight="1" x14ac:dyDescent="0.2">
      <c r="B352" s="355"/>
      <c r="C352" s="361"/>
      <c r="D352" s="358"/>
      <c r="E352" s="359"/>
      <c r="F352" s="362"/>
      <c r="G352" s="362"/>
      <c r="H352" s="362"/>
      <c r="I352" s="362"/>
      <c r="J352" s="12" t="s">
        <v>14</v>
      </c>
      <c r="K352" s="13" t="s">
        <v>15</v>
      </c>
      <c r="L352" s="374"/>
    </row>
    <row r="353" spans="2:12" s="11" customFormat="1" ht="11.1" customHeight="1" x14ac:dyDescent="0.2">
      <c r="B353" s="356"/>
      <c r="C353" s="362"/>
      <c r="D353" s="359"/>
      <c r="E353" s="14" t="s">
        <v>16</v>
      </c>
      <c r="F353" s="14" t="s">
        <v>17</v>
      </c>
      <c r="G353" s="15" t="s">
        <v>18</v>
      </c>
      <c r="H353" s="369" t="s">
        <v>19</v>
      </c>
      <c r="I353" s="371"/>
      <c r="J353" s="371"/>
      <c r="K353" s="370"/>
      <c r="L353" s="16" t="s">
        <v>20</v>
      </c>
    </row>
    <row r="354" spans="2:12" s="11" customFormat="1" ht="11.1" customHeight="1" x14ac:dyDescent="0.2">
      <c r="B354" s="17"/>
      <c r="C354" s="18"/>
      <c r="D354" s="18"/>
    </row>
    <row r="355" spans="2:12" s="11" customFormat="1" ht="11.1" customHeight="1" x14ac:dyDescent="0.2">
      <c r="B355" s="47">
        <v>13</v>
      </c>
      <c r="C355" s="20" t="s">
        <v>53</v>
      </c>
      <c r="D355" s="21">
        <v>2010</v>
      </c>
      <c r="E355" s="22">
        <v>14</v>
      </c>
      <c r="F355" s="22">
        <v>1457.75</v>
      </c>
      <c r="G355" s="22">
        <v>2251.2779999999998</v>
      </c>
      <c r="H355" s="22">
        <v>30370.225000000002</v>
      </c>
      <c r="I355" s="22">
        <v>171190.728</v>
      </c>
      <c r="J355" s="22">
        <v>67612.043999999994</v>
      </c>
      <c r="K355" s="22">
        <v>46451.131000000001</v>
      </c>
      <c r="L355" s="23">
        <v>39.495155368461305</v>
      </c>
    </row>
    <row r="356" spans="2:12" s="11" customFormat="1" ht="11.1" customHeight="1" x14ac:dyDescent="0.2">
      <c r="B356" s="24"/>
      <c r="C356" s="25"/>
      <c r="D356" s="21">
        <v>2015</v>
      </c>
      <c r="E356" s="22">
        <v>12</v>
      </c>
      <c r="F356" s="22">
        <v>1207.9166666666699</v>
      </c>
      <c r="G356" s="22">
        <v>1857.63</v>
      </c>
      <c r="H356" s="22">
        <v>31591.353999999999</v>
      </c>
      <c r="I356" s="22">
        <v>165880.614</v>
      </c>
      <c r="J356" s="22">
        <v>66107.001000000004</v>
      </c>
      <c r="K356" s="22">
        <v>52627.546000000002</v>
      </c>
      <c r="L356" s="23">
        <v>39.852155960792402</v>
      </c>
    </row>
    <row r="357" spans="2:12" s="11" customFormat="1" ht="11.1" customHeight="1" x14ac:dyDescent="0.2">
      <c r="B357" s="26"/>
      <c r="C357" s="26"/>
      <c r="D357" s="21">
        <v>2017</v>
      </c>
      <c r="E357" s="22">
        <v>12.8333333333333</v>
      </c>
      <c r="F357" s="22">
        <v>1406.0833333333301</v>
      </c>
      <c r="G357" s="22">
        <v>2193.9949999999999</v>
      </c>
      <c r="H357" s="22">
        <v>39454.387999999999</v>
      </c>
      <c r="I357" s="22">
        <v>205569.144</v>
      </c>
      <c r="J357" s="22">
        <v>100187.40399999999</v>
      </c>
      <c r="K357" s="22">
        <v>83271.676999999996</v>
      </c>
      <c r="L357" s="23">
        <v>48.736596383356101</v>
      </c>
    </row>
    <row r="358" spans="2:12" s="11" customFormat="1" ht="11.1" customHeight="1" x14ac:dyDescent="0.2">
      <c r="B358" s="26"/>
      <c r="C358" s="26"/>
      <c r="D358" s="21">
        <v>2018</v>
      </c>
      <c r="E358" s="22">
        <v>13</v>
      </c>
      <c r="F358" s="22">
        <v>1476.0833333333301</v>
      </c>
      <c r="G358" s="22">
        <v>2314.6120000000001</v>
      </c>
      <c r="H358" s="22">
        <v>43794.37</v>
      </c>
      <c r="I358" s="22">
        <v>235960.93799999999</v>
      </c>
      <c r="J358" s="22">
        <v>129717.10400000001</v>
      </c>
      <c r="K358" s="22">
        <v>110752.948</v>
      </c>
      <c r="L358" s="23">
        <v>54.973973700680901</v>
      </c>
    </row>
    <row r="359" spans="2:12" s="11" customFormat="1" ht="11.1" customHeight="1" x14ac:dyDescent="0.2">
      <c r="B359" s="26"/>
      <c r="C359" s="26"/>
      <c r="D359" s="27"/>
    </row>
    <row r="360" spans="2:12" s="11" customFormat="1" ht="11.1" customHeight="1" x14ac:dyDescent="0.2">
      <c r="B360" s="26"/>
      <c r="C360" s="26"/>
      <c r="D360" s="28">
        <v>2018</v>
      </c>
      <c r="E360" s="29"/>
      <c r="F360" s="29"/>
      <c r="G360" s="29"/>
      <c r="H360" s="29"/>
      <c r="I360" s="29"/>
      <c r="J360" s="30"/>
      <c r="K360" s="29"/>
      <c r="L360" s="31"/>
    </row>
    <row r="361" spans="2:12" s="11" customFormat="1" ht="11.1" customHeight="1" x14ac:dyDescent="0.2">
      <c r="B361" s="26"/>
      <c r="C361" s="26"/>
      <c r="D361" s="32" t="s">
        <v>24</v>
      </c>
      <c r="E361" s="29">
        <v>13</v>
      </c>
      <c r="F361" s="29">
        <v>1457.5</v>
      </c>
      <c r="G361" s="29">
        <v>392.33699999999999</v>
      </c>
      <c r="H361" s="29">
        <v>6693.2709999999997</v>
      </c>
      <c r="I361" s="29">
        <v>37700.739000000001</v>
      </c>
      <c r="J361" s="29">
        <v>19833.080000000002</v>
      </c>
      <c r="K361" s="29">
        <v>16417.355</v>
      </c>
      <c r="L361" s="31">
        <v>52.606608056144502</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1456</v>
      </c>
      <c r="G363" s="29">
        <v>208.249</v>
      </c>
      <c r="H363" s="29">
        <v>3380.0059999999999</v>
      </c>
      <c r="I363" s="29">
        <v>18906.706999999999</v>
      </c>
      <c r="J363" s="29">
        <v>9630.9529999999995</v>
      </c>
      <c r="K363" s="29">
        <v>7963.3850000000002</v>
      </c>
      <c r="L363" s="31">
        <v>50.939346550406697</v>
      </c>
    </row>
    <row r="364" spans="2:12" s="11" customFormat="1" ht="11.1" customHeight="1" x14ac:dyDescent="0.2">
      <c r="B364" s="26"/>
      <c r="C364" s="26"/>
      <c r="D364" s="34" t="s">
        <v>26</v>
      </c>
      <c r="E364" s="29">
        <v>13</v>
      </c>
      <c r="F364" s="29">
        <v>1459</v>
      </c>
      <c r="G364" s="29">
        <v>184.08799999999999</v>
      </c>
      <c r="H364" s="29">
        <v>3313.2649999999999</v>
      </c>
      <c r="I364" s="29">
        <v>18794.031999999999</v>
      </c>
      <c r="J364" s="29">
        <v>10202.127</v>
      </c>
      <c r="K364" s="29">
        <v>8453.9699999999993</v>
      </c>
      <c r="L364" s="31">
        <v>54.283865218490597</v>
      </c>
    </row>
    <row r="365" spans="2:12" s="11" customFormat="1" ht="11.1" customHeight="1" x14ac:dyDescent="0.2">
      <c r="B365" s="26"/>
      <c r="C365" s="26"/>
      <c r="D365" s="34" t="s">
        <v>27</v>
      </c>
      <c r="E365" s="29">
        <v>13</v>
      </c>
      <c r="F365" s="29">
        <v>1461</v>
      </c>
      <c r="G365" s="29">
        <v>196.75299999999999</v>
      </c>
      <c r="H365" s="29">
        <v>3428.5410000000002</v>
      </c>
      <c r="I365" s="29">
        <v>20300.285</v>
      </c>
      <c r="J365" s="29">
        <v>11058.255999999999</v>
      </c>
      <c r="K365" s="29">
        <v>9207.0010000000002</v>
      </c>
      <c r="L365" s="31">
        <v>54.4734027133117</v>
      </c>
    </row>
    <row r="366" spans="2:12" s="11" customFormat="1" ht="11.1" customHeight="1" x14ac:dyDescent="0.2">
      <c r="B366" s="26"/>
      <c r="C366" s="26"/>
      <c r="D366" s="34" t="s">
        <v>28</v>
      </c>
      <c r="E366" s="29">
        <v>13</v>
      </c>
      <c r="F366" s="29">
        <v>1466</v>
      </c>
      <c r="G366" s="29">
        <v>189.26</v>
      </c>
      <c r="H366" s="29">
        <v>3365.875</v>
      </c>
      <c r="I366" s="29">
        <v>20447.635999999999</v>
      </c>
      <c r="J366" s="29">
        <v>11143.448</v>
      </c>
      <c r="K366" s="29">
        <v>9666.2479999999996</v>
      </c>
      <c r="L366" s="31">
        <v>54.497488120387104</v>
      </c>
    </row>
    <row r="367" spans="2:12" s="11" customFormat="1" ht="11.1" customHeight="1" x14ac:dyDescent="0.2">
      <c r="B367" s="26"/>
      <c r="C367" s="26"/>
      <c r="D367" s="35" t="s">
        <v>29</v>
      </c>
      <c r="E367" s="29">
        <v>13</v>
      </c>
      <c r="F367" s="29">
        <v>1469</v>
      </c>
      <c r="G367" s="29">
        <v>202.054</v>
      </c>
      <c r="H367" s="29">
        <v>3659.4209999999998</v>
      </c>
      <c r="I367" s="29">
        <v>20610.442999999999</v>
      </c>
      <c r="J367" s="29">
        <v>11691.494000000001</v>
      </c>
      <c r="K367" s="29">
        <v>9854.3539999999994</v>
      </c>
      <c r="L367" s="31">
        <v>56.726068430455399</v>
      </c>
    </row>
    <row r="368" spans="2:12" s="11" customFormat="1" ht="11.1" customHeight="1" x14ac:dyDescent="0.2">
      <c r="B368" s="26"/>
      <c r="C368" s="26"/>
      <c r="D368" s="34" t="s">
        <v>30</v>
      </c>
      <c r="E368" s="29">
        <v>13</v>
      </c>
      <c r="F368" s="29">
        <v>1472</v>
      </c>
      <c r="G368" s="29">
        <v>201.03700000000001</v>
      </c>
      <c r="H368" s="29">
        <v>3635.511</v>
      </c>
      <c r="I368" s="29">
        <v>21940.144</v>
      </c>
      <c r="J368" s="29">
        <v>12070.305</v>
      </c>
      <c r="K368" s="29">
        <v>10464.031999999999</v>
      </c>
      <c r="L368" s="31">
        <v>55.014702729389597</v>
      </c>
    </row>
    <row r="369" spans="2:12" s="11" customFormat="1" ht="11.1" customHeight="1" x14ac:dyDescent="0.2">
      <c r="B369" s="26"/>
      <c r="C369" s="26"/>
      <c r="D369" s="34" t="s">
        <v>31</v>
      </c>
      <c r="E369" s="29">
        <v>13</v>
      </c>
      <c r="F369" s="29">
        <v>1499</v>
      </c>
      <c r="G369" s="29">
        <v>189.36099999999999</v>
      </c>
      <c r="H369" s="29">
        <v>3921.549</v>
      </c>
      <c r="I369" s="29">
        <v>19918.989000000001</v>
      </c>
      <c r="J369" s="29">
        <v>11304.325999999999</v>
      </c>
      <c r="K369" s="29">
        <v>9802.3040000000001</v>
      </c>
      <c r="L369" s="31">
        <v>56.751504807799201</v>
      </c>
    </row>
    <row r="370" spans="2:12" s="11" customFormat="1" ht="11.1" customHeight="1" x14ac:dyDescent="0.2">
      <c r="B370" s="26"/>
      <c r="C370" s="26"/>
      <c r="D370" s="34" t="s">
        <v>32</v>
      </c>
      <c r="E370" s="29">
        <v>13</v>
      </c>
      <c r="F370" s="29">
        <v>1503</v>
      </c>
      <c r="G370" s="29">
        <v>191.613</v>
      </c>
      <c r="H370" s="29">
        <v>3789.8649999999998</v>
      </c>
      <c r="I370" s="29">
        <v>18751.213</v>
      </c>
      <c r="J370" s="29">
        <v>10058.280000000001</v>
      </c>
      <c r="K370" s="29">
        <v>8283.4369999999999</v>
      </c>
      <c r="L370" s="31">
        <v>53.640689804974201</v>
      </c>
    </row>
    <row r="371" spans="2:12" s="11" customFormat="1" ht="11.1" customHeight="1" x14ac:dyDescent="0.2">
      <c r="B371" s="26"/>
      <c r="C371" s="26"/>
      <c r="D371" s="34" t="s">
        <v>33</v>
      </c>
      <c r="E371" s="29">
        <v>13</v>
      </c>
      <c r="F371" s="29">
        <v>1509</v>
      </c>
      <c r="G371" s="29">
        <v>191.52199999999999</v>
      </c>
      <c r="H371" s="29">
        <v>3454.4459999999999</v>
      </c>
      <c r="I371" s="29">
        <v>19595.516</v>
      </c>
      <c r="J371" s="29">
        <v>10976.884</v>
      </c>
      <c r="K371" s="29">
        <v>9223.5120000000006</v>
      </c>
      <c r="L371" s="31">
        <v>56.0173255963252</v>
      </c>
    </row>
    <row r="372" spans="2:12" s="11" customFormat="1" ht="11.1" customHeight="1" x14ac:dyDescent="0.2">
      <c r="B372" s="26"/>
      <c r="C372" s="26"/>
      <c r="D372" s="34" t="s">
        <v>34</v>
      </c>
      <c r="E372" s="29">
        <v>13</v>
      </c>
      <c r="F372" s="29">
        <v>1503</v>
      </c>
      <c r="G372" s="29">
        <v>204.43799999999999</v>
      </c>
      <c r="H372" s="29">
        <v>3699.6419999999998</v>
      </c>
      <c r="I372" s="29">
        <v>21018.026999999998</v>
      </c>
      <c r="J372" s="29">
        <v>12509.428</v>
      </c>
      <c r="K372" s="29">
        <v>10919.468999999999</v>
      </c>
      <c r="L372" s="31">
        <v>59.517613142280197</v>
      </c>
    </row>
    <row r="373" spans="2:12" s="11" customFormat="1" ht="11.1" customHeight="1" x14ac:dyDescent="0.2">
      <c r="B373" s="26"/>
      <c r="C373" s="26"/>
      <c r="D373" s="34" t="s">
        <v>35</v>
      </c>
      <c r="E373" s="29">
        <v>13</v>
      </c>
      <c r="F373" s="29">
        <v>1492</v>
      </c>
      <c r="G373" s="29">
        <v>201.881</v>
      </c>
      <c r="H373" s="29">
        <v>4609.6239999999998</v>
      </c>
      <c r="I373" s="29">
        <v>22084.755000000001</v>
      </c>
      <c r="J373" s="29">
        <v>11473.386</v>
      </c>
      <c r="K373" s="29">
        <v>10424.61</v>
      </c>
      <c r="L373" s="31">
        <v>51.9516109642149</v>
      </c>
    </row>
    <row r="374" spans="2:12" s="11" customFormat="1" ht="11.1" customHeight="1" x14ac:dyDescent="0.2">
      <c r="B374" s="26"/>
      <c r="C374" s="26"/>
      <c r="D374" s="34" t="s">
        <v>36</v>
      </c>
      <c r="E374" s="29">
        <v>13</v>
      </c>
      <c r="F374" s="29">
        <v>1424</v>
      </c>
      <c r="G374" s="29">
        <v>154.35599999999999</v>
      </c>
      <c r="H374" s="29">
        <v>3536.625</v>
      </c>
      <c r="I374" s="29">
        <v>13593.191000000001</v>
      </c>
      <c r="J374" s="29">
        <v>7598.2169999999996</v>
      </c>
      <c r="K374" s="29">
        <v>6490.6260000000002</v>
      </c>
      <c r="L374" s="31">
        <v>55.897228251997603</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2019</v>
      </c>
      <c r="E376" s="29"/>
      <c r="F376" s="29"/>
      <c r="G376" s="29"/>
      <c r="H376" s="29"/>
      <c r="I376" s="29"/>
      <c r="J376" s="30"/>
      <c r="K376" s="29"/>
      <c r="L376" s="31"/>
    </row>
    <row r="377" spans="2:12" s="11" customFormat="1" ht="11.1" customHeight="1" x14ac:dyDescent="0.2">
      <c r="B377" s="26"/>
      <c r="C377" s="26"/>
      <c r="D377" s="32" t="s">
        <v>24</v>
      </c>
      <c r="E377" s="29">
        <v>13</v>
      </c>
      <c r="F377" s="29">
        <v>1416</v>
      </c>
      <c r="G377" s="29">
        <v>374.80500000000001</v>
      </c>
      <c r="H377" s="29">
        <v>6949.2479999999996</v>
      </c>
      <c r="I377" s="29">
        <v>38818.999000000003</v>
      </c>
      <c r="J377" s="29">
        <v>22583.277999999998</v>
      </c>
      <c r="K377" s="29">
        <v>20252.919999999998</v>
      </c>
      <c r="L377" s="31">
        <v>58.175838073516502</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1417</v>
      </c>
      <c r="G379" s="29">
        <v>201.05600000000001</v>
      </c>
      <c r="H379" s="29">
        <v>3596.8470000000002</v>
      </c>
      <c r="I379" s="29">
        <v>19462.675999999999</v>
      </c>
      <c r="J379" s="29">
        <v>11465.825999999999</v>
      </c>
      <c r="K379" s="29">
        <v>10169.855</v>
      </c>
      <c r="L379" s="31">
        <v>58.911868028836302</v>
      </c>
    </row>
    <row r="380" spans="2:12" s="11" customFormat="1" ht="11.1" customHeight="1" x14ac:dyDescent="0.2">
      <c r="B380" s="26"/>
      <c r="C380" s="26"/>
      <c r="D380" s="34" t="s">
        <v>26</v>
      </c>
      <c r="E380" s="29">
        <v>13</v>
      </c>
      <c r="F380" s="29">
        <v>1415</v>
      </c>
      <c r="G380" s="29">
        <v>173.749</v>
      </c>
      <c r="H380" s="29">
        <v>3352.4009999999998</v>
      </c>
      <c r="I380" s="29">
        <v>19356.323</v>
      </c>
      <c r="J380" s="29">
        <v>11117.451999999999</v>
      </c>
      <c r="K380" s="29">
        <v>10083.065000000001</v>
      </c>
      <c r="L380" s="31">
        <v>57.435764013650697</v>
      </c>
    </row>
    <row r="381" spans="2:12" s="11" customFormat="1" ht="11.1" customHeight="1" x14ac:dyDescent="0.2">
      <c r="B381" s="26"/>
      <c r="C381" s="26"/>
      <c r="D381" s="34" t="s">
        <v>27</v>
      </c>
      <c r="E381" s="29"/>
      <c r="F381" s="29"/>
      <c r="G381" s="29"/>
      <c r="H381" s="29"/>
      <c r="I381" s="29"/>
      <c r="J381" s="29"/>
      <c r="K381" s="29"/>
      <c r="L381" s="31"/>
    </row>
    <row r="382" spans="2:12" s="11" customFormat="1" ht="11.1" customHeight="1" x14ac:dyDescent="0.2">
      <c r="B382" s="26"/>
      <c r="C382" s="26"/>
      <c r="D382" s="34" t="s">
        <v>28</v>
      </c>
      <c r="E382" s="29"/>
      <c r="F382" s="29"/>
      <c r="G382" s="29"/>
      <c r="H382" s="29"/>
      <c r="I382" s="29"/>
      <c r="J382" s="29"/>
      <c r="K382" s="29"/>
      <c r="L382" s="31"/>
    </row>
    <row r="383" spans="2:12" s="11" customFormat="1" ht="11.1" customHeight="1" x14ac:dyDescent="0.2">
      <c r="B383" s="26"/>
      <c r="C383" s="26"/>
      <c r="D383" s="35" t="s">
        <v>29</v>
      </c>
      <c r="E383" s="29"/>
      <c r="F383" s="29"/>
      <c r="G383" s="29"/>
      <c r="H383" s="29"/>
      <c r="I383" s="29"/>
      <c r="J383" s="29"/>
      <c r="K383" s="29"/>
      <c r="L383" s="31"/>
    </row>
    <row r="384" spans="2:12" s="11" customFormat="1" ht="11.1" customHeight="1" x14ac:dyDescent="0.2">
      <c r="B384" s="26"/>
      <c r="C384" s="26"/>
      <c r="D384" s="34" t="s">
        <v>30</v>
      </c>
      <c r="E384" s="29"/>
      <c r="F384" s="29"/>
      <c r="G384" s="29"/>
      <c r="H384" s="29"/>
      <c r="I384" s="29"/>
      <c r="J384" s="29"/>
      <c r="K384" s="29"/>
      <c r="L384" s="31"/>
    </row>
    <row r="385" spans="2:12" s="11" customFormat="1" ht="11.1" customHeight="1" x14ac:dyDescent="0.2">
      <c r="B385" s="26"/>
      <c r="C385" s="26"/>
      <c r="D385" s="34" t="s">
        <v>31</v>
      </c>
      <c r="E385" s="29"/>
      <c r="F385" s="29"/>
      <c r="G385" s="29"/>
      <c r="H385" s="29"/>
      <c r="I385" s="29"/>
      <c r="J385" s="29"/>
      <c r="K385" s="29"/>
      <c r="L385" s="31"/>
    </row>
    <row r="386" spans="2:12" s="11" customFormat="1" ht="11.1" customHeight="1" x14ac:dyDescent="0.2">
      <c r="B386" s="26"/>
      <c r="C386" s="26"/>
      <c r="D386" s="34" t="s">
        <v>32</v>
      </c>
      <c r="E386" s="29"/>
      <c r="F386" s="29"/>
      <c r="G386" s="29"/>
      <c r="H386" s="29"/>
      <c r="I386" s="29"/>
      <c r="J386" s="29"/>
      <c r="K386" s="29"/>
      <c r="L386" s="31"/>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2010</v>
      </c>
      <c r="E393" s="29">
        <v>2</v>
      </c>
      <c r="F393" s="46" t="s">
        <v>21</v>
      </c>
      <c r="G393" s="46" t="s">
        <v>21</v>
      </c>
      <c r="H393" s="46" t="s">
        <v>21</v>
      </c>
      <c r="I393" s="46" t="s">
        <v>21</v>
      </c>
      <c r="J393" s="46" t="s">
        <v>21</v>
      </c>
      <c r="K393" s="46" t="s">
        <v>21</v>
      </c>
      <c r="L393" s="46" t="s">
        <v>21</v>
      </c>
    </row>
    <row r="394" spans="2:12" s="11" customFormat="1" ht="11.1" customHeight="1" x14ac:dyDescent="0.2">
      <c r="B394" s="42"/>
      <c r="C394" s="20" t="s">
        <v>54</v>
      </c>
      <c r="D394" s="21">
        <v>2015</v>
      </c>
      <c r="E394" s="29">
        <v>2</v>
      </c>
      <c r="F394" s="46" t="s">
        <v>21</v>
      </c>
      <c r="G394" s="46" t="s">
        <v>21</v>
      </c>
      <c r="H394" s="46" t="s">
        <v>21</v>
      </c>
      <c r="I394" s="46" t="s">
        <v>21</v>
      </c>
      <c r="J394" s="46" t="s">
        <v>21</v>
      </c>
      <c r="K394" s="46" t="s">
        <v>21</v>
      </c>
      <c r="L394" s="46" t="s">
        <v>21</v>
      </c>
    </row>
    <row r="395" spans="2:12" s="11" customFormat="1" ht="11.1" customHeight="1" x14ac:dyDescent="0.2">
      <c r="B395" s="26"/>
      <c r="D395" s="21">
        <v>2017</v>
      </c>
      <c r="E395" s="29">
        <v>2</v>
      </c>
      <c r="F395" s="46" t="s">
        <v>21</v>
      </c>
      <c r="G395" s="46" t="s">
        <v>21</v>
      </c>
      <c r="H395" s="46" t="s">
        <v>21</v>
      </c>
      <c r="I395" s="46" t="s">
        <v>21</v>
      </c>
      <c r="J395" s="46" t="s">
        <v>21</v>
      </c>
      <c r="K395" s="46" t="s">
        <v>21</v>
      </c>
      <c r="L395" s="46" t="s">
        <v>21</v>
      </c>
    </row>
    <row r="396" spans="2:12" s="11" customFormat="1" ht="11.1" customHeight="1" x14ac:dyDescent="0.2">
      <c r="B396" s="26"/>
      <c r="D396" s="21">
        <v>2018</v>
      </c>
      <c r="E396" s="29">
        <v>2</v>
      </c>
      <c r="F396" s="46" t="s">
        <v>21</v>
      </c>
      <c r="G396" s="46" t="s">
        <v>21</v>
      </c>
      <c r="H396" s="46" t="s">
        <v>21</v>
      </c>
      <c r="I396" s="46" t="s">
        <v>21</v>
      </c>
      <c r="J396" s="46" t="s">
        <v>21</v>
      </c>
      <c r="K396" s="46" t="s">
        <v>21</v>
      </c>
      <c r="L396" s="46" t="s">
        <v>21</v>
      </c>
    </row>
    <row r="397" spans="2:12" s="11" customFormat="1" ht="11.1" customHeight="1" x14ac:dyDescent="0.2">
      <c r="B397" s="26"/>
      <c r="D397" s="27"/>
    </row>
    <row r="398" spans="2:12" s="11" customFormat="1" ht="11.1" customHeight="1" x14ac:dyDescent="0.2">
      <c r="B398" s="26"/>
      <c r="D398" s="28">
        <v>2018</v>
      </c>
      <c r="E398" s="29"/>
      <c r="F398" s="29"/>
      <c r="G398" s="29"/>
      <c r="H398" s="29"/>
      <c r="I398" s="29"/>
      <c r="J398" s="30"/>
      <c r="K398" s="29"/>
      <c r="L398" s="31"/>
    </row>
    <row r="399" spans="2:12" s="11" customFormat="1" ht="11.1" customHeight="1" x14ac:dyDescent="0.2">
      <c r="B399" s="26"/>
      <c r="C399" s="27"/>
      <c r="D399" s="32" t="s">
        <v>24</v>
      </c>
      <c r="E399" s="29">
        <v>2</v>
      </c>
      <c r="F399" s="46" t="s">
        <v>21</v>
      </c>
      <c r="G399" s="46" t="s">
        <v>21</v>
      </c>
      <c r="H399" s="46" t="s">
        <v>21</v>
      </c>
      <c r="I399" s="46" t="s">
        <v>21</v>
      </c>
      <c r="J399" s="46" t="s">
        <v>21</v>
      </c>
      <c r="K399" s="46" t="s">
        <v>21</v>
      </c>
      <c r="L399" s="46"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2</v>
      </c>
      <c r="F401" s="46" t="s">
        <v>21</v>
      </c>
      <c r="G401" s="46" t="s">
        <v>21</v>
      </c>
      <c r="H401" s="46" t="s">
        <v>21</v>
      </c>
      <c r="I401" s="46" t="s">
        <v>21</v>
      </c>
      <c r="J401" s="46" t="s">
        <v>21</v>
      </c>
      <c r="K401" s="46" t="s">
        <v>21</v>
      </c>
      <c r="L401" s="46" t="s">
        <v>21</v>
      </c>
    </row>
    <row r="402" spans="2:12" s="11" customFormat="1" ht="11.1" customHeight="1" x14ac:dyDescent="0.2">
      <c r="B402" s="26"/>
      <c r="C402" s="27"/>
      <c r="D402" s="34" t="s">
        <v>26</v>
      </c>
      <c r="E402" s="29">
        <v>2</v>
      </c>
      <c r="F402" s="46" t="s">
        <v>21</v>
      </c>
      <c r="G402" s="46" t="s">
        <v>21</v>
      </c>
      <c r="H402" s="46" t="s">
        <v>21</v>
      </c>
      <c r="I402" s="46" t="s">
        <v>21</v>
      </c>
      <c r="J402" s="46" t="s">
        <v>21</v>
      </c>
      <c r="K402" s="46" t="s">
        <v>21</v>
      </c>
      <c r="L402" s="46" t="s">
        <v>21</v>
      </c>
    </row>
    <row r="403" spans="2:12" s="11" customFormat="1" ht="11.1" customHeight="1" x14ac:dyDescent="0.2">
      <c r="B403" s="26"/>
      <c r="C403" s="27"/>
      <c r="D403" s="34" t="s">
        <v>27</v>
      </c>
      <c r="E403" s="29">
        <v>2</v>
      </c>
      <c r="F403" s="46" t="s">
        <v>21</v>
      </c>
      <c r="G403" s="46" t="s">
        <v>21</v>
      </c>
      <c r="H403" s="46" t="s">
        <v>21</v>
      </c>
      <c r="I403" s="46" t="s">
        <v>21</v>
      </c>
      <c r="J403" s="46" t="s">
        <v>21</v>
      </c>
      <c r="K403" s="46" t="s">
        <v>21</v>
      </c>
      <c r="L403" s="46" t="s">
        <v>21</v>
      </c>
    </row>
    <row r="404" spans="2:12" s="11" customFormat="1" ht="11.1" customHeight="1" x14ac:dyDescent="0.2">
      <c r="B404" s="26"/>
      <c r="C404" s="27"/>
      <c r="D404" s="34" t="s">
        <v>28</v>
      </c>
      <c r="E404" s="29">
        <v>2</v>
      </c>
      <c r="F404" s="46" t="s">
        <v>21</v>
      </c>
      <c r="G404" s="46" t="s">
        <v>21</v>
      </c>
      <c r="H404" s="46" t="s">
        <v>21</v>
      </c>
      <c r="I404" s="46" t="s">
        <v>21</v>
      </c>
      <c r="J404" s="46" t="s">
        <v>21</v>
      </c>
      <c r="K404" s="46" t="s">
        <v>21</v>
      </c>
      <c r="L404" s="46" t="s">
        <v>21</v>
      </c>
    </row>
    <row r="405" spans="2:12" s="11" customFormat="1" ht="11.1" customHeight="1" x14ac:dyDescent="0.2">
      <c r="B405" s="26"/>
      <c r="C405" s="27"/>
      <c r="D405" s="35" t="s">
        <v>29</v>
      </c>
      <c r="E405" s="29">
        <v>2</v>
      </c>
      <c r="F405" s="46" t="s">
        <v>21</v>
      </c>
      <c r="G405" s="46" t="s">
        <v>21</v>
      </c>
      <c r="H405" s="46" t="s">
        <v>21</v>
      </c>
      <c r="I405" s="46" t="s">
        <v>21</v>
      </c>
      <c r="J405" s="46" t="s">
        <v>21</v>
      </c>
      <c r="K405" s="46" t="s">
        <v>21</v>
      </c>
      <c r="L405" s="46" t="s">
        <v>21</v>
      </c>
    </row>
    <row r="406" spans="2:12" s="11" customFormat="1" ht="11.1" customHeight="1" x14ac:dyDescent="0.2">
      <c r="B406" s="26"/>
      <c r="C406" s="27"/>
      <c r="D406" s="34" t="s">
        <v>30</v>
      </c>
      <c r="E406" s="29">
        <v>2</v>
      </c>
      <c r="F406" s="46" t="s">
        <v>21</v>
      </c>
      <c r="G406" s="46" t="s">
        <v>21</v>
      </c>
      <c r="H406" s="46" t="s">
        <v>21</v>
      </c>
      <c r="I406" s="46" t="s">
        <v>21</v>
      </c>
      <c r="J406" s="46" t="s">
        <v>21</v>
      </c>
      <c r="K406" s="46" t="s">
        <v>21</v>
      </c>
      <c r="L406" s="46" t="s">
        <v>21</v>
      </c>
    </row>
    <row r="407" spans="2:12" s="11" customFormat="1" ht="11.1" customHeight="1" x14ac:dyDescent="0.2">
      <c r="B407" s="26"/>
      <c r="C407" s="27"/>
      <c r="D407" s="34" t="s">
        <v>31</v>
      </c>
      <c r="E407" s="29">
        <v>2</v>
      </c>
      <c r="F407" s="46" t="s">
        <v>21</v>
      </c>
      <c r="G407" s="46" t="s">
        <v>21</v>
      </c>
      <c r="H407" s="46" t="s">
        <v>21</v>
      </c>
      <c r="I407" s="46" t="s">
        <v>21</v>
      </c>
      <c r="J407" s="46" t="s">
        <v>21</v>
      </c>
      <c r="K407" s="46" t="s">
        <v>21</v>
      </c>
      <c r="L407" s="46" t="s">
        <v>21</v>
      </c>
    </row>
    <row r="408" spans="2:12" s="11" customFormat="1" ht="11.1" customHeight="1" x14ac:dyDescent="0.2">
      <c r="B408" s="26"/>
      <c r="C408" s="27"/>
      <c r="D408" s="34" t="s">
        <v>32</v>
      </c>
      <c r="E408" s="29">
        <v>2</v>
      </c>
      <c r="F408" s="46" t="s">
        <v>21</v>
      </c>
      <c r="G408" s="46" t="s">
        <v>21</v>
      </c>
      <c r="H408" s="46" t="s">
        <v>21</v>
      </c>
      <c r="I408" s="46" t="s">
        <v>21</v>
      </c>
      <c r="J408" s="46" t="s">
        <v>21</v>
      </c>
      <c r="K408" s="46" t="s">
        <v>21</v>
      </c>
      <c r="L408" s="46" t="s">
        <v>21</v>
      </c>
    </row>
    <row r="409" spans="2:12" s="11" customFormat="1" ht="11.1" customHeight="1" x14ac:dyDescent="0.2">
      <c r="B409" s="26"/>
      <c r="C409" s="27"/>
      <c r="D409" s="34" t="s">
        <v>33</v>
      </c>
      <c r="E409" s="29">
        <v>2</v>
      </c>
      <c r="F409" s="46" t="s">
        <v>21</v>
      </c>
      <c r="G409" s="46" t="s">
        <v>21</v>
      </c>
      <c r="H409" s="46" t="s">
        <v>21</v>
      </c>
      <c r="I409" s="46" t="s">
        <v>21</v>
      </c>
      <c r="J409" s="46" t="s">
        <v>21</v>
      </c>
      <c r="K409" s="46" t="s">
        <v>21</v>
      </c>
      <c r="L409" s="46" t="s">
        <v>21</v>
      </c>
    </row>
    <row r="410" spans="2:12" s="11" customFormat="1" ht="11.1" customHeight="1" x14ac:dyDescent="0.2">
      <c r="B410" s="26"/>
      <c r="C410" s="27"/>
      <c r="D410" s="34" t="s">
        <v>34</v>
      </c>
      <c r="E410" s="29">
        <v>2</v>
      </c>
      <c r="F410" s="46" t="s">
        <v>21</v>
      </c>
      <c r="G410" s="46" t="s">
        <v>21</v>
      </c>
      <c r="H410" s="46" t="s">
        <v>21</v>
      </c>
      <c r="I410" s="46" t="s">
        <v>21</v>
      </c>
      <c r="J410" s="46" t="s">
        <v>21</v>
      </c>
      <c r="K410" s="46" t="s">
        <v>21</v>
      </c>
      <c r="L410" s="46" t="s">
        <v>21</v>
      </c>
    </row>
    <row r="411" spans="2:12" s="11" customFormat="1" ht="11.1" customHeight="1" x14ac:dyDescent="0.2">
      <c r="B411" s="26"/>
      <c r="C411" s="27"/>
      <c r="D411" s="34" t="s">
        <v>35</v>
      </c>
      <c r="E411" s="29">
        <v>2</v>
      </c>
      <c r="F411" s="46" t="s">
        <v>21</v>
      </c>
      <c r="G411" s="46" t="s">
        <v>21</v>
      </c>
      <c r="H411" s="46" t="s">
        <v>21</v>
      </c>
      <c r="I411" s="46" t="s">
        <v>21</v>
      </c>
      <c r="J411" s="46" t="s">
        <v>21</v>
      </c>
      <c r="K411" s="46" t="s">
        <v>21</v>
      </c>
      <c r="L411" s="46" t="s">
        <v>21</v>
      </c>
    </row>
    <row r="412" spans="2:12" s="11" customFormat="1" ht="11.1" customHeight="1" x14ac:dyDescent="0.2">
      <c r="B412" s="26"/>
      <c r="C412" s="27"/>
      <c r="D412" s="34" t="s">
        <v>36</v>
      </c>
      <c r="E412" s="29">
        <v>2</v>
      </c>
      <c r="F412" s="46" t="s">
        <v>21</v>
      </c>
      <c r="G412" s="46" t="s">
        <v>21</v>
      </c>
      <c r="H412" s="46" t="s">
        <v>21</v>
      </c>
      <c r="I412" s="46" t="s">
        <v>21</v>
      </c>
      <c r="J412" s="46" t="s">
        <v>21</v>
      </c>
      <c r="K412" s="46" t="s">
        <v>21</v>
      </c>
      <c r="L412" s="46"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2019</v>
      </c>
      <c r="E414" s="29"/>
      <c r="F414" s="29"/>
      <c r="G414" s="29"/>
      <c r="H414" s="29"/>
      <c r="I414" s="29"/>
      <c r="J414" s="30"/>
      <c r="K414" s="29"/>
      <c r="L414" s="31"/>
    </row>
    <row r="415" spans="2:12" s="11" customFormat="1" ht="11.1" customHeight="1" x14ac:dyDescent="0.2">
      <c r="B415" s="26"/>
      <c r="C415" s="27"/>
      <c r="D415" s="32" t="s">
        <v>24</v>
      </c>
      <c r="E415" s="29">
        <v>2</v>
      </c>
      <c r="F415" s="46" t="s">
        <v>21</v>
      </c>
      <c r="G415" s="46" t="s">
        <v>21</v>
      </c>
      <c r="H415" s="46" t="s">
        <v>21</v>
      </c>
      <c r="I415" s="46" t="s">
        <v>21</v>
      </c>
      <c r="J415" s="46" t="s">
        <v>21</v>
      </c>
      <c r="K415" s="46" t="s">
        <v>21</v>
      </c>
      <c r="L415" s="46" t="s">
        <v>21</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29">
        <v>2</v>
      </c>
      <c r="F417" s="46" t="s">
        <v>21</v>
      </c>
      <c r="G417" s="46" t="s">
        <v>21</v>
      </c>
      <c r="H417" s="46" t="s">
        <v>21</v>
      </c>
      <c r="I417" s="46" t="s">
        <v>21</v>
      </c>
      <c r="J417" s="46" t="s">
        <v>21</v>
      </c>
      <c r="K417" s="46" t="s">
        <v>21</v>
      </c>
      <c r="L417" s="46" t="s">
        <v>21</v>
      </c>
    </row>
    <row r="418" spans="1:12" s="11" customFormat="1" ht="11.1" customHeight="1" x14ac:dyDescent="0.2">
      <c r="B418" s="26"/>
      <c r="C418" s="27"/>
      <c r="D418" s="34" t="s">
        <v>26</v>
      </c>
      <c r="E418" s="29">
        <v>2</v>
      </c>
      <c r="F418" s="46" t="s">
        <v>21</v>
      </c>
      <c r="G418" s="46" t="s">
        <v>21</v>
      </c>
      <c r="H418" s="46" t="s">
        <v>21</v>
      </c>
      <c r="I418" s="46" t="s">
        <v>21</v>
      </c>
      <c r="J418" s="46" t="s">
        <v>21</v>
      </c>
      <c r="K418" s="46" t="s">
        <v>21</v>
      </c>
      <c r="L418" s="46" t="s">
        <v>21</v>
      </c>
    </row>
    <row r="419" spans="1:12" s="11" customFormat="1" ht="11.1" customHeight="1" x14ac:dyDescent="0.2">
      <c r="B419" s="26"/>
      <c r="C419" s="27"/>
      <c r="D419" s="34" t="s">
        <v>27</v>
      </c>
      <c r="E419" s="29"/>
      <c r="F419" s="46"/>
      <c r="G419" s="46"/>
      <c r="H419" s="46"/>
      <c r="I419" s="46"/>
      <c r="J419" s="46"/>
      <c r="K419" s="46"/>
      <c r="L419" s="46"/>
    </row>
    <row r="420" spans="1:12" s="11" customFormat="1" ht="11.1" customHeight="1" x14ac:dyDescent="0.2">
      <c r="B420" s="26"/>
      <c r="C420" s="27"/>
      <c r="D420" s="34" t="s">
        <v>28</v>
      </c>
      <c r="E420" s="29"/>
      <c r="F420" s="46"/>
      <c r="G420" s="46"/>
      <c r="H420" s="46"/>
      <c r="I420" s="46"/>
      <c r="J420" s="46"/>
      <c r="K420" s="46"/>
      <c r="L420" s="46"/>
    </row>
    <row r="421" spans="1:12" s="11" customFormat="1" ht="11.1" customHeight="1" x14ac:dyDescent="0.2">
      <c r="B421" s="26"/>
      <c r="C421" s="27"/>
      <c r="D421" s="35" t="s">
        <v>29</v>
      </c>
      <c r="E421" s="29"/>
      <c r="F421" s="46"/>
      <c r="G421" s="46"/>
      <c r="H421" s="46"/>
      <c r="I421" s="46"/>
      <c r="J421" s="46"/>
      <c r="K421" s="46"/>
      <c r="L421" s="46"/>
    </row>
    <row r="422" spans="1:12" s="11" customFormat="1" ht="11.1" customHeight="1" x14ac:dyDescent="0.2">
      <c r="B422" s="26"/>
      <c r="C422" s="27"/>
      <c r="D422" s="34" t="s">
        <v>30</v>
      </c>
      <c r="E422" s="29"/>
      <c r="F422" s="46"/>
      <c r="G422" s="46"/>
      <c r="H422" s="46"/>
      <c r="I422" s="46"/>
      <c r="J422" s="46"/>
      <c r="K422" s="46"/>
      <c r="L422" s="46"/>
    </row>
    <row r="423" spans="1:12" s="11" customFormat="1" ht="11.1" customHeight="1" x14ac:dyDescent="0.2">
      <c r="B423" s="26"/>
      <c r="C423" s="27"/>
      <c r="D423" s="34" t="s">
        <v>31</v>
      </c>
      <c r="E423" s="29"/>
      <c r="F423" s="46"/>
      <c r="G423" s="46"/>
      <c r="H423" s="46"/>
      <c r="I423" s="46"/>
      <c r="J423" s="46"/>
      <c r="K423" s="46"/>
      <c r="L423" s="46"/>
    </row>
    <row r="424" spans="1:12" s="11" customFormat="1" ht="11.1" customHeight="1" x14ac:dyDescent="0.2">
      <c r="B424" s="26"/>
      <c r="C424" s="27"/>
      <c r="D424" s="34" t="s">
        <v>32</v>
      </c>
      <c r="E424" s="29"/>
      <c r="F424" s="46"/>
      <c r="G424" s="46"/>
      <c r="H424" s="46"/>
      <c r="I424" s="46"/>
      <c r="J424" s="46"/>
      <c r="K424" s="46"/>
      <c r="L424" s="46"/>
    </row>
    <row r="425" spans="1:12" s="11" customFormat="1" ht="11.1" customHeight="1" x14ac:dyDescent="0.2">
      <c r="B425" s="26"/>
      <c r="C425" s="27"/>
      <c r="D425" s="34" t="s">
        <v>33</v>
      </c>
      <c r="E425" s="29"/>
      <c r="F425" s="46"/>
      <c r="G425" s="46"/>
      <c r="H425" s="46"/>
      <c r="I425" s="46"/>
      <c r="J425" s="46"/>
      <c r="K425" s="46"/>
      <c r="L425" s="46"/>
    </row>
    <row r="426" spans="1:12" s="11" customFormat="1" ht="11.1" customHeight="1" x14ac:dyDescent="0.2">
      <c r="B426" s="26"/>
      <c r="C426" s="27"/>
      <c r="D426" s="34" t="s">
        <v>34</v>
      </c>
      <c r="E426" s="29"/>
      <c r="F426" s="46"/>
      <c r="G426" s="46"/>
      <c r="H426" s="46"/>
      <c r="I426" s="46"/>
      <c r="J426" s="46"/>
      <c r="K426" s="46"/>
      <c r="L426" s="46"/>
    </row>
    <row r="427" spans="1:12" s="11" customFormat="1" ht="11.1" customHeight="1" x14ac:dyDescent="0.2">
      <c r="B427" s="26"/>
      <c r="C427" s="27"/>
      <c r="D427" s="34" t="s">
        <v>35</v>
      </c>
      <c r="E427" s="29"/>
      <c r="F427" s="29"/>
      <c r="G427" s="29"/>
      <c r="H427" s="29"/>
      <c r="I427" s="29"/>
      <c r="J427" s="29"/>
      <c r="K427" s="29"/>
      <c r="L427" s="31"/>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75" t="s">
        <v>55</v>
      </c>
      <c r="B431" s="375"/>
      <c r="C431" s="375"/>
      <c r="D431" s="375"/>
      <c r="E431" s="375"/>
      <c r="F431" s="375"/>
      <c r="G431" s="375"/>
      <c r="H431" s="375"/>
      <c r="I431" s="375"/>
      <c r="J431" s="375"/>
      <c r="K431" s="375"/>
      <c r="L431" s="375"/>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75" t="s">
        <v>1</v>
      </c>
      <c r="B433" s="375"/>
      <c r="C433" s="375"/>
      <c r="D433" s="375"/>
      <c r="E433" s="375"/>
      <c r="F433" s="375"/>
      <c r="G433" s="375"/>
      <c r="H433" s="375"/>
      <c r="I433" s="375"/>
      <c r="J433" s="375"/>
      <c r="K433" s="375"/>
      <c r="L433" s="375"/>
    </row>
    <row r="434" spans="1:12" s="11" customFormat="1" ht="11.1" customHeight="1" x14ac:dyDescent="0.2">
      <c r="A434" s="375" t="s">
        <v>2</v>
      </c>
      <c r="B434" s="375"/>
      <c r="C434" s="375"/>
      <c r="D434" s="375"/>
      <c r="E434" s="375"/>
      <c r="F434" s="375"/>
      <c r="G434" s="375"/>
      <c r="H434" s="375"/>
      <c r="I434" s="375"/>
      <c r="J434" s="375"/>
      <c r="K434" s="375"/>
      <c r="L434" s="375"/>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54" t="s">
        <v>3</v>
      </c>
      <c r="C436" s="357" t="s">
        <v>4</v>
      </c>
      <c r="D436" s="360" t="s">
        <v>5</v>
      </c>
      <c r="E436" s="360" t="s">
        <v>6</v>
      </c>
      <c r="F436" s="357" t="s">
        <v>7</v>
      </c>
      <c r="G436" s="357" t="s">
        <v>8</v>
      </c>
      <c r="H436" s="357" t="s">
        <v>9</v>
      </c>
      <c r="I436" s="369" t="s">
        <v>10</v>
      </c>
      <c r="J436" s="371"/>
      <c r="K436" s="370"/>
      <c r="L436" s="372" t="s">
        <v>11</v>
      </c>
    </row>
    <row r="437" spans="1:12" s="11" customFormat="1" ht="15" customHeight="1" x14ac:dyDescent="0.2">
      <c r="B437" s="355"/>
      <c r="C437" s="361"/>
      <c r="D437" s="358"/>
      <c r="E437" s="358"/>
      <c r="F437" s="361"/>
      <c r="G437" s="361"/>
      <c r="H437" s="361"/>
      <c r="I437" s="357" t="s">
        <v>12</v>
      </c>
      <c r="J437" s="369" t="s">
        <v>13</v>
      </c>
      <c r="K437" s="370"/>
      <c r="L437" s="373"/>
    </row>
    <row r="438" spans="1:12" s="11" customFormat="1" ht="21" customHeight="1" x14ac:dyDescent="0.2">
      <c r="B438" s="355"/>
      <c r="C438" s="361"/>
      <c r="D438" s="358"/>
      <c r="E438" s="359"/>
      <c r="F438" s="362"/>
      <c r="G438" s="362"/>
      <c r="H438" s="362"/>
      <c r="I438" s="362"/>
      <c r="J438" s="12" t="s">
        <v>14</v>
      </c>
      <c r="K438" s="13" t="s">
        <v>15</v>
      </c>
      <c r="L438" s="374"/>
    </row>
    <row r="439" spans="1:12" s="11" customFormat="1" ht="11.1" customHeight="1" x14ac:dyDescent="0.2">
      <c r="B439" s="356"/>
      <c r="C439" s="362"/>
      <c r="D439" s="359"/>
      <c r="E439" s="14" t="s">
        <v>16</v>
      </c>
      <c r="F439" s="14" t="s">
        <v>17</v>
      </c>
      <c r="G439" s="15" t="s">
        <v>18</v>
      </c>
      <c r="H439" s="369" t="s">
        <v>19</v>
      </c>
      <c r="I439" s="371"/>
      <c r="J439" s="371"/>
      <c r="K439" s="370"/>
      <c r="L439" s="16" t="s">
        <v>20</v>
      </c>
    </row>
    <row r="440" spans="1:12" s="11" customFormat="1" ht="11.1" customHeight="1" x14ac:dyDescent="0.2">
      <c r="B440" s="17"/>
      <c r="C440" s="18"/>
      <c r="D440" s="18"/>
    </row>
    <row r="441" spans="1:12" s="11" customFormat="1" ht="11.1" customHeight="1" x14ac:dyDescent="0.2">
      <c r="B441" s="45">
        <v>15</v>
      </c>
      <c r="C441" s="20" t="s">
        <v>56</v>
      </c>
      <c r="D441" s="21">
        <v>2010</v>
      </c>
      <c r="E441" s="22">
        <v>3.0833333333333335</v>
      </c>
      <c r="F441" s="22">
        <v>248.58333333333334</v>
      </c>
      <c r="G441" s="22">
        <v>410.5</v>
      </c>
      <c r="H441" s="22">
        <v>4201.5899999999992</v>
      </c>
      <c r="I441" s="43" t="s">
        <v>21</v>
      </c>
      <c r="J441" s="43" t="s">
        <v>21</v>
      </c>
      <c r="K441" s="43" t="s">
        <v>21</v>
      </c>
      <c r="L441" s="43" t="s">
        <v>21</v>
      </c>
    </row>
    <row r="442" spans="1:12" s="11" customFormat="1" ht="11.1" customHeight="1" x14ac:dyDescent="0.2">
      <c r="B442" s="42"/>
      <c r="C442" s="20" t="s">
        <v>57</v>
      </c>
      <c r="D442" s="21">
        <v>2015</v>
      </c>
      <c r="E442" s="22">
        <v>4</v>
      </c>
      <c r="F442" s="22">
        <v>498.83333333333297</v>
      </c>
      <c r="G442" s="22">
        <v>783.83600000000001</v>
      </c>
      <c r="H442" s="22">
        <v>12434.46</v>
      </c>
      <c r="I442" s="22">
        <v>72078.150999999998</v>
      </c>
      <c r="J442" s="43" t="s">
        <v>21</v>
      </c>
      <c r="K442" s="43" t="s">
        <v>21</v>
      </c>
      <c r="L442" s="43" t="s">
        <v>21</v>
      </c>
    </row>
    <row r="443" spans="1:12" s="11" customFormat="1" ht="11.1" customHeight="1" x14ac:dyDescent="0.2">
      <c r="B443" s="42"/>
      <c r="C443" s="20" t="s">
        <v>58</v>
      </c>
      <c r="D443" s="21">
        <v>2017</v>
      </c>
      <c r="E443" s="22">
        <v>3</v>
      </c>
      <c r="F443" s="22">
        <v>386.41666666666703</v>
      </c>
      <c r="G443" s="22">
        <v>602.38199999999995</v>
      </c>
      <c r="H443" s="22">
        <v>10771.745999999999</v>
      </c>
      <c r="I443" s="43" t="s">
        <v>21</v>
      </c>
      <c r="J443" s="43" t="s">
        <v>21</v>
      </c>
      <c r="K443" s="43" t="s">
        <v>21</v>
      </c>
      <c r="L443" s="43" t="s">
        <v>21</v>
      </c>
    </row>
    <row r="444" spans="1:12" s="11" customFormat="1" ht="11.1" customHeight="1" x14ac:dyDescent="0.2">
      <c r="B444" s="26"/>
      <c r="C444" s="26"/>
      <c r="D444" s="21">
        <v>2018</v>
      </c>
      <c r="E444" s="22">
        <v>3</v>
      </c>
      <c r="F444" s="22">
        <v>369.83333333333297</v>
      </c>
      <c r="G444" s="22">
        <v>561.21199999999999</v>
      </c>
      <c r="H444" s="22">
        <v>10573.271000000001</v>
      </c>
      <c r="I444" s="43" t="s">
        <v>21</v>
      </c>
      <c r="J444" s="43" t="s">
        <v>21</v>
      </c>
      <c r="K444" s="43" t="s">
        <v>21</v>
      </c>
      <c r="L444" s="43" t="s">
        <v>21</v>
      </c>
    </row>
    <row r="445" spans="1:12" s="11" customFormat="1" ht="11.1" customHeight="1" x14ac:dyDescent="0.2">
      <c r="B445" s="26"/>
      <c r="C445" s="26"/>
      <c r="D445" s="27"/>
    </row>
    <row r="446" spans="1:12" s="11" customFormat="1" ht="11.1" customHeight="1" x14ac:dyDescent="0.2">
      <c r="B446" s="26"/>
      <c r="C446" s="26"/>
      <c r="D446" s="28">
        <v>2018</v>
      </c>
      <c r="E446" s="29"/>
      <c r="F446" s="29"/>
      <c r="G446" s="29"/>
      <c r="H446" s="29"/>
      <c r="I446" s="29"/>
      <c r="J446" s="30"/>
      <c r="K446" s="29"/>
      <c r="L446" s="31"/>
    </row>
    <row r="447" spans="1:12" s="11" customFormat="1" ht="11.1" customHeight="1" x14ac:dyDescent="0.2">
      <c r="B447" s="26"/>
      <c r="C447" s="48"/>
      <c r="D447" s="32" t="s">
        <v>24</v>
      </c>
      <c r="E447" s="29">
        <v>3</v>
      </c>
      <c r="F447" s="29">
        <v>369.5</v>
      </c>
      <c r="G447" s="29">
        <v>90.951999999999998</v>
      </c>
      <c r="H447" s="29">
        <v>1777.7940000000001</v>
      </c>
      <c r="I447" s="43" t="s">
        <v>21</v>
      </c>
      <c r="J447" s="43" t="s">
        <v>21</v>
      </c>
      <c r="K447" s="43" t="s">
        <v>21</v>
      </c>
      <c r="L447" s="43"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3</v>
      </c>
      <c r="F449" s="29">
        <v>370</v>
      </c>
      <c r="G449" s="29">
        <v>45.792000000000002</v>
      </c>
      <c r="H449" s="29">
        <v>938.84100000000001</v>
      </c>
      <c r="I449" s="43" t="s">
        <v>21</v>
      </c>
      <c r="J449" s="43" t="s">
        <v>21</v>
      </c>
      <c r="K449" s="43" t="s">
        <v>21</v>
      </c>
      <c r="L449" s="43" t="s">
        <v>21</v>
      </c>
    </row>
    <row r="450" spans="2:12" s="11" customFormat="1" ht="11.1" customHeight="1" x14ac:dyDescent="0.2">
      <c r="B450" s="26"/>
      <c r="C450" s="26"/>
      <c r="D450" s="34" t="s">
        <v>26</v>
      </c>
      <c r="E450" s="29">
        <v>3</v>
      </c>
      <c r="F450" s="29">
        <v>369</v>
      </c>
      <c r="G450" s="29">
        <v>45.16</v>
      </c>
      <c r="H450" s="29">
        <v>838.95299999999997</v>
      </c>
      <c r="I450" s="43" t="s">
        <v>21</v>
      </c>
      <c r="J450" s="43" t="s">
        <v>21</v>
      </c>
      <c r="K450" s="43" t="s">
        <v>21</v>
      </c>
      <c r="L450" s="43" t="s">
        <v>21</v>
      </c>
    </row>
    <row r="451" spans="2:12" s="11" customFormat="1" ht="11.1" customHeight="1" x14ac:dyDescent="0.2">
      <c r="B451" s="26"/>
      <c r="C451" s="26"/>
      <c r="D451" s="34" t="s">
        <v>27</v>
      </c>
      <c r="E451" s="29">
        <v>3</v>
      </c>
      <c r="F451" s="29">
        <v>374</v>
      </c>
      <c r="G451" s="29">
        <v>49.72</v>
      </c>
      <c r="H451" s="29">
        <v>880.58</v>
      </c>
      <c r="I451" s="43" t="s">
        <v>21</v>
      </c>
      <c r="J451" s="43" t="s">
        <v>21</v>
      </c>
      <c r="K451" s="43" t="s">
        <v>21</v>
      </c>
      <c r="L451" s="43" t="s">
        <v>21</v>
      </c>
    </row>
    <row r="452" spans="2:12" s="11" customFormat="1" ht="11.1" customHeight="1" x14ac:dyDescent="0.2">
      <c r="B452" s="26"/>
      <c r="C452" s="26"/>
      <c r="D452" s="34" t="s">
        <v>28</v>
      </c>
      <c r="E452" s="29">
        <v>3</v>
      </c>
      <c r="F452" s="29">
        <v>371</v>
      </c>
      <c r="G452" s="29">
        <v>45.223999999999997</v>
      </c>
      <c r="H452" s="29">
        <v>868.48500000000001</v>
      </c>
      <c r="I452" s="43" t="s">
        <v>21</v>
      </c>
      <c r="J452" s="43" t="s">
        <v>21</v>
      </c>
      <c r="K452" s="43" t="s">
        <v>21</v>
      </c>
      <c r="L452" s="43" t="s">
        <v>21</v>
      </c>
    </row>
    <row r="453" spans="2:12" s="11" customFormat="1" ht="11.1" customHeight="1" x14ac:dyDescent="0.2">
      <c r="B453" s="26"/>
      <c r="C453" s="26"/>
      <c r="D453" s="35" t="s">
        <v>29</v>
      </c>
      <c r="E453" s="29">
        <v>3</v>
      </c>
      <c r="F453" s="29">
        <v>377</v>
      </c>
      <c r="G453" s="29">
        <v>49.793999999999997</v>
      </c>
      <c r="H453" s="29">
        <v>991.005</v>
      </c>
      <c r="I453" s="43" t="s">
        <v>21</v>
      </c>
      <c r="J453" s="43" t="s">
        <v>21</v>
      </c>
      <c r="K453" s="43" t="s">
        <v>21</v>
      </c>
      <c r="L453" s="43" t="s">
        <v>21</v>
      </c>
    </row>
    <row r="454" spans="2:12" s="11" customFormat="1" ht="11.1" customHeight="1" x14ac:dyDescent="0.2">
      <c r="B454" s="26"/>
      <c r="C454" s="26"/>
      <c r="D454" s="34" t="s">
        <v>30</v>
      </c>
      <c r="E454" s="29">
        <v>3</v>
      </c>
      <c r="F454" s="29">
        <v>361</v>
      </c>
      <c r="G454" s="29">
        <v>50.058999999999997</v>
      </c>
      <c r="H454" s="29">
        <v>886.05100000000004</v>
      </c>
      <c r="I454" s="43" t="s">
        <v>21</v>
      </c>
      <c r="J454" s="43" t="s">
        <v>21</v>
      </c>
      <c r="K454" s="43" t="s">
        <v>21</v>
      </c>
      <c r="L454" s="43" t="s">
        <v>21</v>
      </c>
    </row>
    <row r="455" spans="2:12" s="11" customFormat="1" ht="11.1" customHeight="1" x14ac:dyDescent="0.2">
      <c r="B455" s="26"/>
      <c r="C455" s="26"/>
      <c r="D455" s="34" t="s">
        <v>31</v>
      </c>
      <c r="E455" s="29">
        <v>3</v>
      </c>
      <c r="F455" s="29">
        <v>376</v>
      </c>
      <c r="G455" s="29">
        <v>43.65</v>
      </c>
      <c r="H455" s="29">
        <v>848.59</v>
      </c>
      <c r="I455" s="43" t="s">
        <v>21</v>
      </c>
      <c r="J455" s="43" t="s">
        <v>21</v>
      </c>
      <c r="K455" s="43" t="s">
        <v>21</v>
      </c>
      <c r="L455" s="43" t="s">
        <v>21</v>
      </c>
    </row>
    <row r="456" spans="2:12" s="11" customFormat="1" ht="11.1" customHeight="1" x14ac:dyDescent="0.2">
      <c r="B456" s="26"/>
      <c r="C456" s="26"/>
      <c r="D456" s="34" t="s">
        <v>32</v>
      </c>
      <c r="E456" s="29">
        <v>3</v>
      </c>
      <c r="F456" s="29">
        <v>374</v>
      </c>
      <c r="G456" s="29">
        <v>46.439</v>
      </c>
      <c r="H456" s="29">
        <v>859.93700000000001</v>
      </c>
      <c r="I456" s="43" t="s">
        <v>21</v>
      </c>
      <c r="J456" s="43" t="s">
        <v>21</v>
      </c>
      <c r="K456" s="43" t="s">
        <v>21</v>
      </c>
      <c r="L456" s="43" t="s">
        <v>21</v>
      </c>
    </row>
    <row r="457" spans="2:12" s="11" customFormat="1" ht="11.1" customHeight="1" x14ac:dyDescent="0.2">
      <c r="B457" s="26"/>
      <c r="C457" s="26"/>
      <c r="D457" s="34" t="s">
        <v>33</v>
      </c>
      <c r="E457" s="29">
        <v>3</v>
      </c>
      <c r="F457" s="29">
        <v>386</v>
      </c>
      <c r="G457" s="29">
        <v>52.295000000000002</v>
      </c>
      <c r="H457" s="29">
        <v>854.78599999999994</v>
      </c>
      <c r="I457" s="43" t="s">
        <v>21</v>
      </c>
      <c r="J457" s="43" t="s">
        <v>21</v>
      </c>
      <c r="K457" s="43" t="s">
        <v>21</v>
      </c>
      <c r="L457" s="43" t="s">
        <v>21</v>
      </c>
    </row>
    <row r="458" spans="2:12" s="11" customFormat="1" ht="11.1" customHeight="1" x14ac:dyDescent="0.2">
      <c r="B458" s="26"/>
      <c r="C458" s="26"/>
      <c r="D458" s="34" t="s">
        <v>34</v>
      </c>
      <c r="E458" s="29">
        <v>3</v>
      </c>
      <c r="F458" s="29">
        <v>377</v>
      </c>
      <c r="G458" s="29">
        <v>51.3</v>
      </c>
      <c r="H458" s="29">
        <v>935.75300000000004</v>
      </c>
      <c r="I458" s="43" t="s">
        <v>21</v>
      </c>
      <c r="J458" s="43" t="s">
        <v>21</v>
      </c>
      <c r="K458" s="43" t="s">
        <v>21</v>
      </c>
      <c r="L458" s="43" t="s">
        <v>21</v>
      </c>
    </row>
    <row r="459" spans="2:12" s="11" customFormat="1" ht="11.1" customHeight="1" x14ac:dyDescent="0.2">
      <c r="B459" s="26"/>
      <c r="C459" s="26"/>
      <c r="D459" s="34" t="s">
        <v>35</v>
      </c>
      <c r="E459" s="29">
        <v>3</v>
      </c>
      <c r="F459" s="29">
        <v>354</v>
      </c>
      <c r="G459" s="29">
        <v>49.868000000000002</v>
      </c>
      <c r="H459" s="29">
        <v>942.91600000000005</v>
      </c>
      <c r="I459" s="43" t="s">
        <v>21</v>
      </c>
      <c r="J459" s="43" t="s">
        <v>21</v>
      </c>
      <c r="K459" s="43" t="s">
        <v>21</v>
      </c>
      <c r="L459" s="43" t="s">
        <v>21</v>
      </c>
    </row>
    <row r="460" spans="2:12" s="11" customFormat="1" ht="11.1" customHeight="1" x14ac:dyDescent="0.2">
      <c r="B460" s="26"/>
      <c r="C460" s="26"/>
      <c r="D460" s="34" t="s">
        <v>36</v>
      </c>
      <c r="E460" s="29">
        <v>3</v>
      </c>
      <c r="F460" s="29">
        <v>349</v>
      </c>
      <c r="G460" s="29">
        <v>31.911000000000001</v>
      </c>
      <c r="H460" s="29">
        <v>727.37400000000002</v>
      </c>
      <c r="I460" s="43" t="s">
        <v>21</v>
      </c>
      <c r="J460" s="43" t="s">
        <v>21</v>
      </c>
      <c r="K460" s="43" t="s">
        <v>21</v>
      </c>
      <c r="L460" s="43"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2019</v>
      </c>
      <c r="E462" s="29"/>
      <c r="F462" s="29"/>
      <c r="G462" s="29"/>
      <c r="H462" s="29"/>
      <c r="I462" s="29"/>
      <c r="J462" s="30"/>
      <c r="K462" s="29"/>
      <c r="L462" s="31"/>
    </row>
    <row r="463" spans="2:12" s="11" customFormat="1" ht="11.1" customHeight="1" x14ac:dyDescent="0.2">
      <c r="B463" s="26"/>
      <c r="C463" s="26"/>
      <c r="D463" s="32" t="s">
        <v>24</v>
      </c>
      <c r="E463" s="29">
        <v>2</v>
      </c>
      <c r="F463" s="46" t="s">
        <v>21</v>
      </c>
      <c r="G463" s="46" t="s">
        <v>21</v>
      </c>
      <c r="H463" s="46" t="s">
        <v>21</v>
      </c>
      <c r="I463" s="46" t="s">
        <v>21</v>
      </c>
      <c r="J463" s="46" t="s">
        <v>21</v>
      </c>
      <c r="K463" s="46" t="s">
        <v>21</v>
      </c>
      <c r="L463" s="46"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2</v>
      </c>
      <c r="F465" s="46" t="s">
        <v>21</v>
      </c>
      <c r="G465" s="46" t="s">
        <v>21</v>
      </c>
      <c r="H465" s="46" t="s">
        <v>21</v>
      </c>
      <c r="I465" s="46" t="s">
        <v>21</v>
      </c>
      <c r="J465" s="46" t="s">
        <v>21</v>
      </c>
      <c r="K465" s="46" t="s">
        <v>21</v>
      </c>
      <c r="L465" s="46" t="s">
        <v>21</v>
      </c>
    </row>
    <row r="466" spans="2:12" s="11" customFormat="1" ht="11.1" customHeight="1" x14ac:dyDescent="0.2">
      <c r="B466" s="26"/>
      <c r="C466" s="26"/>
      <c r="D466" s="34" t="s">
        <v>26</v>
      </c>
      <c r="E466" s="29">
        <v>2</v>
      </c>
      <c r="F466" s="46" t="s">
        <v>21</v>
      </c>
      <c r="G466" s="46" t="s">
        <v>21</v>
      </c>
      <c r="H466" s="46" t="s">
        <v>21</v>
      </c>
      <c r="I466" s="46" t="s">
        <v>21</v>
      </c>
      <c r="J466" s="46" t="s">
        <v>21</v>
      </c>
      <c r="K466" s="46" t="s">
        <v>21</v>
      </c>
      <c r="L466" s="46" t="s">
        <v>21</v>
      </c>
    </row>
    <row r="467" spans="2:12" s="11" customFormat="1" ht="11.1" customHeight="1" x14ac:dyDescent="0.2">
      <c r="B467" s="26"/>
      <c r="C467" s="26"/>
      <c r="D467" s="34" t="s">
        <v>27</v>
      </c>
      <c r="E467" s="29"/>
      <c r="F467" s="29"/>
      <c r="G467" s="29"/>
      <c r="H467" s="29"/>
      <c r="I467" s="43"/>
      <c r="J467" s="43"/>
      <c r="K467" s="43"/>
      <c r="L467" s="43"/>
    </row>
    <row r="468" spans="2:12" s="11" customFormat="1" ht="11.1" customHeight="1" x14ac:dyDescent="0.2">
      <c r="B468" s="26"/>
      <c r="C468" s="26"/>
      <c r="D468" s="34" t="s">
        <v>28</v>
      </c>
      <c r="E468" s="29"/>
      <c r="F468" s="29"/>
      <c r="G468" s="29"/>
      <c r="H468" s="29"/>
      <c r="I468" s="43"/>
      <c r="J468" s="43"/>
      <c r="K468" s="43"/>
      <c r="L468" s="43"/>
    </row>
    <row r="469" spans="2:12" s="11" customFormat="1" ht="11.1" customHeight="1" x14ac:dyDescent="0.2">
      <c r="B469" s="26"/>
      <c r="C469" s="26"/>
      <c r="D469" s="35" t="s">
        <v>29</v>
      </c>
      <c r="E469" s="29"/>
      <c r="F469" s="29"/>
      <c r="G469" s="29"/>
      <c r="H469" s="29"/>
      <c r="I469" s="43"/>
      <c r="J469" s="43"/>
      <c r="K469" s="43"/>
      <c r="L469" s="43"/>
    </row>
    <row r="470" spans="2:12" s="11" customFormat="1" ht="11.1" customHeight="1" x14ac:dyDescent="0.2">
      <c r="B470" s="26"/>
      <c r="C470" s="26"/>
      <c r="D470" s="34" t="s">
        <v>30</v>
      </c>
      <c r="E470" s="29"/>
      <c r="F470" s="29"/>
      <c r="G470" s="29"/>
      <c r="H470" s="29"/>
      <c r="I470" s="43"/>
      <c r="J470" s="43"/>
      <c r="K470" s="43"/>
      <c r="L470" s="43"/>
    </row>
    <row r="471" spans="2:12" s="11" customFormat="1" ht="11.1" customHeight="1" x14ac:dyDescent="0.2">
      <c r="B471" s="26"/>
      <c r="C471" s="26"/>
      <c r="D471" s="34" t="s">
        <v>31</v>
      </c>
      <c r="E471" s="29"/>
      <c r="F471" s="29"/>
      <c r="G471" s="29"/>
      <c r="H471" s="29"/>
      <c r="I471" s="43"/>
      <c r="J471" s="43"/>
      <c r="K471" s="43"/>
      <c r="L471" s="43"/>
    </row>
    <row r="472" spans="2:12" s="11" customFormat="1" ht="11.1" customHeight="1" x14ac:dyDescent="0.2">
      <c r="B472" s="26"/>
      <c r="C472" s="26"/>
      <c r="D472" s="34" t="s">
        <v>32</v>
      </c>
      <c r="E472" s="29"/>
      <c r="F472" s="29"/>
      <c r="G472" s="29"/>
      <c r="H472" s="29"/>
      <c r="I472" s="43"/>
      <c r="J472" s="43"/>
      <c r="K472" s="43"/>
      <c r="L472" s="43"/>
    </row>
    <row r="473" spans="2:12" s="11" customFormat="1" ht="11.1" customHeight="1" x14ac:dyDescent="0.2">
      <c r="B473" s="26"/>
      <c r="C473" s="26"/>
      <c r="D473" s="34" t="s">
        <v>33</v>
      </c>
      <c r="E473" s="37"/>
      <c r="F473" s="37"/>
      <c r="G473" s="37"/>
      <c r="H473" s="37"/>
      <c r="I473" s="43"/>
      <c r="J473" s="43"/>
      <c r="K473" s="43"/>
      <c r="L473" s="43"/>
    </row>
    <row r="474" spans="2:12" s="11" customFormat="1" ht="11.1" customHeight="1" x14ac:dyDescent="0.2">
      <c r="B474" s="26"/>
      <c r="C474" s="26"/>
      <c r="D474" s="34" t="s">
        <v>34</v>
      </c>
      <c r="E474" s="29"/>
      <c r="F474" s="29"/>
      <c r="G474" s="29"/>
      <c r="H474" s="29"/>
      <c r="I474" s="43"/>
      <c r="J474" s="43"/>
      <c r="K474" s="43"/>
      <c r="L474" s="43"/>
    </row>
    <row r="475" spans="2:12" s="11" customFormat="1" ht="11.1" customHeight="1" x14ac:dyDescent="0.2">
      <c r="B475" s="26"/>
      <c r="C475" s="26"/>
      <c r="D475" s="34" t="s">
        <v>35</v>
      </c>
      <c r="E475" s="29"/>
      <c r="F475" s="29"/>
      <c r="G475" s="29"/>
      <c r="H475" s="29"/>
      <c r="I475" s="29"/>
      <c r="J475" s="29"/>
      <c r="K475" s="29"/>
      <c r="L475" s="31"/>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4" t="s">
        <v>59</v>
      </c>
      <c r="D479" s="21">
        <v>2010</v>
      </c>
      <c r="E479" s="29">
        <v>15</v>
      </c>
      <c r="F479" s="29">
        <v>2229.75</v>
      </c>
      <c r="G479" s="29">
        <v>3637.8820000000001</v>
      </c>
      <c r="H479" s="29">
        <v>58656.726999999999</v>
      </c>
      <c r="I479" s="29">
        <v>606608.52999999991</v>
      </c>
      <c r="J479" s="29">
        <v>233734.054</v>
      </c>
      <c r="K479" s="29">
        <v>210828.56399999998</v>
      </c>
      <c r="L479" s="31">
        <v>38.531283758901317</v>
      </c>
    </row>
    <row r="480" spans="2:12" s="11" customFormat="1" ht="11.1" customHeight="1" x14ac:dyDescent="0.2">
      <c r="B480" s="19"/>
      <c r="C480" s="44" t="s">
        <v>60</v>
      </c>
      <c r="D480" s="21">
        <v>2015</v>
      </c>
      <c r="E480" s="22">
        <v>11</v>
      </c>
      <c r="F480" s="22">
        <v>2048.8333333333298</v>
      </c>
      <c r="G480" s="22">
        <v>3188.5619999999999</v>
      </c>
      <c r="H480" s="22">
        <v>63710.444000000003</v>
      </c>
      <c r="I480" s="22">
        <v>501908.92599999998</v>
      </c>
      <c r="J480" s="22">
        <v>158629.269</v>
      </c>
      <c r="K480" s="22">
        <v>140526.886</v>
      </c>
      <c r="L480" s="23">
        <v>31.6051898626724</v>
      </c>
    </row>
    <row r="481" spans="2:12" s="11" customFormat="1" ht="11.1" customHeight="1" x14ac:dyDescent="0.2">
      <c r="B481" s="19"/>
      <c r="C481" s="44" t="s">
        <v>61</v>
      </c>
      <c r="D481" s="21">
        <v>2017</v>
      </c>
      <c r="E481" s="22">
        <v>10.8333333333333</v>
      </c>
      <c r="F481" s="22">
        <v>2037</v>
      </c>
      <c r="G481" s="22">
        <v>3213.8980000000001</v>
      </c>
      <c r="H481" s="22">
        <v>67431.426000000007</v>
      </c>
      <c r="I481" s="22">
        <v>508671.80300000001</v>
      </c>
      <c r="J481" s="22">
        <v>139484.204</v>
      </c>
      <c r="K481" s="43" t="s">
        <v>21</v>
      </c>
      <c r="L481" s="23">
        <v>27.4212573170682</v>
      </c>
    </row>
    <row r="482" spans="2:12" s="11" customFormat="1" ht="11.1" customHeight="1" x14ac:dyDescent="0.2">
      <c r="B482" s="26"/>
      <c r="D482" s="21">
        <v>2018</v>
      </c>
      <c r="E482" s="22">
        <v>12</v>
      </c>
      <c r="F482" s="22">
        <v>2524.6666666666702</v>
      </c>
      <c r="G482" s="22">
        <v>4040.5169999999998</v>
      </c>
      <c r="H482" s="22">
        <v>85028.975999999995</v>
      </c>
      <c r="I482" s="22">
        <v>616990.25</v>
      </c>
      <c r="J482" s="22">
        <v>191842.15700000001</v>
      </c>
      <c r="K482" s="22">
        <v>96639.042000000001</v>
      </c>
      <c r="L482" s="23">
        <v>31.0932234342439</v>
      </c>
    </row>
    <row r="483" spans="2:12" s="11" customFormat="1" ht="11.1" customHeight="1" x14ac:dyDescent="0.2">
      <c r="B483" s="26"/>
      <c r="D483" s="27"/>
    </row>
    <row r="484" spans="2:12" s="11" customFormat="1" ht="11.1" customHeight="1" x14ac:dyDescent="0.2">
      <c r="B484" s="26"/>
      <c r="D484" s="28">
        <v>2018</v>
      </c>
      <c r="E484" s="29"/>
      <c r="F484" s="29"/>
      <c r="G484" s="29"/>
      <c r="H484" s="29"/>
      <c r="I484" s="29"/>
      <c r="J484" s="30"/>
      <c r="K484" s="29"/>
      <c r="L484" s="31"/>
    </row>
    <row r="485" spans="2:12" s="11" customFormat="1" ht="11.1" customHeight="1" x14ac:dyDescent="0.2">
      <c r="B485" s="26"/>
      <c r="C485" s="27"/>
      <c r="D485" s="32" t="s">
        <v>24</v>
      </c>
      <c r="E485" s="29">
        <v>12</v>
      </c>
      <c r="F485" s="29">
        <v>2453</v>
      </c>
      <c r="G485" s="29">
        <v>686.15499999999997</v>
      </c>
      <c r="H485" s="29">
        <v>12863.632</v>
      </c>
      <c r="I485" s="29">
        <v>95126.528000000006</v>
      </c>
      <c r="J485" s="29">
        <v>28238.771000000001</v>
      </c>
      <c r="K485" s="29">
        <v>17630.468000000001</v>
      </c>
      <c r="L485" s="31">
        <v>29.685484789269299</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2440</v>
      </c>
      <c r="G487" s="29">
        <v>355.37599999999998</v>
      </c>
      <c r="H487" s="29">
        <v>6709.2489999999998</v>
      </c>
      <c r="I487" s="29">
        <v>51300.563000000002</v>
      </c>
      <c r="J487" s="29">
        <v>15780.156000000001</v>
      </c>
      <c r="K487" s="29">
        <v>9238.2489999999998</v>
      </c>
      <c r="L487" s="31">
        <v>30.7602004289894</v>
      </c>
    </row>
    <row r="488" spans="2:12" s="11" customFormat="1" ht="11.1" customHeight="1" x14ac:dyDescent="0.2">
      <c r="B488" s="26"/>
      <c r="C488" s="27"/>
      <c r="D488" s="34" t="s">
        <v>26</v>
      </c>
      <c r="E488" s="29">
        <v>12</v>
      </c>
      <c r="F488" s="29">
        <v>2466</v>
      </c>
      <c r="G488" s="29">
        <v>330.779</v>
      </c>
      <c r="H488" s="29">
        <v>6154.3829999999998</v>
      </c>
      <c r="I488" s="29">
        <v>43825.964999999997</v>
      </c>
      <c r="J488" s="29">
        <v>12458.615</v>
      </c>
      <c r="K488" s="29">
        <v>8392.2189999999991</v>
      </c>
      <c r="L488" s="31">
        <v>28.427474443517699</v>
      </c>
    </row>
    <row r="489" spans="2:12" s="11" customFormat="1" ht="11.1" customHeight="1" x14ac:dyDescent="0.2">
      <c r="B489" s="26"/>
      <c r="C489" s="27"/>
      <c r="D489" s="34" t="s">
        <v>27</v>
      </c>
      <c r="E489" s="29">
        <v>12</v>
      </c>
      <c r="F489" s="29">
        <v>2476</v>
      </c>
      <c r="G489" s="29">
        <v>335.142</v>
      </c>
      <c r="H489" s="29">
        <v>6448.4480000000003</v>
      </c>
      <c r="I489" s="29">
        <v>49389.053999999996</v>
      </c>
      <c r="J489" s="29">
        <v>13418.992</v>
      </c>
      <c r="K489" s="29">
        <v>7970.3370000000004</v>
      </c>
      <c r="L489" s="31">
        <v>27.169971710735702</v>
      </c>
    </row>
    <row r="490" spans="2:12" s="11" customFormat="1" ht="11.1" customHeight="1" x14ac:dyDescent="0.2">
      <c r="B490" s="26"/>
      <c r="C490" s="27"/>
      <c r="D490" s="34" t="s">
        <v>28</v>
      </c>
      <c r="E490" s="29">
        <v>12</v>
      </c>
      <c r="F490" s="29">
        <v>2485</v>
      </c>
      <c r="G490" s="29">
        <v>328.584</v>
      </c>
      <c r="H490" s="29">
        <v>6802.1490000000003</v>
      </c>
      <c r="I490" s="29">
        <v>52516.976999999999</v>
      </c>
      <c r="J490" s="29">
        <v>16579.878000000001</v>
      </c>
      <c r="K490" s="29">
        <v>7898.585</v>
      </c>
      <c r="L490" s="31">
        <v>31.570510998757602</v>
      </c>
    </row>
    <row r="491" spans="2:12" s="11" customFormat="1" ht="11.1" customHeight="1" x14ac:dyDescent="0.2">
      <c r="B491" s="26"/>
      <c r="C491" s="27"/>
      <c r="D491" s="35" t="s">
        <v>29</v>
      </c>
      <c r="E491" s="29">
        <v>12</v>
      </c>
      <c r="F491" s="29">
        <v>2487</v>
      </c>
      <c r="G491" s="29">
        <v>329.50599999999997</v>
      </c>
      <c r="H491" s="29">
        <v>7275.2489999999998</v>
      </c>
      <c r="I491" s="29">
        <v>51667.819000000003</v>
      </c>
      <c r="J491" s="29">
        <v>14063.406999999999</v>
      </c>
      <c r="K491" s="29">
        <v>8211.85</v>
      </c>
      <c r="L491" s="31">
        <v>27.218890350297201</v>
      </c>
    </row>
    <row r="492" spans="2:12" s="11" customFormat="1" ht="11.1" customHeight="1" x14ac:dyDescent="0.2">
      <c r="B492" s="26"/>
      <c r="C492" s="27"/>
      <c r="D492" s="34" t="s">
        <v>30</v>
      </c>
      <c r="E492" s="29">
        <v>12</v>
      </c>
      <c r="F492" s="29">
        <v>2511</v>
      </c>
      <c r="G492" s="29">
        <v>354.18700000000001</v>
      </c>
      <c r="H492" s="29">
        <v>7385.2169999999996</v>
      </c>
      <c r="I492" s="29">
        <v>58943.135000000002</v>
      </c>
      <c r="J492" s="29">
        <v>20327.421999999999</v>
      </c>
      <c r="K492" s="29">
        <v>9228.3809999999994</v>
      </c>
      <c r="L492" s="31">
        <v>34.486496179750198</v>
      </c>
    </row>
    <row r="493" spans="2:12" s="11" customFormat="1" ht="11.1" customHeight="1" x14ac:dyDescent="0.2">
      <c r="B493" s="26"/>
      <c r="C493" s="27"/>
      <c r="D493" s="34" t="s">
        <v>31</v>
      </c>
      <c r="E493" s="29">
        <v>12</v>
      </c>
      <c r="F493" s="29">
        <v>2548</v>
      </c>
      <c r="G493" s="29">
        <v>317.12</v>
      </c>
      <c r="H493" s="29">
        <v>7264.4070000000002</v>
      </c>
      <c r="I493" s="29">
        <v>52590.985000000001</v>
      </c>
      <c r="J493" s="29">
        <v>16577.588</v>
      </c>
      <c r="K493" s="29">
        <v>7760.701</v>
      </c>
      <c r="L493" s="31">
        <v>31.521729437088901</v>
      </c>
    </row>
    <row r="494" spans="2:12" s="11" customFormat="1" ht="11.1" customHeight="1" x14ac:dyDescent="0.2">
      <c r="B494" s="26"/>
      <c r="C494" s="27"/>
      <c r="D494" s="34" t="s">
        <v>32</v>
      </c>
      <c r="E494" s="29">
        <v>12</v>
      </c>
      <c r="F494" s="29">
        <v>2574</v>
      </c>
      <c r="G494" s="29">
        <v>359.54599999999999</v>
      </c>
      <c r="H494" s="29">
        <v>6975.9669999999996</v>
      </c>
      <c r="I494" s="29">
        <v>50143.525999999998</v>
      </c>
      <c r="J494" s="29">
        <v>15804.300999999999</v>
      </c>
      <c r="K494" s="29">
        <v>6934.6180000000004</v>
      </c>
      <c r="L494" s="31">
        <v>31.518128581544101</v>
      </c>
    </row>
    <row r="495" spans="2:12" s="11" customFormat="1" ht="11.1" customHeight="1" x14ac:dyDescent="0.2">
      <c r="B495" s="26"/>
      <c r="C495" s="27"/>
      <c r="D495" s="34" t="s">
        <v>33</v>
      </c>
      <c r="E495" s="29">
        <v>12</v>
      </c>
      <c r="F495" s="29">
        <v>2565</v>
      </c>
      <c r="G495" s="29">
        <v>341.15899999999999</v>
      </c>
      <c r="H495" s="29">
        <v>6680.2550000000001</v>
      </c>
      <c r="I495" s="29">
        <v>51304.923000000003</v>
      </c>
      <c r="J495" s="29">
        <v>15518.040999999999</v>
      </c>
      <c r="K495" s="29">
        <v>7399.8149999999996</v>
      </c>
      <c r="L495" s="31">
        <v>30.246689971642699</v>
      </c>
    </row>
    <row r="496" spans="2:12" s="11" customFormat="1" ht="11.1" customHeight="1" x14ac:dyDescent="0.2">
      <c r="B496" s="26"/>
      <c r="C496" s="27"/>
      <c r="D496" s="34" t="s">
        <v>34</v>
      </c>
      <c r="E496" s="29">
        <v>12</v>
      </c>
      <c r="F496" s="29">
        <v>2580</v>
      </c>
      <c r="G496" s="29">
        <v>353.37099999999998</v>
      </c>
      <c r="H496" s="29">
        <v>7194.3950000000004</v>
      </c>
      <c r="I496" s="29">
        <v>57306.311999999998</v>
      </c>
      <c r="J496" s="29">
        <v>18868.402999999998</v>
      </c>
      <c r="K496" s="29">
        <v>8657.9509999999991</v>
      </c>
      <c r="L496" s="31">
        <v>32.925523108169997</v>
      </c>
    </row>
    <row r="497" spans="2:12" s="11" customFormat="1" ht="11.1" customHeight="1" x14ac:dyDescent="0.2">
      <c r="B497" s="26"/>
      <c r="C497" s="27"/>
      <c r="D497" s="34" t="s">
        <v>35</v>
      </c>
      <c r="E497" s="29">
        <v>12</v>
      </c>
      <c r="F497" s="29">
        <v>2584</v>
      </c>
      <c r="G497" s="29">
        <v>375.863</v>
      </c>
      <c r="H497" s="29">
        <v>8678.1620000000003</v>
      </c>
      <c r="I497" s="29">
        <v>56537.243999999999</v>
      </c>
      <c r="J497" s="29">
        <v>16980.483</v>
      </c>
      <c r="K497" s="29">
        <v>9062.56</v>
      </c>
      <c r="L497" s="31">
        <v>30.0341541232537</v>
      </c>
    </row>
    <row r="498" spans="2:12" s="11" customFormat="1" ht="11.1" customHeight="1" x14ac:dyDescent="0.2">
      <c r="B498" s="26"/>
      <c r="C498" s="27"/>
      <c r="D498" s="34" t="s">
        <v>36</v>
      </c>
      <c r="E498" s="29">
        <v>12</v>
      </c>
      <c r="F498" s="29">
        <v>2580</v>
      </c>
      <c r="G498" s="29">
        <v>259.88400000000001</v>
      </c>
      <c r="H498" s="29">
        <v>7461.0950000000003</v>
      </c>
      <c r="I498" s="29">
        <v>41463.747000000003</v>
      </c>
      <c r="J498" s="29">
        <v>15464.870999999999</v>
      </c>
      <c r="K498" s="29">
        <v>5883.7759999999998</v>
      </c>
      <c r="L498" s="31">
        <v>37.297331087805503</v>
      </c>
    </row>
    <row r="499" spans="2:12" s="11" customFormat="1" ht="11.1" customHeight="1" x14ac:dyDescent="0.2">
      <c r="B499" s="26"/>
      <c r="D499" s="36"/>
      <c r="E499" s="29"/>
      <c r="F499" s="29"/>
      <c r="G499" s="29"/>
      <c r="H499" s="29"/>
      <c r="I499" s="29"/>
      <c r="J499" s="29"/>
      <c r="K499" s="43"/>
      <c r="L499" s="31"/>
    </row>
    <row r="500" spans="2:12" s="11" customFormat="1" ht="11.1" customHeight="1" x14ac:dyDescent="0.2">
      <c r="B500" s="26"/>
      <c r="C500" s="27"/>
      <c r="D500" s="28">
        <v>2019</v>
      </c>
      <c r="E500" s="29"/>
      <c r="F500" s="29"/>
      <c r="G500" s="29"/>
      <c r="H500" s="29"/>
      <c r="I500" s="29"/>
      <c r="J500" s="30"/>
      <c r="K500" s="29"/>
      <c r="L500" s="31"/>
    </row>
    <row r="501" spans="2:12" s="11" customFormat="1" ht="11.1" customHeight="1" x14ac:dyDescent="0.2">
      <c r="B501" s="26"/>
      <c r="C501" s="27"/>
      <c r="D501" s="32" t="s">
        <v>24</v>
      </c>
      <c r="E501" s="29">
        <v>12</v>
      </c>
      <c r="F501" s="29">
        <v>2593</v>
      </c>
      <c r="G501" s="29">
        <v>659.19500000000005</v>
      </c>
      <c r="H501" s="29">
        <v>14046.522999999999</v>
      </c>
      <c r="I501" s="29">
        <v>99381.331999999995</v>
      </c>
      <c r="J501" s="29">
        <v>33972.339</v>
      </c>
      <c r="K501" s="29">
        <v>17477</v>
      </c>
      <c r="L501" s="31">
        <v>34.183823376406302</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2581</v>
      </c>
      <c r="G503" s="29">
        <v>317.14</v>
      </c>
      <c r="H503" s="29">
        <v>7157.6809999999996</v>
      </c>
      <c r="I503" s="29">
        <v>44385.377</v>
      </c>
      <c r="J503" s="29">
        <v>14170.031000000001</v>
      </c>
      <c r="K503" s="29">
        <v>8247.3880000000008</v>
      </c>
      <c r="L503" s="31">
        <v>31.924998631869201</v>
      </c>
    </row>
    <row r="504" spans="2:12" s="11" customFormat="1" ht="11.1" customHeight="1" x14ac:dyDescent="0.2">
      <c r="B504" s="26"/>
      <c r="C504" s="27"/>
      <c r="D504" s="34" t="s">
        <v>26</v>
      </c>
      <c r="E504" s="29">
        <v>12</v>
      </c>
      <c r="F504" s="29">
        <v>2605</v>
      </c>
      <c r="G504" s="29">
        <v>342.05500000000001</v>
      </c>
      <c r="H504" s="29">
        <v>6888.8419999999996</v>
      </c>
      <c r="I504" s="29">
        <v>54995.955000000002</v>
      </c>
      <c r="J504" s="29">
        <v>19802.308000000001</v>
      </c>
      <c r="K504" s="29">
        <v>9229.6119999999992</v>
      </c>
      <c r="L504" s="31">
        <v>36.006844503382098</v>
      </c>
    </row>
    <row r="505" spans="2:12" s="11" customFormat="1" ht="11.1" customHeight="1" x14ac:dyDescent="0.2">
      <c r="B505" s="26"/>
      <c r="C505" s="27"/>
      <c r="D505" s="34" t="s">
        <v>27</v>
      </c>
      <c r="E505" s="29"/>
      <c r="F505" s="29"/>
      <c r="G505" s="29"/>
      <c r="H505" s="29"/>
      <c r="I505" s="29"/>
      <c r="J505" s="29"/>
      <c r="K505" s="29"/>
      <c r="L505" s="31"/>
    </row>
    <row r="506" spans="2:12" s="11" customFormat="1" ht="11.1" customHeight="1" x14ac:dyDescent="0.2">
      <c r="B506" s="26"/>
      <c r="C506" s="27"/>
      <c r="D506" s="34" t="s">
        <v>28</v>
      </c>
      <c r="E506" s="29"/>
      <c r="F506" s="29"/>
      <c r="G506" s="29"/>
      <c r="H506" s="29"/>
      <c r="I506" s="29"/>
      <c r="J506" s="29"/>
      <c r="K506" s="29"/>
      <c r="L506" s="31"/>
    </row>
    <row r="507" spans="2:12" s="11" customFormat="1" ht="11.1" customHeight="1" x14ac:dyDescent="0.2">
      <c r="B507" s="26"/>
      <c r="C507" s="27"/>
      <c r="D507" s="35" t="s">
        <v>29</v>
      </c>
      <c r="E507" s="29"/>
      <c r="F507" s="29"/>
      <c r="G507" s="29"/>
      <c r="H507" s="29"/>
      <c r="I507" s="29"/>
      <c r="J507" s="29"/>
      <c r="K507" s="29"/>
      <c r="L507" s="31"/>
    </row>
    <row r="508" spans="2:12" s="11" customFormat="1" ht="11.1" customHeight="1" x14ac:dyDescent="0.2">
      <c r="B508" s="26"/>
      <c r="C508" s="27"/>
      <c r="D508" s="34" t="s">
        <v>30</v>
      </c>
      <c r="E508" s="29"/>
      <c r="F508" s="29"/>
      <c r="G508" s="29"/>
      <c r="H508" s="29"/>
      <c r="I508" s="29"/>
      <c r="J508" s="29"/>
      <c r="K508" s="29"/>
      <c r="L508" s="31"/>
    </row>
    <row r="509" spans="2:12" s="11" customFormat="1" ht="11.1" customHeight="1" x14ac:dyDescent="0.2">
      <c r="B509" s="26"/>
      <c r="C509" s="27"/>
      <c r="D509" s="34" t="s">
        <v>31</v>
      </c>
      <c r="E509" s="29"/>
      <c r="F509" s="29"/>
      <c r="G509" s="29"/>
      <c r="H509" s="29"/>
      <c r="I509" s="29"/>
      <c r="J509" s="29"/>
      <c r="K509" s="29"/>
      <c r="L509" s="31"/>
    </row>
    <row r="510" spans="2:12" s="11" customFormat="1" ht="11.1" customHeight="1" x14ac:dyDescent="0.2">
      <c r="B510" s="26"/>
      <c r="C510" s="27"/>
      <c r="D510" s="34" t="s">
        <v>32</v>
      </c>
      <c r="E510" s="29"/>
      <c r="F510" s="29"/>
      <c r="G510" s="29"/>
      <c r="H510" s="29"/>
      <c r="I510" s="29"/>
      <c r="J510" s="29"/>
      <c r="K510" s="29"/>
      <c r="L510" s="31"/>
    </row>
    <row r="511" spans="2:12" s="11" customFormat="1" ht="11.1" customHeight="1" x14ac:dyDescent="0.2">
      <c r="B511" s="26"/>
      <c r="C511" s="27"/>
      <c r="D511" s="34" t="s">
        <v>33</v>
      </c>
      <c r="E511" s="37"/>
      <c r="F511" s="37"/>
      <c r="G511" s="37"/>
      <c r="H511" s="37"/>
      <c r="I511" s="37"/>
      <c r="J511" s="29"/>
      <c r="K511" s="29"/>
      <c r="L511" s="31"/>
    </row>
    <row r="512" spans="2:12" s="11" customFormat="1" ht="11.1" customHeight="1" x14ac:dyDescent="0.2">
      <c r="B512" s="26"/>
      <c r="C512" s="27"/>
      <c r="D512" s="34" t="s">
        <v>34</v>
      </c>
      <c r="E512" s="29"/>
      <c r="F512" s="29"/>
      <c r="G512" s="29"/>
      <c r="H512" s="29"/>
      <c r="I512" s="29"/>
      <c r="J512" s="29"/>
      <c r="K512" s="29"/>
      <c r="L512" s="31"/>
    </row>
    <row r="513" spans="1:12" s="11" customFormat="1" ht="11.1" customHeight="1" x14ac:dyDescent="0.2">
      <c r="B513" s="26"/>
      <c r="C513" s="27"/>
      <c r="D513" s="34" t="s">
        <v>35</v>
      </c>
      <c r="E513" s="29"/>
      <c r="F513" s="29"/>
      <c r="G513" s="29"/>
      <c r="H513" s="29"/>
      <c r="I513" s="29"/>
      <c r="J513" s="29"/>
      <c r="K513" s="29"/>
      <c r="L513" s="31"/>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75" t="s">
        <v>62</v>
      </c>
      <c r="B517" s="375"/>
      <c r="C517" s="375"/>
      <c r="D517" s="375"/>
      <c r="E517" s="375"/>
      <c r="F517" s="375"/>
      <c r="G517" s="375"/>
      <c r="H517" s="375"/>
      <c r="I517" s="375"/>
      <c r="J517" s="375"/>
      <c r="K517" s="375"/>
      <c r="L517" s="375"/>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75" t="s">
        <v>1</v>
      </c>
      <c r="B519" s="375"/>
      <c r="C519" s="375"/>
      <c r="D519" s="375"/>
      <c r="E519" s="375"/>
      <c r="F519" s="375"/>
      <c r="G519" s="375"/>
      <c r="H519" s="375"/>
      <c r="I519" s="375"/>
      <c r="J519" s="375"/>
      <c r="K519" s="375"/>
      <c r="L519" s="375"/>
    </row>
    <row r="520" spans="1:12" s="11" customFormat="1" ht="11.1" customHeight="1" x14ac:dyDescent="0.2">
      <c r="A520" s="375" t="s">
        <v>2</v>
      </c>
      <c r="B520" s="375"/>
      <c r="C520" s="375"/>
      <c r="D520" s="375"/>
      <c r="E520" s="375"/>
      <c r="F520" s="375"/>
      <c r="G520" s="375"/>
      <c r="H520" s="375"/>
      <c r="I520" s="375"/>
      <c r="J520" s="375"/>
      <c r="K520" s="375"/>
      <c r="L520" s="375"/>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54" t="s">
        <v>3</v>
      </c>
      <c r="C522" s="357" t="s">
        <v>4</v>
      </c>
      <c r="D522" s="360" t="s">
        <v>5</v>
      </c>
      <c r="E522" s="360" t="s">
        <v>6</v>
      </c>
      <c r="F522" s="357" t="s">
        <v>7</v>
      </c>
      <c r="G522" s="357" t="s">
        <v>8</v>
      </c>
      <c r="H522" s="357" t="s">
        <v>9</v>
      </c>
      <c r="I522" s="369" t="s">
        <v>10</v>
      </c>
      <c r="J522" s="371"/>
      <c r="K522" s="370"/>
      <c r="L522" s="372" t="s">
        <v>11</v>
      </c>
    </row>
    <row r="523" spans="1:12" s="11" customFormat="1" ht="15" customHeight="1" x14ac:dyDescent="0.2">
      <c r="B523" s="355"/>
      <c r="C523" s="361"/>
      <c r="D523" s="358"/>
      <c r="E523" s="358"/>
      <c r="F523" s="361"/>
      <c r="G523" s="361"/>
      <c r="H523" s="361"/>
      <c r="I523" s="357" t="s">
        <v>12</v>
      </c>
      <c r="J523" s="369" t="s">
        <v>13</v>
      </c>
      <c r="K523" s="370"/>
      <c r="L523" s="373"/>
    </row>
    <row r="524" spans="1:12" s="11" customFormat="1" ht="21" customHeight="1" x14ac:dyDescent="0.2">
      <c r="B524" s="355"/>
      <c r="C524" s="361"/>
      <c r="D524" s="358"/>
      <c r="E524" s="359"/>
      <c r="F524" s="362"/>
      <c r="G524" s="362"/>
      <c r="H524" s="362"/>
      <c r="I524" s="362"/>
      <c r="J524" s="12" t="s">
        <v>14</v>
      </c>
      <c r="K524" s="13" t="s">
        <v>15</v>
      </c>
      <c r="L524" s="374"/>
    </row>
    <row r="525" spans="1:12" s="11" customFormat="1" ht="11.1" customHeight="1" x14ac:dyDescent="0.2">
      <c r="B525" s="356"/>
      <c r="C525" s="362"/>
      <c r="D525" s="359"/>
      <c r="E525" s="14" t="s">
        <v>16</v>
      </c>
      <c r="F525" s="14" t="s">
        <v>17</v>
      </c>
      <c r="G525" s="15" t="s">
        <v>18</v>
      </c>
      <c r="H525" s="369" t="s">
        <v>19</v>
      </c>
      <c r="I525" s="371"/>
      <c r="J525" s="371"/>
      <c r="K525" s="370"/>
      <c r="L525" s="16" t="s">
        <v>20</v>
      </c>
    </row>
    <row r="526" spans="1:12" s="11" customFormat="1" ht="11.1" customHeight="1" x14ac:dyDescent="0.2">
      <c r="B526" s="17"/>
      <c r="C526" s="18"/>
      <c r="D526" s="18"/>
    </row>
    <row r="527" spans="1:12" s="11" customFormat="1" ht="11.1" customHeight="1" x14ac:dyDescent="0.2">
      <c r="B527" s="47">
        <v>17</v>
      </c>
      <c r="C527" s="20" t="s">
        <v>63</v>
      </c>
      <c r="D527" s="21">
        <v>2010</v>
      </c>
      <c r="E527" s="22">
        <v>23.083333333333332</v>
      </c>
      <c r="F527" s="22">
        <v>3025.25</v>
      </c>
      <c r="G527" s="22">
        <v>5122.875</v>
      </c>
      <c r="H527" s="22">
        <v>80482.581999999995</v>
      </c>
      <c r="I527" s="22">
        <v>978844.81400000001</v>
      </c>
      <c r="J527" s="22">
        <v>241259.861</v>
      </c>
      <c r="K527" s="22">
        <v>175059.03699999998</v>
      </c>
      <c r="L527" s="23">
        <v>24.647406570414748</v>
      </c>
    </row>
    <row r="528" spans="1:12" s="11" customFormat="1" ht="11.1" customHeight="1" x14ac:dyDescent="0.2">
      <c r="B528" s="42"/>
      <c r="C528" s="20" t="s">
        <v>64</v>
      </c>
      <c r="D528" s="21">
        <v>2015</v>
      </c>
      <c r="E528" s="22">
        <v>19</v>
      </c>
      <c r="F528" s="22">
        <v>3306.6666666666702</v>
      </c>
      <c r="G528" s="22">
        <v>5581.4359999999997</v>
      </c>
      <c r="H528" s="22">
        <v>102338.527</v>
      </c>
      <c r="I528" s="22">
        <v>1180628.648</v>
      </c>
      <c r="J528" s="22">
        <v>289511.31</v>
      </c>
      <c r="K528" s="22">
        <v>221355.041</v>
      </c>
      <c r="L528" s="23">
        <v>24.521792732239401</v>
      </c>
    </row>
    <row r="529" spans="2:12" s="11" customFormat="1" ht="11.1" customHeight="1" x14ac:dyDescent="0.2">
      <c r="B529" s="42"/>
      <c r="C529" s="20" t="s">
        <v>65</v>
      </c>
      <c r="D529" s="21">
        <v>2017</v>
      </c>
      <c r="E529" s="22">
        <v>19.8333333333333</v>
      </c>
      <c r="F529" s="22">
        <v>3507.5</v>
      </c>
      <c r="G529" s="22">
        <v>5766.6260000000002</v>
      </c>
      <c r="H529" s="22">
        <v>117046.273</v>
      </c>
      <c r="I529" s="22">
        <v>1136421.2949999999</v>
      </c>
      <c r="J529" s="22">
        <v>282208.30900000001</v>
      </c>
      <c r="K529" s="22">
        <v>218012.23499999999</v>
      </c>
      <c r="L529" s="23">
        <v>24.833071171901999</v>
      </c>
    </row>
    <row r="530" spans="2:12" s="11" customFormat="1" ht="11.1" customHeight="1" x14ac:dyDescent="0.2">
      <c r="B530" s="26"/>
      <c r="C530" s="26"/>
      <c r="D530" s="21">
        <v>2018</v>
      </c>
      <c r="E530" s="22">
        <v>19.25</v>
      </c>
      <c r="F530" s="22">
        <v>3525.4166666666702</v>
      </c>
      <c r="G530" s="22">
        <v>5577.5119999999997</v>
      </c>
      <c r="H530" s="22">
        <v>118553.356</v>
      </c>
      <c r="I530" s="22">
        <v>1197239.7050000001</v>
      </c>
      <c r="J530" s="22">
        <v>348531.55499999999</v>
      </c>
      <c r="K530" s="22">
        <v>272602.88799999998</v>
      </c>
      <c r="L530" s="23">
        <v>29.111259302914601</v>
      </c>
    </row>
    <row r="531" spans="2:12" s="11" customFormat="1" ht="11.1" customHeight="1" x14ac:dyDescent="0.2">
      <c r="B531" s="26"/>
      <c r="C531" s="26"/>
      <c r="D531" s="27"/>
    </row>
    <row r="532" spans="2:12" s="11" customFormat="1" ht="11.1" customHeight="1" x14ac:dyDescent="0.2">
      <c r="B532" s="26"/>
      <c r="C532" s="26"/>
      <c r="D532" s="28">
        <v>2018</v>
      </c>
      <c r="E532" s="29"/>
      <c r="F532" s="29"/>
      <c r="G532" s="29"/>
      <c r="H532" s="29"/>
      <c r="I532" s="29"/>
      <c r="J532" s="30"/>
      <c r="K532" s="29"/>
      <c r="L532" s="31"/>
    </row>
    <row r="533" spans="2:12" s="11" customFormat="1" ht="11.1" customHeight="1" x14ac:dyDescent="0.2">
      <c r="B533" s="26"/>
      <c r="C533" s="26"/>
      <c r="D533" s="32" t="s">
        <v>24</v>
      </c>
      <c r="E533" s="29">
        <v>20</v>
      </c>
      <c r="F533" s="29">
        <v>3548.5</v>
      </c>
      <c r="G533" s="29">
        <v>952.76099999999997</v>
      </c>
      <c r="H533" s="29">
        <v>20059.583999999999</v>
      </c>
      <c r="I533" s="29">
        <v>207897.90299999999</v>
      </c>
      <c r="J533" s="29">
        <v>56517.764999999999</v>
      </c>
      <c r="K533" s="29">
        <v>44185.131999999998</v>
      </c>
      <c r="L533" s="31">
        <v>27.1853463572454</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20</v>
      </c>
      <c r="F535" s="29">
        <v>3535</v>
      </c>
      <c r="G535" s="29">
        <v>503.49299999999999</v>
      </c>
      <c r="H535" s="29">
        <v>10571.234</v>
      </c>
      <c r="I535" s="29">
        <v>110570.86900000001</v>
      </c>
      <c r="J535" s="29">
        <v>29629.350999999999</v>
      </c>
      <c r="K535" s="29">
        <v>23360.683000000001</v>
      </c>
      <c r="L535" s="31">
        <v>26.796706282556201</v>
      </c>
    </row>
    <row r="536" spans="2:12" s="11" customFormat="1" ht="11.1" customHeight="1" x14ac:dyDescent="0.2">
      <c r="B536" s="26"/>
      <c r="C536" s="26"/>
      <c r="D536" s="34" t="s">
        <v>26</v>
      </c>
      <c r="E536" s="29">
        <v>20</v>
      </c>
      <c r="F536" s="29">
        <v>3562</v>
      </c>
      <c r="G536" s="29">
        <v>449.26799999999997</v>
      </c>
      <c r="H536" s="29">
        <v>9488.35</v>
      </c>
      <c r="I536" s="29">
        <v>97327.034</v>
      </c>
      <c r="J536" s="29">
        <v>26888.414000000001</v>
      </c>
      <c r="K536" s="29">
        <v>20824.449000000001</v>
      </c>
      <c r="L536" s="31">
        <v>27.6268708650877</v>
      </c>
    </row>
    <row r="537" spans="2:12" s="11" customFormat="1" ht="11.1" customHeight="1" x14ac:dyDescent="0.2">
      <c r="B537" s="26"/>
      <c r="C537" s="26"/>
      <c r="D537" s="34" t="s">
        <v>27</v>
      </c>
      <c r="E537" s="29">
        <v>20</v>
      </c>
      <c r="F537" s="29">
        <v>3535</v>
      </c>
      <c r="G537" s="29">
        <v>484.339</v>
      </c>
      <c r="H537" s="29">
        <v>9964.134</v>
      </c>
      <c r="I537" s="29">
        <v>101993.837</v>
      </c>
      <c r="J537" s="29">
        <v>27803.228999999999</v>
      </c>
      <c r="K537" s="29">
        <v>22010.463</v>
      </c>
      <c r="L537" s="31">
        <v>27.2597147217827</v>
      </c>
    </row>
    <row r="538" spans="2:12" s="11" customFormat="1" ht="11.1" customHeight="1" x14ac:dyDescent="0.2">
      <c r="B538" s="26"/>
      <c r="C538" s="26"/>
      <c r="D538" s="34" t="s">
        <v>28</v>
      </c>
      <c r="E538" s="29">
        <v>20</v>
      </c>
      <c r="F538" s="29">
        <v>3555</v>
      </c>
      <c r="G538" s="29">
        <v>469.21199999999999</v>
      </c>
      <c r="H538" s="29">
        <v>9428.3169999999991</v>
      </c>
      <c r="I538" s="29">
        <v>102215.383</v>
      </c>
      <c r="J538" s="29">
        <v>29758.315999999999</v>
      </c>
      <c r="K538" s="29">
        <v>23130.739000000001</v>
      </c>
      <c r="L538" s="31">
        <v>29.11334392789</v>
      </c>
    </row>
    <row r="539" spans="2:12" s="11" customFormat="1" ht="11.1" customHeight="1" x14ac:dyDescent="0.2">
      <c r="B539" s="26"/>
      <c r="C539" s="26"/>
      <c r="D539" s="35" t="s">
        <v>29</v>
      </c>
      <c r="E539" s="29">
        <v>20</v>
      </c>
      <c r="F539" s="29">
        <v>3574</v>
      </c>
      <c r="G539" s="29">
        <v>482.73700000000002</v>
      </c>
      <c r="H539" s="29">
        <v>10163.280000000001</v>
      </c>
      <c r="I539" s="29">
        <v>104937.834</v>
      </c>
      <c r="J539" s="29">
        <v>31492.346000000001</v>
      </c>
      <c r="K539" s="29">
        <v>23705.915000000001</v>
      </c>
      <c r="L539" s="31">
        <v>30.010478394284402</v>
      </c>
    </row>
    <row r="540" spans="2:12" s="11" customFormat="1" ht="11.1" customHeight="1" x14ac:dyDescent="0.2">
      <c r="B540" s="26"/>
      <c r="C540" s="26"/>
      <c r="D540" s="34" t="s">
        <v>30</v>
      </c>
      <c r="E540" s="29">
        <v>19</v>
      </c>
      <c r="F540" s="29">
        <v>3497</v>
      </c>
      <c r="G540" s="29">
        <v>460.971</v>
      </c>
      <c r="H540" s="29">
        <v>10099.245999999999</v>
      </c>
      <c r="I540" s="29">
        <v>103879.60799999999</v>
      </c>
      <c r="J540" s="29">
        <v>32408.69</v>
      </c>
      <c r="K540" s="29">
        <v>24811.181</v>
      </c>
      <c r="L540" s="31">
        <v>31.198317575476398</v>
      </c>
    </row>
    <row r="541" spans="2:12" s="11" customFormat="1" ht="11.1" customHeight="1" x14ac:dyDescent="0.2">
      <c r="B541" s="26"/>
      <c r="C541" s="26"/>
      <c r="D541" s="34" t="s">
        <v>31</v>
      </c>
      <c r="E541" s="29">
        <v>19</v>
      </c>
      <c r="F541" s="29">
        <v>3518</v>
      </c>
      <c r="G541" s="29">
        <v>456.77499999999998</v>
      </c>
      <c r="H541" s="29">
        <v>9391.5740000000005</v>
      </c>
      <c r="I541" s="29">
        <v>102492.981</v>
      </c>
      <c r="J541" s="29">
        <v>31846.09</v>
      </c>
      <c r="K541" s="29">
        <v>25076.251</v>
      </c>
      <c r="L541" s="31">
        <v>31.0714838121451</v>
      </c>
    </row>
    <row r="542" spans="2:12" s="11" customFormat="1" ht="11.1" customHeight="1" x14ac:dyDescent="0.2">
      <c r="B542" s="26"/>
      <c r="C542" s="26"/>
      <c r="D542" s="34" t="s">
        <v>32</v>
      </c>
      <c r="E542" s="29">
        <v>19</v>
      </c>
      <c r="F542" s="29">
        <v>3554</v>
      </c>
      <c r="G542" s="29">
        <v>487.08800000000002</v>
      </c>
      <c r="H542" s="29">
        <v>9763.3549999999996</v>
      </c>
      <c r="I542" s="29">
        <v>100731.45299999999</v>
      </c>
      <c r="J542" s="29">
        <v>29512.914000000001</v>
      </c>
      <c r="K542" s="29">
        <v>23044.223999999998</v>
      </c>
      <c r="L542" s="31">
        <v>29.2986084495376</v>
      </c>
    </row>
    <row r="543" spans="2:12" s="11" customFormat="1" ht="11.1" customHeight="1" x14ac:dyDescent="0.2">
      <c r="B543" s="26"/>
      <c r="C543" s="26"/>
      <c r="D543" s="34" t="s">
        <v>33</v>
      </c>
      <c r="E543" s="29">
        <v>19</v>
      </c>
      <c r="F543" s="29">
        <v>3484</v>
      </c>
      <c r="G543" s="29">
        <v>450.55200000000002</v>
      </c>
      <c r="H543" s="29">
        <v>9174.57</v>
      </c>
      <c r="I543" s="29">
        <v>87430.201000000001</v>
      </c>
      <c r="J543" s="29">
        <v>26754.526000000002</v>
      </c>
      <c r="K543" s="29">
        <v>20200.429</v>
      </c>
      <c r="L543" s="31">
        <v>30.6010116572876</v>
      </c>
    </row>
    <row r="544" spans="2:12" s="11" customFormat="1" ht="11.1" customHeight="1" x14ac:dyDescent="0.2">
      <c r="B544" s="26"/>
      <c r="C544" s="26"/>
      <c r="D544" s="34" t="s">
        <v>34</v>
      </c>
      <c r="E544" s="29">
        <v>19</v>
      </c>
      <c r="F544" s="29">
        <v>3511</v>
      </c>
      <c r="G544" s="29">
        <v>458.09300000000002</v>
      </c>
      <c r="H544" s="29">
        <v>9548.7080000000005</v>
      </c>
      <c r="I544" s="29">
        <v>102953.45600000001</v>
      </c>
      <c r="J544" s="29">
        <v>31779.064999999999</v>
      </c>
      <c r="K544" s="29">
        <v>25209.537</v>
      </c>
      <c r="L544" s="31">
        <v>30.867409638001899</v>
      </c>
    </row>
    <row r="545" spans="2:12" s="11" customFormat="1" ht="11.1" customHeight="1" x14ac:dyDescent="0.2">
      <c r="B545" s="26"/>
      <c r="C545" s="26"/>
      <c r="D545" s="34" t="s">
        <v>35</v>
      </c>
      <c r="E545" s="29">
        <v>18</v>
      </c>
      <c r="F545" s="29">
        <v>3485</v>
      </c>
      <c r="G545" s="29">
        <v>483.59899999999999</v>
      </c>
      <c r="H545" s="29">
        <v>11237.761</v>
      </c>
      <c r="I545" s="29">
        <v>105150.258</v>
      </c>
      <c r="J545" s="29">
        <v>29676.957999999999</v>
      </c>
      <c r="K545" s="29">
        <v>24037.040000000001</v>
      </c>
      <c r="L545" s="31">
        <v>28.223381059131601</v>
      </c>
    </row>
    <row r="546" spans="2:12" s="11" customFormat="1" ht="11.1" customHeight="1" x14ac:dyDescent="0.2">
      <c r="B546" s="26"/>
      <c r="C546" s="26"/>
      <c r="D546" s="34" t="s">
        <v>36</v>
      </c>
      <c r="E546" s="29">
        <v>18</v>
      </c>
      <c r="F546" s="29">
        <v>3495</v>
      </c>
      <c r="G546" s="29">
        <v>391.38499999999999</v>
      </c>
      <c r="H546" s="29">
        <v>9722.8269999999993</v>
      </c>
      <c r="I546" s="29">
        <v>77556.790999999997</v>
      </c>
      <c r="J546" s="29">
        <v>20981.655999999999</v>
      </c>
      <c r="K546" s="29">
        <v>17191.976999999999</v>
      </c>
      <c r="L546" s="31">
        <v>27.0532802214573</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2019</v>
      </c>
      <c r="E548" s="29"/>
      <c r="F548" s="29"/>
      <c r="G548" s="29"/>
      <c r="H548" s="29"/>
      <c r="I548" s="29"/>
      <c r="J548" s="30"/>
      <c r="K548" s="29"/>
      <c r="L548" s="31"/>
    </row>
    <row r="549" spans="2:12" s="11" customFormat="1" ht="11.1" customHeight="1" x14ac:dyDescent="0.2">
      <c r="B549" s="26"/>
      <c r="C549" s="26"/>
      <c r="D549" s="32" t="s">
        <v>24</v>
      </c>
      <c r="E549" s="29">
        <v>17</v>
      </c>
      <c r="F549" s="29">
        <v>3364.5</v>
      </c>
      <c r="G549" s="29">
        <v>890.03200000000004</v>
      </c>
      <c r="H549" s="29">
        <v>18570.789000000001</v>
      </c>
      <c r="I549" s="29">
        <v>195452.82500000001</v>
      </c>
      <c r="J549" s="29">
        <v>56092.080999999998</v>
      </c>
      <c r="K549" s="29">
        <v>45383.822999999997</v>
      </c>
      <c r="L549" s="31">
        <v>28.698526613775002</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17</v>
      </c>
      <c r="F551" s="29">
        <v>3354</v>
      </c>
      <c r="G551" s="29">
        <v>471.48899999999998</v>
      </c>
      <c r="H551" s="29">
        <v>9745.3130000000001</v>
      </c>
      <c r="I551" s="29">
        <v>100962.53</v>
      </c>
      <c r="J551" s="29">
        <v>29000.044999999998</v>
      </c>
      <c r="K551" s="29">
        <v>23642.737000000001</v>
      </c>
      <c r="L551" s="31">
        <v>28.723572002405302</v>
      </c>
    </row>
    <row r="552" spans="2:12" s="11" customFormat="1" ht="11.1" customHeight="1" x14ac:dyDescent="0.2">
      <c r="B552" s="26"/>
      <c r="C552" s="26"/>
      <c r="D552" s="34" t="s">
        <v>26</v>
      </c>
      <c r="E552" s="29">
        <v>17</v>
      </c>
      <c r="F552" s="29">
        <v>3375</v>
      </c>
      <c r="G552" s="29">
        <v>418.54300000000001</v>
      </c>
      <c r="H552" s="29">
        <v>8825.4760000000006</v>
      </c>
      <c r="I552" s="29">
        <v>94490.294999999998</v>
      </c>
      <c r="J552" s="29">
        <v>27092.036</v>
      </c>
      <c r="K552" s="29">
        <v>21741.085999999999</v>
      </c>
      <c r="L552" s="31">
        <v>28.671765708848699</v>
      </c>
    </row>
    <row r="553" spans="2:12" s="11" customFormat="1" ht="11.1" customHeight="1" x14ac:dyDescent="0.2">
      <c r="B553" s="26"/>
      <c r="C553" s="26"/>
      <c r="D553" s="34" t="s">
        <v>27</v>
      </c>
      <c r="E553" s="29"/>
      <c r="F553" s="29"/>
      <c r="G553" s="29"/>
      <c r="H553" s="29"/>
      <c r="I553" s="29"/>
      <c r="J553" s="29"/>
      <c r="K553" s="29"/>
      <c r="L553" s="31"/>
    </row>
    <row r="554" spans="2:12" s="11" customFormat="1" ht="11.1" customHeight="1" x14ac:dyDescent="0.2">
      <c r="B554" s="26"/>
      <c r="C554" s="26"/>
      <c r="D554" s="34" t="s">
        <v>28</v>
      </c>
      <c r="E554" s="29"/>
      <c r="F554" s="29"/>
      <c r="G554" s="29"/>
      <c r="H554" s="29"/>
      <c r="I554" s="29"/>
      <c r="J554" s="29"/>
      <c r="K554" s="29"/>
      <c r="L554" s="31"/>
    </row>
    <row r="555" spans="2:12" s="11" customFormat="1" ht="11.1" customHeight="1" x14ac:dyDescent="0.2">
      <c r="B555" s="26"/>
      <c r="C555" s="26"/>
      <c r="D555" s="35" t="s">
        <v>29</v>
      </c>
      <c r="E555" s="29"/>
      <c r="F555" s="29"/>
      <c r="G555" s="29"/>
      <c r="H555" s="29"/>
      <c r="I555" s="29"/>
      <c r="J555" s="29"/>
      <c r="K555" s="29"/>
      <c r="L555" s="31"/>
    </row>
    <row r="556" spans="2:12" s="11" customFormat="1" ht="11.1" customHeight="1" x14ac:dyDescent="0.2">
      <c r="B556" s="26"/>
      <c r="C556" s="26"/>
      <c r="D556" s="34" t="s">
        <v>30</v>
      </c>
      <c r="E556" s="29"/>
      <c r="F556" s="29"/>
      <c r="G556" s="29"/>
      <c r="H556" s="29"/>
      <c r="I556" s="29"/>
      <c r="J556" s="29"/>
      <c r="K556" s="29"/>
      <c r="L556" s="31"/>
    </row>
    <row r="557" spans="2:12" s="11" customFormat="1" ht="11.1" customHeight="1" x14ac:dyDescent="0.2">
      <c r="B557" s="26"/>
      <c r="C557" s="26"/>
      <c r="D557" s="34" t="s">
        <v>31</v>
      </c>
      <c r="E557" s="29"/>
      <c r="F557" s="29"/>
      <c r="G557" s="29"/>
      <c r="H557" s="29"/>
      <c r="I557" s="29"/>
      <c r="J557" s="29"/>
      <c r="K557" s="29"/>
      <c r="L557" s="31"/>
    </row>
    <row r="558" spans="2:12" s="11" customFormat="1" ht="11.1" customHeight="1" x14ac:dyDescent="0.2">
      <c r="B558" s="26"/>
      <c r="C558" s="26"/>
      <c r="D558" s="34" t="s">
        <v>32</v>
      </c>
      <c r="E558" s="29"/>
      <c r="F558" s="29"/>
      <c r="G558" s="29"/>
      <c r="H558" s="29"/>
      <c r="I558" s="29"/>
      <c r="J558" s="29"/>
      <c r="K558" s="29"/>
      <c r="L558" s="31"/>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8"/>
      <c r="C564" s="48"/>
      <c r="D564" s="49"/>
      <c r="E564" s="50"/>
      <c r="F564" s="50"/>
      <c r="G564" s="50"/>
      <c r="H564" s="50"/>
      <c r="I564" s="50"/>
      <c r="J564" s="51"/>
      <c r="K564" s="50"/>
      <c r="L564" s="52"/>
    </row>
    <row r="565" spans="2:12" s="11" customFormat="1" ht="11.1" customHeight="1" x14ac:dyDescent="0.2">
      <c r="B565" s="19">
        <v>18</v>
      </c>
      <c r="C565" s="20" t="s">
        <v>66</v>
      </c>
      <c r="D565" s="21">
        <v>2010</v>
      </c>
      <c r="E565" s="29">
        <v>15.833333333333334</v>
      </c>
      <c r="F565" s="29">
        <v>2732.4166666666665</v>
      </c>
      <c r="G565" s="29">
        <v>4357.549</v>
      </c>
      <c r="H565" s="29">
        <v>82598.048999999999</v>
      </c>
      <c r="I565" s="29">
        <v>498602.24300000002</v>
      </c>
      <c r="J565" s="29">
        <v>72486.300999999992</v>
      </c>
      <c r="K565" s="29">
        <v>68703.508000000002</v>
      </c>
      <c r="L565" s="31">
        <v>14.53790110607264</v>
      </c>
    </row>
    <row r="566" spans="2:12" s="11" customFormat="1" ht="11.1" customHeight="1" x14ac:dyDescent="0.2">
      <c r="B566" s="42"/>
      <c r="C566" s="20" t="s">
        <v>67</v>
      </c>
      <c r="D566" s="21">
        <v>2015</v>
      </c>
      <c r="E566" s="22">
        <v>14</v>
      </c>
      <c r="F566" s="22">
        <v>2270.5</v>
      </c>
      <c r="G566" s="22">
        <v>3784.7930000000001</v>
      </c>
      <c r="H566" s="22">
        <v>77882.588000000003</v>
      </c>
      <c r="I566" s="22">
        <v>464760.53700000001</v>
      </c>
      <c r="J566" s="22">
        <v>67288.607000000004</v>
      </c>
      <c r="K566" s="22">
        <v>48337.860999999997</v>
      </c>
      <c r="L566" s="23">
        <v>14.4781240322906</v>
      </c>
    </row>
    <row r="567" spans="2:12" s="11" customFormat="1" ht="11.1" customHeight="1" x14ac:dyDescent="0.2">
      <c r="B567" s="42"/>
      <c r="C567" s="20" t="s">
        <v>68</v>
      </c>
      <c r="D567" s="21">
        <v>2017</v>
      </c>
      <c r="E567" s="22">
        <v>14</v>
      </c>
      <c r="F567" s="22">
        <v>2088.1666666666702</v>
      </c>
      <c r="G567" s="22">
        <v>3370.1410000000001</v>
      </c>
      <c r="H567" s="22">
        <v>70849.320999999996</v>
      </c>
      <c r="I567" s="22">
        <v>446368.89299999998</v>
      </c>
      <c r="J567" s="22">
        <v>74996.519</v>
      </c>
      <c r="K567" s="22">
        <v>55565.966</v>
      </c>
      <c r="L567" s="23">
        <v>16.801466270634599</v>
      </c>
    </row>
    <row r="568" spans="2:12" s="11" customFormat="1" ht="11.1" customHeight="1" x14ac:dyDescent="0.2">
      <c r="B568" s="42"/>
      <c r="C568" s="20" t="s">
        <v>69</v>
      </c>
      <c r="D568" s="21">
        <v>2018</v>
      </c>
      <c r="E568" s="22">
        <v>14</v>
      </c>
      <c r="F568" s="22">
        <v>2009.8333333333301</v>
      </c>
      <c r="G568" s="22">
        <v>3268.1280000000002</v>
      </c>
      <c r="H568" s="22">
        <v>68118.278000000006</v>
      </c>
      <c r="I568" s="22">
        <v>441450.74599999998</v>
      </c>
      <c r="J568" s="22">
        <v>78979.510999999999</v>
      </c>
      <c r="K568" s="22">
        <v>59648.656999999999</v>
      </c>
      <c r="L568" s="23">
        <v>17.890899883086799</v>
      </c>
    </row>
    <row r="569" spans="2:12" s="11" customFormat="1" ht="11.1" customHeight="1" x14ac:dyDescent="0.2">
      <c r="B569" s="26"/>
      <c r="D569" s="27"/>
    </row>
    <row r="570" spans="2:12" s="11" customFormat="1" ht="11.1" customHeight="1" x14ac:dyDescent="0.2">
      <c r="B570" s="26"/>
      <c r="D570" s="28">
        <v>2018</v>
      </c>
      <c r="E570" s="29"/>
      <c r="F570" s="29"/>
      <c r="G570" s="29"/>
      <c r="H570" s="29"/>
      <c r="I570" s="29"/>
      <c r="J570" s="30"/>
      <c r="K570" s="29"/>
      <c r="L570" s="31"/>
    </row>
    <row r="571" spans="2:12" s="11" customFormat="1" ht="11.1" customHeight="1" x14ac:dyDescent="0.2">
      <c r="B571" s="26"/>
      <c r="C571" s="27"/>
      <c r="D571" s="32" t="s">
        <v>24</v>
      </c>
      <c r="E571" s="29">
        <v>14</v>
      </c>
      <c r="F571" s="29">
        <v>2038</v>
      </c>
      <c r="G571" s="29">
        <v>561.19200000000001</v>
      </c>
      <c r="H571" s="29">
        <v>10881.334999999999</v>
      </c>
      <c r="I571" s="29">
        <v>68984.676999999996</v>
      </c>
      <c r="J571" s="29">
        <v>11114.648999999999</v>
      </c>
      <c r="K571" s="29">
        <v>8119.4889999999996</v>
      </c>
      <c r="L571" s="31">
        <v>16.111764935856701</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2041</v>
      </c>
      <c r="G573" s="29">
        <v>298.815</v>
      </c>
      <c r="H573" s="29">
        <v>5711.7449999999999</v>
      </c>
      <c r="I573" s="29">
        <v>36451.883999999998</v>
      </c>
      <c r="J573" s="29">
        <v>6190.2539999999999</v>
      </c>
      <c r="K573" s="29">
        <v>4738.0159999999996</v>
      </c>
      <c r="L573" s="31">
        <v>16.981986445474298</v>
      </c>
    </row>
    <row r="574" spans="2:12" s="11" customFormat="1" ht="11.1" customHeight="1" x14ac:dyDescent="0.2">
      <c r="B574" s="26"/>
      <c r="C574" s="27"/>
      <c r="D574" s="34" t="s">
        <v>26</v>
      </c>
      <c r="E574" s="29">
        <v>14</v>
      </c>
      <c r="F574" s="29">
        <v>2035</v>
      </c>
      <c r="G574" s="29">
        <v>262.37700000000001</v>
      </c>
      <c r="H574" s="29">
        <v>5169.59</v>
      </c>
      <c r="I574" s="29">
        <v>32532.793000000001</v>
      </c>
      <c r="J574" s="29">
        <v>4924.3950000000004</v>
      </c>
      <c r="K574" s="29">
        <v>3381.473</v>
      </c>
      <c r="L574" s="31">
        <v>15.136711440668501</v>
      </c>
    </row>
    <row r="575" spans="2:12" s="11" customFormat="1" ht="11.1" customHeight="1" x14ac:dyDescent="0.2">
      <c r="B575" s="26"/>
      <c r="C575" s="27"/>
      <c r="D575" s="34" t="s">
        <v>27</v>
      </c>
      <c r="E575" s="29">
        <v>14</v>
      </c>
      <c r="F575" s="29">
        <v>2017</v>
      </c>
      <c r="G575" s="29">
        <v>274.7</v>
      </c>
      <c r="H575" s="29">
        <v>5886.6469999999999</v>
      </c>
      <c r="I575" s="29">
        <v>37631.752</v>
      </c>
      <c r="J575" s="29">
        <v>5671.4250000000002</v>
      </c>
      <c r="K575" s="29">
        <v>4433.5010000000002</v>
      </c>
      <c r="L575" s="31">
        <v>15.0708502755864</v>
      </c>
    </row>
    <row r="576" spans="2:12" s="11" customFormat="1" ht="11.1" customHeight="1" x14ac:dyDescent="0.2">
      <c r="B576" s="26"/>
      <c r="C576" s="27"/>
      <c r="D576" s="34" t="s">
        <v>28</v>
      </c>
      <c r="E576" s="29">
        <v>14</v>
      </c>
      <c r="F576" s="29">
        <v>2008</v>
      </c>
      <c r="G576" s="29">
        <v>266.59899999999999</v>
      </c>
      <c r="H576" s="29">
        <v>5370.9949999999999</v>
      </c>
      <c r="I576" s="29">
        <v>36334.574000000001</v>
      </c>
      <c r="J576" s="29">
        <v>6265.1180000000004</v>
      </c>
      <c r="K576" s="29">
        <v>4327.9179999999997</v>
      </c>
      <c r="L576" s="31">
        <v>17.2428552485575</v>
      </c>
    </row>
    <row r="577" spans="1:13" ht="11.1" customHeight="1" x14ac:dyDescent="0.2">
      <c r="B577" s="26"/>
      <c r="C577" s="27"/>
      <c r="D577" s="35" t="s">
        <v>29</v>
      </c>
      <c r="E577" s="29">
        <v>14</v>
      </c>
      <c r="F577" s="29">
        <v>2016</v>
      </c>
      <c r="G577" s="29">
        <v>266.31299999999999</v>
      </c>
      <c r="H577" s="29">
        <v>5725.3519999999999</v>
      </c>
      <c r="I577" s="29">
        <v>34430.353000000003</v>
      </c>
      <c r="J577" s="29">
        <v>6596.924</v>
      </c>
      <c r="K577" s="29">
        <v>4845.6840000000002</v>
      </c>
      <c r="L577" s="31">
        <v>19.160198560845402</v>
      </c>
    </row>
    <row r="578" spans="1:13" ht="11.1" customHeight="1" x14ac:dyDescent="0.2">
      <c r="B578" s="26"/>
      <c r="C578" s="27"/>
      <c r="D578" s="34" t="s">
        <v>30</v>
      </c>
      <c r="E578" s="29">
        <v>14</v>
      </c>
      <c r="F578" s="29">
        <v>2002</v>
      </c>
      <c r="G578" s="29">
        <v>256.84100000000001</v>
      </c>
      <c r="H578" s="29">
        <v>6370.7849999999999</v>
      </c>
      <c r="I578" s="29">
        <v>30031.891</v>
      </c>
      <c r="J578" s="29">
        <v>5514.3109999999997</v>
      </c>
      <c r="K578" s="29">
        <v>3720.4879999999998</v>
      </c>
      <c r="L578" s="31">
        <v>18.361517761235898</v>
      </c>
    </row>
    <row r="579" spans="1:13" ht="11.1" customHeight="1" x14ac:dyDescent="0.2">
      <c r="B579" s="26"/>
      <c r="C579" s="27"/>
      <c r="D579" s="34" t="s">
        <v>31</v>
      </c>
      <c r="E579" s="29">
        <v>14</v>
      </c>
      <c r="F579" s="29">
        <v>2008</v>
      </c>
      <c r="G579" s="29">
        <v>272.34699999999998</v>
      </c>
      <c r="H579" s="29">
        <v>5451.9780000000001</v>
      </c>
      <c r="I579" s="29">
        <v>32275.638999999999</v>
      </c>
      <c r="J579" s="29">
        <v>5117.8119999999999</v>
      </c>
      <c r="K579" s="29">
        <v>3502.2919999999999</v>
      </c>
      <c r="L579" s="31">
        <v>15.856578393382099</v>
      </c>
    </row>
    <row r="580" spans="1:13" ht="11.1" customHeight="1" x14ac:dyDescent="0.2">
      <c r="B580" s="26"/>
      <c r="C580" s="27"/>
      <c r="D580" s="34" t="s">
        <v>32</v>
      </c>
      <c r="E580" s="29">
        <v>14</v>
      </c>
      <c r="F580" s="29">
        <v>2009</v>
      </c>
      <c r="G580" s="29">
        <v>288.51100000000002</v>
      </c>
      <c r="H580" s="29">
        <v>5719.259</v>
      </c>
      <c r="I580" s="29">
        <v>39185.813000000002</v>
      </c>
      <c r="J580" s="29">
        <v>8011.55</v>
      </c>
      <c r="K580" s="29">
        <v>5722.3220000000001</v>
      </c>
      <c r="L580" s="31">
        <v>20.4450268774569</v>
      </c>
    </row>
    <row r="581" spans="1:13" ht="11.1" customHeight="1" x14ac:dyDescent="0.2">
      <c r="B581" s="26"/>
      <c r="C581" s="27"/>
      <c r="D581" s="34" t="s">
        <v>33</v>
      </c>
      <c r="E581" s="29">
        <v>14</v>
      </c>
      <c r="F581" s="29">
        <v>2022</v>
      </c>
      <c r="G581" s="29">
        <v>270.11700000000002</v>
      </c>
      <c r="H581" s="29">
        <v>5349.4269999999997</v>
      </c>
      <c r="I581" s="29">
        <v>41712.394999999997</v>
      </c>
      <c r="J581" s="29">
        <v>9921.3289999999997</v>
      </c>
      <c r="K581" s="29">
        <v>8441.25</v>
      </c>
      <c r="L581" s="31">
        <v>23.7850859438783</v>
      </c>
    </row>
    <row r="582" spans="1:13" ht="11.1" customHeight="1" x14ac:dyDescent="0.2">
      <c r="B582" s="26"/>
      <c r="C582" s="27"/>
      <c r="D582" s="34" t="s">
        <v>34</v>
      </c>
      <c r="E582" s="29">
        <v>14</v>
      </c>
      <c r="F582" s="29">
        <v>1994</v>
      </c>
      <c r="G582" s="29">
        <v>285.577</v>
      </c>
      <c r="H582" s="29">
        <v>6155.9930000000004</v>
      </c>
      <c r="I582" s="29">
        <v>41530.519</v>
      </c>
      <c r="J582" s="29">
        <v>7589.09</v>
      </c>
      <c r="K582" s="29">
        <v>5917.8119999999999</v>
      </c>
      <c r="L582" s="31">
        <v>18.273525548765701</v>
      </c>
    </row>
    <row r="583" spans="1:13" ht="11.1" customHeight="1" x14ac:dyDescent="0.2">
      <c r="B583" s="26"/>
      <c r="C583" s="27"/>
      <c r="D583" s="34" t="s">
        <v>35</v>
      </c>
      <c r="E583" s="29">
        <v>14</v>
      </c>
      <c r="F583" s="29">
        <v>1984</v>
      </c>
      <c r="G583" s="29">
        <v>290.60199999999998</v>
      </c>
      <c r="H583" s="29">
        <v>5906.8649999999998</v>
      </c>
      <c r="I583" s="29">
        <v>39847.978000000003</v>
      </c>
      <c r="J583" s="29">
        <v>6989.0230000000001</v>
      </c>
      <c r="K583" s="29">
        <v>5552.2820000000002</v>
      </c>
      <c r="L583" s="31">
        <v>17.5392161680073</v>
      </c>
    </row>
    <row r="584" spans="1:13" ht="11.1" customHeight="1" x14ac:dyDescent="0.2">
      <c r="B584" s="26"/>
      <c r="C584" s="27"/>
      <c r="D584" s="34" t="s">
        <v>36</v>
      </c>
      <c r="E584" s="29">
        <v>14</v>
      </c>
      <c r="F584" s="29">
        <v>1982</v>
      </c>
      <c r="G584" s="29">
        <v>235.32900000000001</v>
      </c>
      <c r="H584" s="29">
        <v>5299.6419999999998</v>
      </c>
      <c r="I584" s="29">
        <v>39485.154999999999</v>
      </c>
      <c r="J584" s="29">
        <v>6188.28</v>
      </c>
      <c r="K584" s="29">
        <v>5065.6189999999997</v>
      </c>
      <c r="L584" s="31">
        <v>15.6724216987372</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2019</v>
      </c>
      <c r="E586" s="29"/>
      <c r="F586" s="29"/>
      <c r="G586" s="29"/>
      <c r="H586" s="29"/>
      <c r="I586" s="29"/>
      <c r="J586" s="30"/>
      <c r="K586" s="29"/>
      <c r="L586" s="31"/>
    </row>
    <row r="587" spans="1:13" ht="11.1" customHeight="1" x14ac:dyDescent="0.2">
      <c r="B587" s="26"/>
      <c r="C587" s="27"/>
      <c r="D587" s="32" t="s">
        <v>24</v>
      </c>
      <c r="E587" s="29">
        <v>15</v>
      </c>
      <c r="F587" s="29">
        <v>2052</v>
      </c>
      <c r="G587" s="29">
        <v>574.03800000000001</v>
      </c>
      <c r="H587" s="29">
        <v>11219.802</v>
      </c>
      <c r="I587" s="29">
        <v>60566.194000000003</v>
      </c>
      <c r="J587" s="29">
        <v>9771.5239999999994</v>
      </c>
      <c r="K587" s="29">
        <v>7179.3209999999999</v>
      </c>
      <c r="L587" s="31">
        <v>16.133627283893698</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15</v>
      </c>
      <c r="F589" s="29">
        <v>2084</v>
      </c>
      <c r="G589" s="29">
        <v>311.85500000000002</v>
      </c>
      <c r="H589" s="29">
        <v>6021.7250000000004</v>
      </c>
      <c r="I589" s="29">
        <v>32564.763999999999</v>
      </c>
      <c r="J589" s="29">
        <v>4583.6120000000001</v>
      </c>
      <c r="K589" s="29">
        <v>3431.8850000000002</v>
      </c>
      <c r="L589" s="31">
        <v>14.075373001321299</v>
      </c>
      <c r="M589" s="11"/>
    </row>
    <row r="590" spans="1:13" s="53" customFormat="1" ht="11.1" customHeight="1" x14ac:dyDescent="0.2">
      <c r="A590" s="11"/>
      <c r="B590" s="26"/>
      <c r="C590" s="27"/>
      <c r="D590" s="34" t="s">
        <v>26</v>
      </c>
      <c r="E590" s="29">
        <v>15</v>
      </c>
      <c r="F590" s="29">
        <v>2020</v>
      </c>
      <c r="G590" s="29">
        <v>262.18299999999999</v>
      </c>
      <c r="H590" s="29">
        <v>5198.0770000000002</v>
      </c>
      <c r="I590" s="29">
        <v>28001.43</v>
      </c>
      <c r="J590" s="29">
        <v>5187.9120000000003</v>
      </c>
      <c r="K590" s="29">
        <v>3747.4360000000001</v>
      </c>
      <c r="L590" s="31">
        <v>18.527310926620501</v>
      </c>
      <c r="M590" s="11"/>
    </row>
    <row r="591" spans="1:13" s="53" customFormat="1" ht="11.1" customHeight="1" x14ac:dyDescent="0.2">
      <c r="A591" s="11"/>
      <c r="B591" s="26"/>
      <c r="C591" s="27"/>
      <c r="D591" s="34" t="s">
        <v>27</v>
      </c>
      <c r="E591" s="29"/>
      <c r="F591" s="29"/>
      <c r="G591" s="29"/>
      <c r="H591" s="29"/>
      <c r="I591" s="29"/>
      <c r="J591" s="29"/>
      <c r="K591" s="29"/>
      <c r="L591" s="31"/>
      <c r="M591" s="11"/>
    </row>
    <row r="592" spans="1:13" s="53" customFormat="1" ht="11.1" customHeight="1" x14ac:dyDescent="0.2">
      <c r="A592" s="11"/>
      <c r="B592" s="26"/>
      <c r="C592" s="27"/>
      <c r="D592" s="34" t="s">
        <v>28</v>
      </c>
      <c r="E592" s="29"/>
      <c r="F592" s="29"/>
      <c r="G592" s="29"/>
      <c r="H592" s="29"/>
      <c r="I592" s="29"/>
      <c r="J592" s="29"/>
      <c r="K592" s="29"/>
      <c r="L592" s="31"/>
      <c r="M592" s="11"/>
    </row>
    <row r="593" spans="1:13" s="53" customFormat="1" ht="11.1" customHeight="1" x14ac:dyDescent="0.2">
      <c r="A593" s="11"/>
      <c r="B593" s="26"/>
      <c r="C593" s="27"/>
      <c r="D593" s="35" t="s">
        <v>29</v>
      </c>
      <c r="E593" s="29"/>
      <c r="F593" s="29"/>
      <c r="G593" s="29"/>
      <c r="H593" s="29"/>
      <c r="I593" s="29"/>
      <c r="J593" s="29"/>
      <c r="K593" s="29"/>
      <c r="L593" s="31"/>
      <c r="M593" s="11"/>
    </row>
    <row r="594" spans="1:13" s="53" customFormat="1" ht="11.1" customHeight="1" x14ac:dyDescent="0.2">
      <c r="A594" s="11"/>
      <c r="B594" s="26"/>
      <c r="C594" s="27"/>
      <c r="D594" s="34" t="s">
        <v>30</v>
      </c>
      <c r="E594" s="29"/>
      <c r="F594" s="29"/>
      <c r="G594" s="29"/>
      <c r="H594" s="29"/>
      <c r="I594" s="29"/>
      <c r="J594" s="29"/>
      <c r="K594" s="29"/>
      <c r="L594" s="31"/>
      <c r="M594" s="11"/>
    </row>
    <row r="595" spans="1:13" s="53" customFormat="1" ht="11.1" customHeight="1" x14ac:dyDescent="0.2">
      <c r="A595" s="11"/>
      <c r="B595" s="26"/>
      <c r="C595" s="27"/>
      <c r="D595" s="34" t="s">
        <v>31</v>
      </c>
      <c r="E595" s="29"/>
      <c r="F595" s="29"/>
      <c r="G595" s="29"/>
      <c r="H595" s="29"/>
      <c r="I595" s="29"/>
      <c r="J595" s="29"/>
      <c r="K595" s="29"/>
      <c r="L595" s="31"/>
      <c r="M595" s="11"/>
    </row>
    <row r="596" spans="1:13" s="53" customFormat="1" ht="11.1" customHeight="1" x14ac:dyDescent="0.2">
      <c r="A596" s="11"/>
      <c r="B596" s="26"/>
      <c r="C596" s="27"/>
      <c r="D596" s="34" t="s">
        <v>32</v>
      </c>
      <c r="E596" s="29"/>
      <c r="F596" s="29"/>
      <c r="G596" s="29"/>
      <c r="H596" s="29"/>
      <c r="I596" s="29"/>
      <c r="J596" s="29"/>
      <c r="K596" s="29"/>
      <c r="L596" s="31"/>
      <c r="M596" s="11"/>
    </row>
    <row r="597" spans="1:13" s="53" customFormat="1" ht="11.1" customHeight="1" x14ac:dyDescent="0.2">
      <c r="A597" s="11"/>
      <c r="B597" s="26"/>
      <c r="C597" s="27"/>
      <c r="D597" s="34" t="s">
        <v>33</v>
      </c>
      <c r="E597" s="37"/>
      <c r="F597" s="37"/>
      <c r="G597" s="37"/>
      <c r="H597" s="37"/>
      <c r="I597" s="37"/>
      <c r="J597" s="29"/>
      <c r="K597" s="29"/>
      <c r="L597" s="31"/>
      <c r="M597" s="11"/>
    </row>
    <row r="598" spans="1:13" s="53" customFormat="1" ht="11.1" customHeight="1" x14ac:dyDescent="0.2">
      <c r="A598" s="11"/>
      <c r="B598" s="26"/>
      <c r="C598" s="27"/>
      <c r="D598" s="34" t="s">
        <v>34</v>
      </c>
      <c r="E598" s="29"/>
      <c r="F598" s="29"/>
      <c r="G598" s="29"/>
      <c r="H598" s="29"/>
      <c r="I598" s="29"/>
      <c r="J598" s="29"/>
      <c r="K598" s="29"/>
      <c r="L598" s="31"/>
      <c r="M598" s="11"/>
    </row>
    <row r="599" spans="1:13" s="53" customFormat="1" ht="11.1" customHeight="1" x14ac:dyDescent="0.2">
      <c r="A599" s="11"/>
      <c r="B599" s="26"/>
      <c r="C599" s="27"/>
      <c r="D599" s="34" t="s">
        <v>35</v>
      </c>
      <c r="E599" s="29"/>
      <c r="F599" s="29"/>
      <c r="G599" s="29"/>
      <c r="H599" s="29"/>
      <c r="I599" s="29"/>
      <c r="J599" s="29"/>
      <c r="K599" s="29"/>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75" t="s">
        <v>70</v>
      </c>
      <c r="B603" s="375"/>
      <c r="C603" s="375"/>
      <c r="D603" s="375"/>
      <c r="E603" s="375"/>
      <c r="F603" s="375"/>
      <c r="G603" s="375"/>
      <c r="H603" s="375"/>
      <c r="I603" s="375"/>
      <c r="J603" s="375"/>
      <c r="K603" s="375"/>
      <c r="L603" s="375"/>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75" t="s">
        <v>1</v>
      </c>
      <c r="B605" s="375"/>
      <c r="C605" s="375"/>
      <c r="D605" s="375"/>
      <c r="E605" s="375"/>
      <c r="F605" s="375"/>
      <c r="G605" s="375"/>
      <c r="H605" s="375"/>
      <c r="I605" s="375"/>
      <c r="J605" s="375"/>
      <c r="K605" s="375"/>
      <c r="L605" s="375"/>
      <c r="M605" s="11"/>
    </row>
    <row r="606" spans="1:13" s="53" customFormat="1" ht="11.1" customHeight="1" x14ac:dyDescent="0.2">
      <c r="A606" s="375" t="s">
        <v>2</v>
      </c>
      <c r="B606" s="375"/>
      <c r="C606" s="375"/>
      <c r="D606" s="375"/>
      <c r="E606" s="375"/>
      <c r="F606" s="375"/>
      <c r="G606" s="375"/>
      <c r="H606" s="375"/>
      <c r="I606" s="375"/>
      <c r="J606" s="375"/>
      <c r="K606" s="375"/>
      <c r="L606" s="375"/>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54" t="s">
        <v>3</v>
      </c>
      <c r="C608" s="357" t="s">
        <v>4</v>
      </c>
      <c r="D608" s="360" t="s">
        <v>5</v>
      </c>
      <c r="E608" s="360" t="s">
        <v>6</v>
      </c>
      <c r="F608" s="357" t="s">
        <v>7</v>
      </c>
      <c r="G608" s="357" t="s">
        <v>8</v>
      </c>
      <c r="H608" s="357" t="s">
        <v>9</v>
      </c>
      <c r="I608" s="369" t="s">
        <v>10</v>
      </c>
      <c r="J608" s="371"/>
      <c r="K608" s="370"/>
      <c r="L608" s="372" t="s">
        <v>11</v>
      </c>
    </row>
    <row r="609" spans="1:13" ht="15" customHeight="1" x14ac:dyDescent="0.2">
      <c r="B609" s="355"/>
      <c r="C609" s="361"/>
      <c r="D609" s="358"/>
      <c r="E609" s="358"/>
      <c r="F609" s="361"/>
      <c r="G609" s="361"/>
      <c r="H609" s="361"/>
      <c r="I609" s="357" t="s">
        <v>12</v>
      </c>
      <c r="J609" s="369" t="s">
        <v>13</v>
      </c>
      <c r="K609" s="370"/>
      <c r="L609" s="373"/>
    </row>
    <row r="610" spans="1:13" ht="21" customHeight="1" x14ac:dyDescent="0.2">
      <c r="B610" s="355"/>
      <c r="C610" s="361"/>
      <c r="D610" s="358"/>
      <c r="E610" s="359"/>
      <c r="F610" s="362"/>
      <c r="G610" s="362"/>
      <c r="H610" s="362"/>
      <c r="I610" s="362"/>
      <c r="J610" s="12" t="s">
        <v>14</v>
      </c>
      <c r="K610" s="13" t="s">
        <v>15</v>
      </c>
      <c r="L610" s="374"/>
    </row>
    <row r="611" spans="1:13" ht="11.1" customHeight="1" x14ac:dyDescent="0.2">
      <c r="B611" s="356"/>
      <c r="C611" s="362"/>
      <c r="D611" s="359"/>
      <c r="E611" s="14" t="s">
        <v>16</v>
      </c>
      <c r="F611" s="14" t="s">
        <v>17</v>
      </c>
      <c r="G611" s="15" t="s">
        <v>18</v>
      </c>
      <c r="H611" s="369" t="s">
        <v>19</v>
      </c>
      <c r="I611" s="371"/>
      <c r="J611" s="371"/>
      <c r="K611" s="370"/>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2010</v>
      </c>
      <c r="E613" s="22">
        <v>19.416666666666668</v>
      </c>
      <c r="F613" s="22">
        <v>2945.4166666666665</v>
      </c>
      <c r="G613" s="22">
        <v>5046.7420000000002</v>
      </c>
      <c r="H613" s="22">
        <v>93545.265000000014</v>
      </c>
      <c r="I613" s="22">
        <v>945721.51800000004</v>
      </c>
      <c r="J613" s="22">
        <v>220558.41099999999</v>
      </c>
      <c r="K613" s="22">
        <v>97419.615999999995</v>
      </c>
      <c r="L613" s="23">
        <v>23.321708008339932</v>
      </c>
      <c r="M613" s="11"/>
    </row>
    <row r="614" spans="1:13" s="10" customFormat="1" ht="11.1" customHeight="1" x14ac:dyDescent="0.2">
      <c r="A614" s="11"/>
      <c r="B614" s="42"/>
      <c r="C614" s="44" t="s">
        <v>71</v>
      </c>
      <c r="D614" s="21">
        <v>2015</v>
      </c>
      <c r="E614" s="22">
        <v>22</v>
      </c>
      <c r="F614" s="22">
        <v>3459.4166666666702</v>
      </c>
      <c r="G614" s="22">
        <v>5736.607</v>
      </c>
      <c r="H614" s="22">
        <v>148980.54699999999</v>
      </c>
      <c r="I614" s="22">
        <v>893952.85100000002</v>
      </c>
      <c r="J614" s="22">
        <v>445253.67099999997</v>
      </c>
      <c r="K614" s="22">
        <v>199760.764</v>
      </c>
      <c r="L614" s="23">
        <v>49.807287990851798</v>
      </c>
      <c r="M614" s="11"/>
    </row>
    <row r="615" spans="1:13" s="53" customFormat="1" ht="11.1" customHeight="1" x14ac:dyDescent="0.2">
      <c r="A615" s="11"/>
      <c r="B615" s="42"/>
      <c r="C615" s="44" t="s">
        <v>72</v>
      </c>
      <c r="D615" s="21">
        <v>2017</v>
      </c>
      <c r="E615" s="22">
        <v>23.8333333333333</v>
      </c>
      <c r="F615" s="22">
        <v>3510.0833333333298</v>
      </c>
      <c r="G615" s="22">
        <v>5804.4219999999996</v>
      </c>
      <c r="H615" s="22">
        <v>151676.34</v>
      </c>
      <c r="I615" s="22">
        <v>908284.47600000002</v>
      </c>
      <c r="J615" s="22">
        <v>449817.40700000001</v>
      </c>
      <c r="K615" s="22">
        <v>203852.226</v>
      </c>
      <c r="L615" s="23">
        <v>49.523846205205899</v>
      </c>
      <c r="M615" s="11"/>
    </row>
    <row r="616" spans="1:13" s="53" customFormat="1" ht="11.1" customHeight="1" x14ac:dyDescent="0.2">
      <c r="A616" s="11"/>
      <c r="B616" s="26"/>
      <c r="C616" s="26"/>
      <c r="D616" s="21">
        <v>2018</v>
      </c>
      <c r="E616" s="22">
        <v>22.9166666666667</v>
      </c>
      <c r="F616" s="22">
        <v>3493.1666666666702</v>
      </c>
      <c r="G616" s="22">
        <v>5688.0460000000003</v>
      </c>
      <c r="H616" s="22">
        <v>158510.74299999999</v>
      </c>
      <c r="I616" s="22">
        <v>923469.69</v>
      </c>
      <c r="J616" s="22">
        <v>474550.44099999999</v>
      </c>
      <c r="K616" s="22">
        <v>191105.003</v>
      </c>
      <c r="L616" s="23">
        <v>51.387765742479303</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2018</v>
      </c>
      <c r="E618" s="29"/>
      <c r="F618" s="29"/>
      <c r="G618" s="29"/>
      <c r="H618" s="29"/>
      <c r="I618" s="29"/>
      <c r="J618" s="30"/>
      <c r="K618" s="29"/>
      <c r="L618" s="31"/>
      <c r="M618" s="11"/>
    </row>
    <row r="619" spans="1:13" s="53" customFormat="1" ht="11.1" customHeight="1" x14ac:dyDescent="0.2">
      <c r="A619" s="11"/>
      <c r="B619" s="26"/>
      <c r="C619" s="26"/>
      <c r="D619" s="32" t="s">
        <v>24</v>
      </c>
      <c r="E619" s="29">
        <v>22.5</v>
      </c>
      <c r="F619" s="29">
        <v>3419</v>
      </c>
      <c r="G619" s="29">
        <v>966.53499999999997</v>
      </c>
      <c r="H619" s="29">
        <v>24811.186000000002</v>
      </c>
      <c r="I619" s="29">
        <v>159395.77499999999</v>
      </c>
      <c r="J619" s="29">
        <v>79968.807000000001</v>
      </c>
      <c r="K619" s="29">
        <v>33847.722999999998</v>
      </c>
      <c r="L619" s="31">
        <v>50.169966550242599</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22</v>
      </c>
      <c r="F621" s="29">
        <v>3395</v>
      </c>
      <c r="G621" s="29">
        <v>507.05500000000001</v>
      </c>
      <c r="H621" s="29">
        <v>12507.536</v>
      </c>
      <c r="I621" s="29">
        <v>85858.176999999996</v>
      </c>
      <c r="J621" s="29">
        <v>44991.92</v>
      </c>
      <c r="K621" s="29">
        <v>18880.523000000001</v>
      </c>
      <c r="L621" s="31">
        <v>52.402603423550502</v>
      </c>
      <c r="M621" s="11"/>
    </row>
    <row r="622" spans="1:13" s="53" customFormat="1" ht="11.1" customHeight="1" x14ac:dyDescent="0.2">
      <c r="A622" s="11"/>
      <c r="B622" s="26"/>
      <c r="C622" s="26"/>
      <c r="D622" s="34" t="s">
        <v>26</v>
      </c>
      <c r="E622" s="29">
        <v>23</v>
      </c>
      <c r="F622" s="29">
        <v>3443</v>
      </c>
      <c r="G622" s="29">
        <v>459.48</v>
      </c>
      <c r="H622" s="29">
        <v>12303.65</v>
      </c>
      <c r="I622" s="29">
        <v>73537.597999999998</v>
      </c>
      <c r="J622" s="29">
        <v>34976.887000000002</v>
      </c>
      <c r="K622" s="29">
        <v>14967.2</v>
      </c>
      <c r="L622" s="31">
        <v>47.563270967866004</v>
      </c>
      <c r="M622" s="11"/>
    </row>
    <row r="623" spans="1:13" s="53" customFormat="1" ht="11.1" customHeight="1" x14ac:dyDescent="0.2">
      <c r="A623" s="11"/>
      <c r="B623" s="26"/>
      <c r="C623" s="26"/>
      <c r="D623" s="34" t="s">
        <v>27</v>
      </c>
      <c r="E623" s="29">
        <v>23</v>
      </c>
      <c r="F623" s="29">
        <v>3449</v>
      </c>
      <c r="G623" s="29">
        <v>486.54599999999999</v>
      </c>
      <c r="H623" s="29">
        <v>12587.749</v>
      </c>
      <c r="I623" s="29">
        <v>80459.707999999999</v>
      </c>
      <c r="J623" s="29">
        <v>40665.07</v>
      </c>
      <c r="K623" s="29">
        <v>17738.187999999998</v>
      </c>
      <c r="L623" s="31">
        <v>50.540911731869599</v>
      </c>
      <c r="M623" s="11"/>
    </row>
    <row r="624" spans="1:13" s="53" customFormat="1" ht="11.1" customHeight="1" x14ac:dyDescent="0.2">
      <c r="A624" s="11"/>
      <c r="B624" s="26"/>
      <c r="C624" s="26"/>
      <c r="D624" s="34" t="s">
        <v>28</v>
      </c>
      <c r="E624" s="29">
        <v>23</v>
      </c>
      <c r="F624" s="29">
        <v>3459</v>
      </c>
      <c r="G624" s="29">
        <v>469.45800000000003</v>
      </c>
      <c r="H624" s="29">
        <v>14269.562</v>
      </c>
      <c r="I624" s="29">
        <v>76444.915999999997</v>
      </c>
      <c r="J624" s="29">
        <v>37067.478000000003</v>
      </c>
      <c r="K624" s="29">
        <v>16550.374</v>
      </c>
      <c r="L624" s="31">
        <v>48.4891343199331</v>
      </c>
      <c r="M624" s="11"/>
    </row>
    <row r="625" spans="1:13" s="53" customFormat="1" ht="11.1" customHeight="1" x14ac:dyDescent="0.2">
      <c r="A625" s="11"/>
      <c r="B625" s="26"/>
      <c r="C625" s="26"/>
      <c r="D625" s="35" t="s">
        <v>29</v>
      </c>
      <c r="E625" s="29">
        <v>23</v>
      </c>
      <c r="F625" s="29">
        <v>3474</v>
      </c>
      <c r="G625" s="29">
        <v>477.55399999999997</v>
      </c>
      <c r="H625" s="29">
        <v>14137.293</v>
      </c>
      <c r="I625" s="29">
        <v>79663.237999999998</v>
      </c>
      <c r="J625" s="29">
        <v>42060.531000000003</v>
      </c>
      <c r="K625" s="29">
        <v>17262.829000000002</v>
      </c>
      <c r="L625" s="31">
        <v>52.797917905370603</v>
      </c>
      <c r="M625" s="11"/>
    </row>
    <row r="626" spans="1:13" s="53" customFormat="1" ht="11.1" customHeight="1" x14ac:dyDescent="0.2">
      <c r="A626" s="11"/>
      <c r="B626" s="26"/>
      <c r="C626" s="26"/>
      <c r="D626" s="34" t="s">
        <v>30</v>
      </c>
      <c r="E626" s="29">
        <v>23</v>
      </c>
      <c r="F626" s="29">
        <v>3491</v>
      </c>
      <c r="G626" s="29">
        <v>482.66800000000001</v>
      </c>
      <c r="H626" s="29">
        <v>12941.544</v>
      </c>
      <c r="I626" s="29">
        <v>80086.705000000002</v>
      </c>
      <c r="J626" s="29">
        <v>34122.519999999997</v>
      </c>
      <c r="K626" s="29">
        <v>14362.208000000001</v>
      </c>
      <c r="L626" s="31">
        <v>42.606972031125501</v>
      </c>
      <c r="M626" s="11"/>
    </row>
    <row r="627" spans="1:13" s="53" customFormat="1" ht="11.1" customHeight="1" x14ac:dyDescent="0.2">
      <c r="A627" s="11"/>
      <c r="B627" s="26"/>
      <c r="C627" s="26"/>
      <c r="D627" s="34" t="s">
        <v>31</v>
      </c>
      <c r="E627" s="29">
        <v>23</v>
      </c>
      <c r="F627" s="29">
        <v>3500</v>
      </c>
      <c r="G627" s="29">
        <v>458.279</v>
      </c>
      <c r="H627" s="29">
        <v>12663.383</v>
      </c>
      <c r="I627" s="29">
        <v>76034.622000000003</v>
      </c>
      <c r="J627" s="29">
        <v>37392.197</v>
      </c>
      <c r="K627" s="29">
        <v>16754.278999999999</v>
      </c>
      <c r="L627" s="31">
        <v>49.177856108760601</v>
      </c>
      <c r="M627" s="11"/>
    </row>
    <row r="628" spans="1:13" s="53" customFormat="1" ht="11.1" customHeight="1" x14ac:dyDescent="0.2">
      <c r="A628" s="11"/>
      <c r="B628" s="26"/>
      <c r="C628" s="26"/>
      <c r="D628" s="34" t="s">
        <v>32</v>
      </c>
      <c r="E628" s="29">
        <v>23</v>
      </c>
      <c r="F628" s="29">
        <v>3520</v>
      </c>
      <c r="G628" s="29">
        <v>497.02300000000002</v>
      </c>
      <c r="H628" s="29">
        <v>12902.708000000001</v>
      </c>
      <c r="I628" s="29">
        <v>71958.233999999997</v>
      </c>
      <c r="J628" s="29">
        <v>35763.248</v>
      </c>
      <c r="K628" s="29">
        <v>13957.377</v>
      </c>
      <c r="L628" s="31">
        <v>49.700007924041103</v>
      </c>
      <c r="M628" s="11"/>
    </row>
    <row r="629" spans="1:13" s="53" customFormat="1" ht="11.1" customHeight="1" x14ac:dyDescent="0.2">
      <c r="A629" s="11"/>
      <c r="B629" s="26"/>
      <c r="C629" s="26"/>
      <c r="D629" s="34" t="s">
        <v>33</v>
      </c>
      <c r="E629" s="29">
        <v>23</v>
      </c>
      <c r="F629" s="29">
        <v>3539</v>
      </c>
      <c r="G629" s="29">
        <v>462.02100000000002</v>
      </c>
      <c r="H629" s="29">
        <v>12688.227000000001</v>
      </c>
      <c r="I629" s="29">
        <v>71050.252999999997</v>
      </c>
      <c r="J629" s="29">
        <v>37588.493999999999</v>
      </c>
      <c r="K629" s="29">
        <v>13636.692999999999</v>
      </c>
      <c r="L629" s="31">
        <v>52.9040959220793</v>
      </c>
      <c r="M629" s="11"/>
    </row>
    <row r="630" spans="1:13" s="53" customFormat="1" ht="11.1" customHeight="1" x14ac:dyDescent="0.2">
      <c r="A630" s="11"/>
      <c r="B630" s="26"/>
      <c r="C630" s="26"/>
      <c r="D630" s="34" t="s">
        <v>34</v>
      </c>
      <c r="E630" s="29">
        <v>23</v>
      </c>
      <c r="F630" s="29">
        <v>3544</v>
      </c>
      <c r="G630" s="29">
        <v>489.892</v>
      </c>
      <c r="H630" s="29">
        <v>12845.502</v>
      </c>
      <c r="I630" s="29">
        <v>79135.7</v>
      </c>
      <c r="J630" s="29">
        <v>42933.307999999997</v>
      </c>
      <c r="K630" s="29">
        <v>15474.089</v>
      </c>
      <c r="L630" s="31">
        <v>54.2527683460183</v>
      </c>
      <c r="M630" s="11"/>
    </row>
    <row r="631" spans="1:13" s="53" customFormat="1" ht="11.1" customHeight="1" x14ac:dyDescent="0.2">
      <c r="A631" s="11"/>
      <c r="B631" s="26"/>
      <c r="C631" s="26"/>
      <c r="D631" s="34" t="s">
        <v>35</v>
      </c>
      <c r="E631" s="29">
        <v>23</v>
      </c>
      <c r="F631" s="29">
        <v>3558</v>
      </c>
      <c r="G631" s="29">
        <v>501.666</v>
      </c>
      <c r="H631" s="29">
        <v>15284.277</v>
      </c>
      <c r="I631" s="29">
        <v>80207.789000000004</v>
      </c>
      <c r="J631" s="29">
        <v>43018.445</v>
      </c>
      <c r="K631" s="29">
        <v>16370.011</v>
      </c>
      <c r="L631" s="31">
        <v>53.633749959121801</v>
      </c>
      <c r="M631" s="11"/>
    </row>
    <row r="632" spans="1:13" s="53" customFormat="1" ht="11.1" customHeight="1" x14ac:dyDescent="0.2">
      <c r="A632" s="11"/>
      <c r="B632" s="26"/>
      <c r="C632" s="26"/>
      <c r="D632" s="34" t="s">
        <v>36</v>
      </c>
      <c r="E632" s="29">
        <v>23</v>
      </c>
      <c r="F632" s="29">
        <v>3546</v>
      </c>
      <c r="G632" s="29">
        <v>396.404</v>
      </c>
      <c r="H632" s="29">
        <v>13379.312</v>
      </c>
      <c r="I632" s="29">
        <v>69032.75</v>
      </c>
      <c r="J632" s="29">
        <v>43970.343000000001</v>
      </c>
      <c r="K632" s="29">
        <v>15151.232</v>
      </c>
      <c r="L632" s="31">
        <v>63.694902781650697</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2019</v>
      </c>
      <c r="E634" s="29"/>
      <c r="F634" s="29"/>
      <c r="G634" s="29"/>
      <c r="H634" s="29"/>
      <c r="I634" s="29"/>
      <c r="J634" s="30"/>
      <c r="K634" s="29"/>
      <c r="L634" s="31"/>
      <c r="M634" s="11"/>
    </row>
    <row r="635" spans="1:13" s="53" customFormat="1" ht="11.1" customHeight="1" x14ac:dyDescent="0.2">
      <c r="A635" s="11"/>
      <c r="B635" s="26"/>
      <c r="C635" s="26"/>
      <c r="D635" s="32" t="s">
        <v>24</v>
      </c>
      <c r="E635" s="29">
        <v>23.5</v>
      </c>
      <c r="F635" s="29">
        <v>3566</v>
      </c>
      <c r="G635" s="29">
        <v>985.87</v>
      </c>
      <c r="H635" s="29">
        <v>26238.705000000002</v>
      </c>
      <c r="I635" s="29">
        <v>157168.024</v>
      </c>
      <c r="J635" s="29">
        <v>80346.981</v>
      </c>
      <c r="K635" s="29">
        <v>37868.707999999999</v>
      </c>
      <c r="L635" s="31">
        <v>51.1217097187657</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23</v>
      </c>
      <c r="F637" s="29">
        <v>3538</v>
      </c>
      <c r="G637" s="29">
        <v>507.82100000000003</v>
      </c>
      <c r="H637" s="29">
        <v>13268.75</v>
      </c>
      <c r="I637" s="29">
        <v>75059.979000000007</v>
      </c>
      <c r="J637" s="29">
        <v>40067.402000000002</v>
      </c>
      <c r="K637" s="29">
        <v>19805.047999999999</v>
      </c>
      <c r="L637" s="31">
        <v>53.380513202648302</v>
      </c>
      <c r="M637" s="11"/>
    </row>
    <row r="638" spans="1:13" s="53" customFormat="1" ht="11.1" customHeight="1" x14ac:dyDescent="0.2">
      <c r="A638" s="11"/>
      <c r="B638" s="26"/>
      <c r="C638" s="26"/>
      <c r="D638" s="34" t="s">
        <v>26</v>
      </c>
      <c r="E638" s="29">
        <v>24</v>
      </c>
      <c r="F638" s="29">
        <v>3594</v>
      </c>
      <c r="G638" s="29">
        <v>478.04899999999998</v>
      </c>
      <c r="H638" s="29">
        <v>12969.955</v>
      </c>
      <c r="I638" s="29">
        <v>82108.044999999998</v>
      </c>
      <c r="J638" s="29">
        <v>40279.578999999998</v>
      </c>
      <c r="K638" s="29">
        <v>18063.66</v>
      </c>
      <c r="L638" s="31">
        <v>49.0567994890148</v>
      </c>
      <c r="M638" s="11"/>
    </row>
    <row r="639" spans="1:13" s="53" customFormat="1" ht="11.1" customHeight="1" x14ac:dyDescent="0.2">
      <c r="A639" s="11"/>
      <c r="B639" s="26"/>
      <c r="C639" s="26"/>
      <c r="D639" s="34" t="s">
        <v>27</v>
      </c>
      <c r="E639" s="29"/>
      <c r="F639" s="29"/>
      <c r="G639" s="29"/>
      <c r="H639" s="29"/>
      <c r="I639" s="29"/>
      <c r="J639" s="29"/>
      <c r="K639" s="29"/>
      <c r="L639" s="31"/>
      <c r="M639" s="11"/>
    </row>
    <row r="640" spans="1:13" s="53" customFormat="1" ht="11.1" customHeight="1" x14ac:dyDescent="0.2">
      <c r="A640" s="11"/>
      <c r="B640" s="26"/>
      <c r="C640" s="26"/>
      <c r="D640" s="34" t="s">
        <v>28</v>
      </c>
      <c r="E640" s="29"/>
      <c r="F640" s="29"/>
      <c r="G640" s="29"/>
      <c r="H640" s="29"/>
      <c r="I640" s="29"/>
      <c r="J640" s="29"/>
      <c r="K640" s="29"/>
      <c r="L640" s="31"/>
      <c r="M640" s="11"/>
    </row>
    <row r="641" spans="1:13" s="53" customFormat="1" ht="11.1" customHeight="1" x14ac:dyDescent="0.2">
      <c r="A641" s="11"/>
      <c r="B641" s="26"/>
      <c r="C641" s="26"/>
      <c r="D641" s="35" t="s">
        <v>29</v>
      </c>
      <c r="E641" s="29"/>
      <c r="F641" s="29"/>
      <c r="G641" s="29"/>
      <c r="H641" s="29"/>
      <c r="I641" s="29"/>
      <c r="J641" s="29"/>
      <c r="K641" s="29"/>
      <c r="L641" s="31"/>
      <c r="M641" s="11"/>
    </row>
    <row r="642" spans="1:13" s="53" customFormat="1" ht="11.1" customHeight="1" x14ac:dyDescent="0.2">
      <c r="A642" s="11"/>
      <c r="B642" s="26"/>
      <c r="C642" s="26"/>
      <c r="D642" s="34" t="s">
        <v>30</v>
      </c>
      <c r="E642" s="29"/>
      <c r="F642" s="29"/>
      <c r="G642" s="29"/>
      <c r="H642" s="29"/>
      <c r="I642" s="29"/>
      <c r="J642" s="29"/>
      <c r="K642" s="29"/>
      <c r="L642" s="31"/>
      <c r="M642" s="11"/>
    </row>
    <row r="643" spans="1:13" s="53" customFormat="1" ht="11.1" customHeight="1" x14ac:dyDescent="0.2">
      <c r="A643" s="11"/>
      <c r="B643" s="26"/>
      <c r="C643" s="26"/>
      <c r="D643" s="34" t="s">
        <v>31</v>
      </c>
      <c r="E643" s="29"/>
      <c r="F643" s="29"/>
      <c r="G643" s="29"/>
      <c r="H643" s="29"/>
      <c r="I643" s="29"/>
      <c r="J643" s="29"/>
      <c r="K643" s="29"/>
      <c r="L643" s="31"/>
      <c r="M643" s="11"/>
    </row>
    <row r="644" spans="1:13" s="53" customFormat="1" ht="11.1" customHeight="1" x14ac:dyDescent="0.2">
      <c r="A644" s="11"/>
      <c r="B644" s="26"/>
      <c r="C644" s="26"/>
      <c r="D644" s="34" t="s">
        <v>32</v>
      </c>
      <c r="E644" s="29"/>
      <c r="F644" s="29"/>
      <c r="G644" s="29"/>
      <c r="H644" s="29"/>
      <c r="I644" s="29"/>
      <c r="J644" s="29"/>
      <c r="K644" s="29"/>
      <c r="L644" s="31"/>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2010</v>
      </c>
      <c r="E651" s="29">
        <v>3.9166666666666665</v>
      </c>
      <c r="F651" s="29">
        <v>971.25</v>
      </c>
      <c r="G651" s="29">
        <v>1595.3580000000004</v>
      </c>
      <c r="H651" s="29">
        <v>40283.693000000007</v>
      </c>
      <c r="I651" s="29">
        <v>148331.90400000001</v>
      </c>
      <c r="J651" s="46" t="s">
        <v>21</v>
      </c>
      <c r="K651" s="46" t="s">
        <v>21</v>
      </c>
      <c r="L651" s="46" t="s">
        <v>21</v>
      </c>
      <c r="M651" s="11"/>
    </row>
    <row r="652" spans="1:13" s="53" customFormat="1" ht="11.1" customHeight="1" x14ac:dyDescent="0.2">
      <c r="A652" s="11"/>
      <c r="B652" s="42"/>
      <c r="C652" s="20" t="s">
        <v>73</v>
      </c>
      <c r="D652" s="21">
        <v>2015</v>
      </c>
      <c r="E652" s="22">
        <v>6</v>
      </c>
      <c r="F652" s="22">
        <v>1428.0833333333301</v>
      </c>
      <c r="G652" s="22">
        <v>2310.1689999999999</v>
      </c>
      <c r="H652" s="22">
        <v>65150.103999999999</v>
      </c>
      <c r="I652" s="22">
        <v>206204.86600000001</v>
      </c>
      <c r="J652" s="22">
        <v>132689.359</v>
      </c>
      <c r="K652" s="22">
        <v>39664.298000000003</v>
      </c>
      <c r="L652" s="23">
        <v>64.348316106177606</v>
      </c>
      <c r="M652" s="11"/>
    </row>
    <row r="653" spans="1:13" s="53" customFormat="1" ht="11.1" customHeight="1" x14ac:dyDescent="0.2">
      <c r="A653" s="11"/>
      <c r="B653" s="42"/>
      <c r="C653" s="20" t="s">
        <v>72</v>
      </c>
      <c r="D653" s="21">
        <v>2017</v>
      </c>
      <c r="E653" s="22">
        <v>6</v>
      </c>
      <c r="F653" s="22">
        <v>1457.1666666666699</v>
      </c>
      <c r="G653" s="22">
        <v>2340.0479999999998</v>
      </c>
      <c r="H653" s="22">
        <v>66788.900999999998</v>
      </c>
      <c r="I653" s="22">
        <v>238719.94200000001</v>
      </c>
      <c r="J653" s="22">
        <v>158802.13500000001</v>
      </c>
      <c r="K653" s="22">
        <v>53170.474000000002</v>
      </c>
      <c r="L653" s="23">
        <v>66.522358236833</v>
      </c>
      <c r="M653" s="11"/>
    </row>
    <row r="654" spans="1:13" s="53" customFormat="1" ht="11.1" customHeight="1" x14ac:dyDescent="0.2">
      <c r="A654" s="11"/>
      <c r="B654" s="26"/>
      <c r="C654" s="11"/>
      <c r="D654" s="21">
        <v>2018</v>
      </c>
      <c r="E654" s="22">
        <v>6</v>
      </c>
      <c r="F654" s="22">
        <v>1460.25</v>
      </c>
      <c r="G654" s="22">
        <v>2303.8449999999998</v>
      </c>
      <c r="H654" s="22">
        <v>68468.755999999994</v>
      </c>
      <c r="I654" s="22">
        <v>237363.25200000001</v>
      </c>
      <c r="J654" s="22">
        <v>156399.46100000001</v>
      </c>
      <c r="K654" s="22">
        <v>59764.883000000002</v>
      </c>
      <c r="L654" s="23">
        <v>65.890343042654294</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2018</v>
      </c>
      <c r="E656" s="29"/>
      <c r="F656" s="29"/>
      <c r="G656" s="29"/>
      <c r="H656" s="29"/>
      <c r="I656" s="29"/>
      <c r="J656" s="30"/>
      <c r="K656" s="29"/>
      <c r="L656" s="31"/>
      <c r="M656" s="11"/>
    </row>
    <row r="657" spans="1:13" s="53" customFormat="1" ht="11.1" customHeight="1" x14ac:dyDescent="0.2">
      <c r="A657" s="11"/>
      <c r="B657" s="26"/>
      <c r="C657" s="27"/>
      <c r="D657" s="32" t="s">
        <v>24</v>
      </c>
      <c r="E657" s="29">
        <v>6</v>
      </c>
      <c r="F657" s="29">
        <v>1454</v>
      </c>
      <c r="G657" s="29">
        <v>391.26600000000002</v>
      </c>
      <c r="H657" s="29">
        <v>10295.06</v>
      </c>
      <c r="I657" s="29">
        <v>38803.648000000001</v>
      </c>
      <c r="J657" s="29">
        <v>24783.605</v>
      </c>
      <c r="K657" s="29">
        <v>9233.69</v>
      </c>
      <c r="L657" s="31">
        <v>63.869265590699101</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1456</v>
      </c>
      <c r="G659" s="29">
        <v>204.09899999999999</v>
      </c>
      <c r="H659" s="29">
        <v>5125.924</v>
      </c>
      <c r="I659" s="29">
        <v>18420.268</v>
      </c>
      <c r="J659" s="29">
        <v>11642.444</v>
      </c>
      <c r="K659" s="29">
        <v>5022.2560000000003</v>
      </c>
      <c r="L659" s="31">
        <v>63.204531008995097</v>
      </c>
      <c r="M659" s="11"/>
    </row>
    <row r="660" spans="1:13" s="53" customFormat="1" ht="11.1" customHeight="1" x14ac:dyDescent="0.2">
      <c r="A660" s="11"/>
      <c r="B660" s="26"/>
      <c r="C660" s="27"/>
      <c r="D660" s="34" t="s">
        <v>26</v>
      </c>
      <c r="E660" s="29">
        <v>6</v>
      </c>
      <c r="F660" s="29">
        <v>1452</v>
      </c>
      <c r="G660" s="29">
        <v>187.167</v>
      </c>
      <c r="H660" s="29">
        <v>5169.1360000000004</v>
      </c>
      <c r="I660" s="29">
        <v>20383.38</v>
      </c>
      <c r="J660" s="29">
        <v>13141.161</v>
      </c>
      <c r="K660" s="29">
        <v>4211.4340000000002</v>
      </c>
      <c r="L660" s="31">
        <v>64.4699799542569</v>
      </c>
      <c r="M660" s="11"/>
    </row>
    <row r="661" spans="1:13" s="53" customFormat="1" ht="11.1" customHeight="1" x14ac:dyDescent="0.2">
      <c r="A661" s="11"/>
      <c r="B661" s="26"/>
      <c r="C661" s="27"/>
      <c r="D661" s="34" t="s">
        <v>27</v>
      </c>
      <c r="E661" s="29">
        <v>6</v>
      </c>
      <c r="F661" s="29">
        <v>1450</v>
      </c>
      <c r="G661" s="29">
        <v>191.881</v>
      </c>
      <c r="H661" s="29">
        <v>5282.0069999999996</v>
      </c>
      <c r="I661" s="29">
        <v>20415.731</v>
      </c>
      <c r="J661" s="29">
        <v>13103.174999999999</v>
      </c>
      <c r="K661" s="29">
        <v>5078.9139999999998</v>
      </c>
      <c r="L661" s="31">
        <v>64.181757684797105</v>
      </c>
      <c r="M661" s="11"/>
    </row>
    <row r="662" spans="1:13" s="53" customFormat="1" ht="11.1" customHeight="1" x14ac:dyDescent="0.2">
      <c r="A662" s="11"/>
      <c r="B662" s="26"/>
      <c r="C662" s="27"/>
      <c r="D662" s="34" t="s">
        <v>28</v>
      </c>
      <c r="E662" s="29">
        <v>6</v>
      </c>
      <c r="F662" s="29">
        <v>1455</v>
      </c>
      <c r="G662" s="29">
        <v>191.001</v>
      </c>
      <c r="H662" s="29">
        <v>8521.2649999999994</v>
      </c>
      <c r="I662" s="29">
        <v>18217.562000000002</v>
      </c>
      <c r="J662" s="29">
        <v>12988.694</v>
      </c>
      <c r="K662" s="29">
        <v>5473.7240000000002</v>
      </c>
      <c r="L662" s="31">
        <v>71.297652232499601</v>
      </c>
      <c r="M662" s="11"/>
    </row>
    <row r="663" spans="1:13" s="53" customFormat="1" ht="11.1" customHeight="1" x14ac:dyDescent="0.2">
      <c r="A663" s="11"/>
      <c r="B663" s="26"/>
      <c r="C663" s="27"/>
      <c r="D663" s="35" t="s">
        <v>29</v>
      </c>
      <c r="E663" s="29">
        <v>6</v>
      </c>
      <c r="F663" s="29">
        <v>1452</v>
      </c>
      <c r="G663" s="29">
        <v>195.17599999999999</v>
      </c>
      <c r="H663" s="29">
        <v>5145.8710000000001</v>
      </c>
      <c r="I663" s="29">
        <v>18847.513999999999</v>
      </c>
      <c r="J663" s="29">
        <v>10278.532999999999</v>
      </c>
      <c r="K663" s="29">
        <v>3710.6190000000001</v>
      </c>
      <c r="L663" s="31">
        <v>54.535218809228603</v>
      </c>
      <c r="M663" s="11"/>
    </row>
    <row r="664" spans="1:13" s="53" customFormat="1" ht="11.1" customHeight="1" x14ac:dyDescent="0.2">
      <c r="A664" s="11"/>
      <c r="B664" s="26"/>
      <c r="C664" s="27"/>
      <c r="D664" s="34" t="s">
        <v>30</v>
      </c>
      <c r="E664" s="29">
        <v>6</v>
      </c>
      <c r="F664" s="29">
        <v>1454</v>
      </c>
      <c r="G664" s="29">
        <v>195.33600000000001</v>
      </c>
      <c r="H664" s="29">
        <v>5338.8249999999998</v>
      </c>
      <c r="I664" s="29">
        <v>19798.366000000002</v>
      </c>
      <c r="J664" s="29">
        <v>13114.048000000001</v>
      </c>
      <c r="K664" s="29">
        <v>4430.8770000000004</v>
      </c>
      <c r="L664" s="31">
        <v>66.238031966880499</v>
      </c>
      <c r="M664" s="11"/>
    </row>
    <row r="665" spans="1:13" s="53" customFormat="1" ht="11.1" customHeight="1" x14ac:dyDescent="0.2">
      <c r="A665" s="11"/>
      <c r="B665" s="26"/>
      <c r="C665" s="27"/>
      <c r="D665" s="34" t="s">
        <v>31</v>
      </c>
      <c r="E665" s="29">
        <v>6</v>
      </c>
      <c r="F665" s="29">
        <v>1453</v>
      </c>
      <c r="G665" s="29">
        <v>182.65299999999999</v>
      </c>
      <c r="H665" s="29">
        <v>5203.3770000000004</v>
      </c>
      <c r="I665" s="29">
        <v>21747.45</v>
      </c>
      <c r="J665" s="29">
        <v>13360.142</v>
      </c>
      <c r="K665" s="29">
        <v>4137.5460000000003</v>
      </c>
      <c r="L665" s="31">
        <v>61.433142736274803</v>
      </c>
      <c r="M665" s="11"/>
    </row>
    <row r="666" spans="1:13" s="53" customFormat="1" ht="11.1" customHeight="1" x14ac:dyDescent="0.2">
      <c r="A666" s="11"/>
      <c r="B666" s="26"/>
      <c r="C666" s="27"/>
      <c r="D666" s="34" t="s">
        <v>32</v>
      </c>
      <c r="E666" s="29">
        <v>6</v>
      </c>
      <c r="F666" s="29">
        <v>1461</v>
      </c>
      <c r="G666" s="29">
        <v>200.68899999999999</v>
      </c>
      <c r="H666" s="29">
        <v>5357.982</v>
      </c>
      <c r="I666" s="29">
        <v>22159.902999999998</v>
      </c>
      <c r="J666" s="29">
        <v>13348.13</v>
      </c>
      <c r="K666" s="29">
        <v>4516.2460000000001</v>
      </c>
      <c r="L666" s="31">
        <v>60.235507348565598</v>
      </c>
      <c r="M666" s="11"/>
    </row>
    <row r="667" spans="1:13" s="53" customFormat="1" ht="11.1" customHeight="1" x14ac:dyDescent="0.2">
      <c r="A667" s="11"/>
      <c r="B667" s="26"/>
      <c r="C667" s="27"/>
      <c r="D667" s="34" t="s">
        <v>33</v>
      </c>
      <c r="E667" s="29">
        <v>6</v>
      </c>
      <c r="F667" s="29">
        <v>1460</v>
      </c>
      <c r="G667" s="29">
        <v>185.20099999999999</v>
      </c>
      <c r="H667" s="29">
        <v>5326.4849999999997</v>
      </c>
      <c r="I667" s="29">
        <v>18287.842000000001</v>
      </c>
      <c r="J667" s="29">
        <v>12984.934999999999</v>
      </c>
      <c r="K667" s="29">
        <v>4007.5160000000001</v>
      </c>
      <c r="L667" s="31">
        <v>71.003101404747497</v>
      </c>
      <c r="M667" s="11"/>
    </row>
    <row r="668" spans="1:13" s="53" customFormat="1" ht="11.1" customHeight="1" x14ac:dyDescent="0.2">
      <c r="A668" s="11"/>
      <c r="B668" s="26"/>
      <c r="C668" s="27"/>
      <c r="D668" s="34" t="s">
        <v>34</v>
      </c>
      <c r="E668" s="29">
        <v>6</v>
      </c>
      <c r="F668" s="29">
        <v>1473</v>
      </c>
      <c r="G668" s="29">
        <v>195.28800000000001</v>
      </c>
      <c r="H668" s="29">
        <v>5271.835</v>
      </c>
      <c r="I668" s="29">
        <v>17743.002</v>
      </c>
      <c r="J668" s="29">
        <v>10911.373</v>
      </c>
      <c r="K668" s="29">
        <v>3511.8110000000001</v>
      </c>
      <c r="L668" s="31">
        <v>61.496769261481198</v>
      </c>
      <c r="M668" s="11"/>
    </row>
    <row r="669" spans="1:13" s="53" customFormat="1" ht="11.1" customHeight="1" x14ac:dyDescent="0.2">
      <c r="A669" s="11"/>
      <c r="B669" s="26"/>
      <c r="C669" s="27"/>
      <c r="D669" s="34" t="s">
        <v>35</v>
      </c>
      <c r="E669" s="29">
        <v>6</v>
      </c>
      <c r="F669" s="29">
        <v>1477</v>
      </c>
      <c r="G669" s="29">
        <v>206.50299999999999</v>
      </c>
      <c r="H669" s="29">
        <v>7128.8090000000002</v>
      </c>
      <c r="I669" s="29">
        <v>22193.883000000002</v>
      </c>
      <c r="J669" s="29">
        <v>17190.401000000002</v>
      </c>
      <c r="K669" s="29">
        <v>5573.4520000000002</v>
      </c>
      <c r="L669" s="31">
        <v>77.4555808913654</v>
      </c>
      <c r="M669" s="11"/>
    </row>
    <row r="670" spans="1:13" s="53" customFormat="1" ht="11.1" customHeight="1" x14ac:dyDescent="0.2">
      <c r="A670" s="11"/>
      <c r="B670" s="26"/>
      <c r="C670" s="27"/>
      <c r="D670" s="34" t="s">
        <v>36</v>
      </c>
      <c r="E670" s="29">
        <v>6</v>
      </c>
      <c r="F670" s="29">
        <v>1480</v>
      </c>
      <c r="G670" s="29">
        <v>168.851</v>
      </c>
      <c r="H670" s="29">
        <v>5597.24</v>
      </c>
      <c r="I670" s="29">
        <v>19148.350999999999</v>
      </c>
      <c r="J670" s="29">
        <v>14336.424999999999</v>
      </c>
      <c r="K670" s="29">
        <v>10090.487999999999</v>
      </c>
      <c r="L670" s="31">
        <v>74.870285174947995</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2019</v>
      </c>
      <c r="E672" s="29"/>
      <c r="F672" s="29"/>
      <c r="G672" s="29"/>
      <c r="H672" s="29"/>
      <c r="I672" s="29"/>
      <c r="J672" s="30"/>
      <c r="K672" s="29"/>
      <c r="L672" s="31"/>
      <c r="M672" s="11"/>
    </row>
    <row r="673" spans="1:13" s="53" customFormat="1" ht="11.1" customHeight="1" x14ac:dyDescent="0.2">
      <c r="A673" s="11"/>
      <c r="B673" s="26"/>
      <c r="C673" s="27"/>
      <c r="D673" s="32" t="s">
        <v>24</v>
      </c>
      <c r="E673" s="29">
        <v>6</v>
      </c>
      <c r="F673" s="29">
        <v>1476.5</v>
      </c>
      <c r="G673" s="29">
        <v>398.61399999999998</v>
      </c>
      <c r="H673" s="29">
        <v>11288.918</v>
      </c>
      <c r="I673" s="29">
        <v>40653.553</v>
      </c>
      <c r="J673" s="29">
        <v>28528.441999999999</v>
      </c>
      <c r="K673" s="29">
        <v>10441.972</v>
      </c>
      <c r="L673" s="31">
        <v>70.174535544285604</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6</v>
      </c>
      <c r="F675" s="29">
        <v>1477</v>
      </c>
      <c r="G675" s="29">
        <v>204.46199999999999</v>
      </c>
      <c r="H675" s="29">
        <v>5472.08</v>
      </c>
      <c r="I675" s="29">
        <v>18506.394</v>
      </c>
      <c r="J675" s="29">
        <v>13658.816999999999</v>
      </c>
      <c r="K675" s="29">
        <v>5508.4690000000001</v>
      </c>
      <c r="L675" s="31">
        <v>73.805934316539506</v>
      </c>
      <c r="M675" s="11"/>
    </row>
    <row r="676" spans="1:13" s="53" customFormat="1" ht="11.1" customHeight="1" x14ac:dyDescent="0.2">
      <c r="A676" s="11"/>
      <c r="B676" s="26"/>
      <c r="C676" s="27"/>
      <c r="D676" s="34" t="s">
        <v>26</v>
      </c>
      <c r="E676" s="29">
        <v>6</v>
      </c>
      <c r="F676" s="29">
        <v>1476</v>
      </c>
      <c r="G676" s="29">
        <v>194.15199999999999</v>
      </c>
      <c r="H676" s="29">
        <v>5816.8379999999997</v>
      </c>
      <c r="I676" s="29">
        <v>22147.159</v>
      </c>
      <c r="J676" s="29">
        <v>14869.625</v>
      </c>
      <c r="K676" s="29">
        <v>4933.5029999999997</v>
      </c>
      <c r="L676" s="31">
        <v>67.140101355663703</v>
      </c>
      <c r="M676" s="11"/>
    </row>
    <row r="677" spans="1:13" s="53" customFormat="1" ht="11.1" customHeight="1" x14ac:dyDescent="0.2">
      <c r="A677" s="11"/>
      <c r="B677" s="26"/>
      <c r="C677" s="27"/>
      <c r="D677" s="34" t="s">
        <v>27</v>
      </c>
      <c r="E677" s="29"/>
      <c r="F677" s="29"/>
      <c r="G677" s="29"/>
      <c r="H677" s="29"/>
      <c r="I677" s="29"/>
      <c r="J677" s="29"/>
      <c r="K677" s="29"/>
      <c r="L677" s="31"/>
      <c r="M677" s="11"/>
    </row>
    <row r="678" spans="1:13" s="53" customFormat="1" ht="11.1" customHeight="1" x14ac:dyDescent="0.2">
      <c r="A678" s="11"/>
      <c r="B678" s="26"/>
      <c r="C678" s="27"/>
      <c r="D678" s="34" t="s">
        <v>28</v>
      </c>
      <c r="E678" s="29"/>
      <c r="F678" s="29"/>
      <c r="G678" s="29"/>
      <c r="H678" s="29"/>
      <c r="I678" s="29"/>
      <c r="J678" s="29"/>
      <c r="K678" s="29"/>
      <c r="L678" s="31"/>
      <c r="M678" s="11"/>
    </row>
    <row r="679" spans="1:13" s="53" customFormat="1" ht="11.1" customHeight="1" x14ac:dyDescent="0.2">
      <c r="A679" s="11"/>
      <c r="B679" s="26"/>
      <c r="C679" s="27"/>
      <c r="D679" s="35" t="s">
        <v>29</v>
      </c>
      <c r="E679" s="29"/>
      <c r="F679" s="29"/>
      <c r="G679" s="29"/>
      <c r="H679" s="29"/>
      <c r="I679" s="29"/>
      <c r="J679" s="29"/>
      <c r="K679" s="29"/>
      <c r="L679" s="31"/>
      <c r="M679" s="11"/>
    </row>
    <row r="680" spans="1:13" s="53" customFormat="1" ht="11.1" customHeight="1" x14ac:dyDescent="0.2">
      <c r="A680" s="11"/>
      <c r="B680" s="26"/>
      <c r="C680" s="27"/>
      <c r="D680" s="34" t="s">
        <v>30</v>
      </c>
      <c r="E680" s="29"/>
      <c r="F680" s="29"/>
      <c r="G680" s="29"/>
      <c r="H680" s="29"/>
      <c r="I680" s="29"/>
      <c r="J680" s="29"/>
      <c r="K680" s="29"/>
      <c r="L680" s="31"/>
      <c r="M680" s="11"/>
    </row>
    <row r="681" spans="1:13" s="53" customFormat="1" ht="11.1" customHeight="1" x14ac:dyDescent="0.2">
      <c r="A681" s="11"/>
      <c r="B681" s="26"/>
      <c r="C681" s="27"/>
      <c r="D681" s="34" t="s">
        <v>31</v>
      </c>
      <c r="E681" s="29"/>
      <c r="F681" s="29"/>
      <c r="G681" s="29"/>
      <c r="H681" s="29"/>
      <c r="I681" s="29"/>
      <c r="J681" s="29"/>
      <c r="K681" s="29"/>
      <c r="L681" s="31"/>
      <c r="M681" s="11"/>
    </row>
    <row r="682" spans="1:13" s="53" customFormat="1" ht="11.1" customHeight="1" x14ac:dyDescent="0.2">
      <c r="A682" s="11"/>
      <c r="B682" s="26"/>
      <c r="C682" s="27"/>
      <c r="D682" s="34" t="s">
        <v>32</v>
      </c>
      <c r="E682" s="29"/>
      <c r="F682" s="29"/>
      <c r="G682" s="29"/>
      <c r="H682" s="29"/>
      <c r="I682" s="29"/>
      <c r="J682" s="29"/>
      <c r="K682" s="29"/>
      <c r="L682" s="31"/>
      <c r="M682" s="11"/>
    </row>
    <row r="683" spans="1:13" s="53" customFormat="1" ht="11.1" customHeight="1" x14ac:dyDescent="0.2">
      <c r="A683" s="11"/>
      <c r="B683" s="26"/>
      <c r="C683" s="27"/>
      <c r="D683" s="34" t="s">
        <v>33</v>
      </c>
      <c r="E683" s="37"/>
      <c r="F683" s="37"/>
      <c r="G683" s="37"/>
      <c r="H683" s="37"/>
      <c r="I683" s="37"/>
      <c r="J683" s="29"/>
      <c r="K683" s="29"/>
      <c r="L683" s="31"/>
      <c r="M683" s="11"/>
    </row>
    <row r="684" spans="1:13" s="53" customFormat="1" ht="11.1" customHeight="1" x14ac:dyDescent="0.2">
      <c r="A684" s="11"/>
      <c r="B684" s="26"/>
      <c r="C684" s="27"/>
      <c r="D684" s="34" t="s">
        <v>34</v>
      </c>
      <c r="E684" s="29"/>
      <c r="F684" s="29"/>
      <c r="G684" s="29"/>
      <c r="H684" s="29"/>
      <c r="I684" s="29"/>
      <c r="J684" s="29"/>
      <c r="K684" s="29"/>
      <c r="L684" s="31"/>
      <c r="M684" s="11"/>
    </row>
    <row r="685" spans="1:13" s="53" customFormat="1" ht="11.1" customHeight="1" x14ac:dyDescent="0.2">
      <c r="A685" s="11"/>
      <c r="B685" s="26"/>
      <c r="C685" s="27"/>
      <c r="D685" s="34" t="s">
        <v>35</v>
      </c>
      <c r="E685" s="29"/>
      <c r="F685" s="29"/>
      <c r="G685" s="29"/>
      <c r="H685" s="29"/>
      <c r="I685" s="29"/>
      <c r="J685" s="29"/>
      <c r="K685" s="29"/>
      <c r="L685" s="31"/>
      <c r="M685" s="11"/>
    </row>
    <row r="686" spans="1:13" s="53" customFormat="1" ht="11.1" customHeight="1" x14ac:dyDescent="0.2">
      <c r="A686" s="11"/>
      <c r="B686" s="26"/>
      <c r="C686" s="27"/>
      <c r="D686" s="34" t="s">
        <v>36</v>
      </c>
      <c r="E686" s="29"/>
      <c r="F686" s="29"/>
      <c r="G686" s="29"/>
      <c r="H686" s="29"/>
      <c r="I686" s="29"/>
      <c r="J686" s="29"/>
      <c r="K686" s="29"/>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75" t="s">
        <v>74</v>
      </c>
      <c r="B689" s="375"/>
      <c r="C689" s="375"/>
      <c r="D689" s="375"/>
      <c r="E689" s="375"/>
      <c r="F689" s="375"/>
      <c r="G689" s="375"/>
      <c r="H689" s="375"/>
      <c r="I689" s="375"/>
      <c r="J689" s="375"/>
      <c r="K689" s="375"/>
      <c r="L689" s="375"/>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75" t="s">
        <v>1</v>
      </c>
      <c r="B691" s="375"/>
      <c r="C691" s="375"/>
      <c r="D691" s="375"/>
      <c r="E691" s="375"/>
      <c r="F691" s="375"/>
      <c r="G691" s="375"/>
      <c r="H691" s="375"/>
      <c r="I691" s="375"/>
      <c r="J691" s="375"/>
      <c r="K691" s="375"/>
      <c r="L691" s="375"/>
      <c r="M691" s="11"/>
    </row>
    <row r="692" spans="1:13" s="53" customFormat="1" ht="11.1" customHeight="1" x14ac:dyDescent="0.2">
      <c r="A692" s="375" t="s">
        <v>2</v>
      </c>
      <c r="B692" s="375"/>
      <c r="C692" s="375"/>
      <c r="D692" s="375"/>
      <c r="E692" s="375"/>
      <c r="F692" s="375"/>
      <c r="G692" s="375"/>
      <c r="H692" s="375"/>
      <c r="I692" s="375"/>
      <c r="J692" s="375"/>
      <c r="K692" s="375"/>
      <c r="L692" s="375"/>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54" t="s">
        <v>3</v>
      </c>
      <c r="C694" s="357" t="s">
        <v>4</v>
      </c>
      <c r="D694" s="360" t="s">
        <v>5</v>
      </c>
      <c r="E694" s="360" t="s">
        <v>6</v>
      </c>
      <c r="F694" s="357" t="s">
        <v>7</v>
      </c>
      <c r="G694" s="357" t="s">
        <v>8</v>
      </c>
      <c r="H694" s="357" t="s">
        <v>9</v>
      </c>
      <c r="I694" s="369" t="s">
        <v>10</v>
      </c>
      <c r="J694" s="371"/>
      <c r="K694" s="370"/>
      <c r="L694" s="372" t="s">
        <v>11</v>
      </c>
    </row>
    <row r="695" spans="1:13" ht="15" customHeight="1" x14ac:dyDescent="0.2">
      <c r="B695" s="355"/>
      <c r="C695" s="361"/>
      <c r="D695" s="358"/>
      <c r="E695" s="358"/>
      <c r="F695" s="361"/>
      <c r="G695" s="361"/>
      <c r="H695" s="361"/>
      <c r="I695" s="357" t="s">
        <v>12</v>
      </c>
      <c r="J695" s="369" t="s">
        <v>13</v>
      </c>
      <c r="K695" s="370"/>
      <c r="L695" s="373"/>
    </row>
    <row r="696" spans="1:13" ht="21" customHeight="1" x14ac:dyDescent="0.2">
      <c r="B696" s="355"/>
      <c r="C696" s="361"/>
      <c r="D696" s="358"/>
      <c r="E696" s="359"/>
      <c r="F696" s="362"/>
      <c r="G696" s="362"/>
      <c r="H696" s="362"/>
      <c r="I696" s="362"/>
      <c r="J696" s="12" t="s">
        <v>14</v>
      </c>
      <c r="K696" s="13" t="s">
        <v>15</v>
      </c>
      <c r="L696" s="374"/>
    </row>
    <row r="697" spans="1:13" ht="11.1" customHeight="1" x14ac:dyDescent="0.2">
      <c r="B697" s="356"/>
      <c r="C697" s="362"/>
      <c r="D697" s="359"/>
      <c r="E697" s="14" t="s">
        <v>16</v>
      </c>
      <c r="F697" s="14" t="s">
        <v>17</v>
      </c>
      <c r="G697" s="15" t="s">
        <v>18</v>
      </c>
      <c r="H697" s="369" t="s">
        <v>19</v>
      </c>
      <c r="I697" s="371"/>
      <c r="J697" s="371"/>
      <c r="K697" s="370"/>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75</v>
      </c>
      <c r="D699" s="21">
        <v>2010</v>
      </c>
      <c r="E699" s="22">
        <v>95.083333333333329</v>
      </c>
      <c r="F699" s="22">
        <v>11821.5</v>
      </c>
      <c r="G699" s="22">
        <v>20262.313999999998</v>
      </c>
      <c r="H699" s="22">
        <v>314103.16800000006</v>
      </c>
      <c r="I699" s="22">
        <v>2404255.6060000001</v>
      </c>
      <c r="J699" s="22">
        <v>921133.4580000001</v>
      </c>
      <c r="K699" s="22">
        <v>437847.24799999996</v>
      </c>
      <c r="L699" s="23">
        <v>38.312625982913069</v>
      </c>
      <c r="M699" s="11"/>
    </row>
    <row r="700" spans="1:13" s="53" customFormat="1" ht="11.1" customHeight="1" x14ac:dyDescent="0.2">
      <c r="A700" s="11"/>
      <c r="B700" s="42"/>
      <c r="C700" s="20" t="s">
        <v>76</v>
      </c>
      <c r="D700" s="21">
        <v>2015</v>
      </c>
      <c r="E700" s="22">
        <v>95.9166666666667</v>
      </c>
      <c r="F700" s="22">
        <v>14563.416666666701</v>
      </c>
      <c r="G700" s="22">
        <v>24376.648000000001</v>
      </c>
      <c r="H700" s="22">
        <v>434871.21799999999</v>
      </c>
      <c r="I700" s="22">
        <v>2689636.7510000002</v>
      </c>
      <c r="J700" s="22">
        <v>981123.299</v>
      </c>
      <c r="K700" s="22">
        <v>510392.49099999998</v>
      </c>
      <c r="L700" s="23">
        <v>36.477910953411097</v>
      </c>
      <c r="M700" s="11"/>
    </row>
    <row r="701" spans="1:13" s="10" customFormat="1" ht="11.1" customHeight="1" x14ac:dyDescent="0.2">
      <c r="A701" s="11"/>
      <c r="B701" s="26"/>
      <c r="C701" s="26"/>
      <c r="D701" s="21">
        <v>2017</v>
      </c>
      <c r="E701" s="22">
        <v>100.083333333333</v>
      </c>
      <c r="F701" s="22">
        <v>15767.333333333299</v>
      </c>
      <c r="G701" s="22">
        <v>26489.932000000001</v>
      </c>
      <c r="H701" s="22">
        <v>503449.25300000003</v>
      </c>
      <c r="I701" s="22">
        <v>2899434.1</v>
      </c>
      <c r="J701" s="22">
        <v>1085414.4439999999</v>
      </c>
      <c r="K701" s="22">
        <v>590319.99199999997</v>
      </c>
      <c r="L701" s="23">
        <v>37.435389340285397</v>
      </c>
      <c r="M701" s="11"/>
    </row>
    <row r="702" spans="1:13" s="53" customFormat="1" ht="11.1" customHeight="1" x14ac:dyDescent="0.2">
      <c r="A702" s="11"/>
      <c r="B702" s="26"/>
      <c r="C702" s="26"/>
      <c r="D702" s="21">
        <v>2018</v>
      </c>
      <c r="E702" s="22">
        <v>97.6666666666667</v>
      </c>
      <c r="F702" s="22">
        <v>15819</v>
      </c>
      <c r="G702" s="22">
        <v>26414.114000000001</v>
      </c>
      <c r="H702" s="22">
        <v>524883.74300000002</v>
      </c>
      <c r="I702" s="22">
        <v>2956041.1740000001</v>
      </c>
      <c r="J702" s="22">
        <v>1138536.442</v>
      </c>
      <c r="K702" s="22">
        <v>630582.65399999998</v>
      </c>
      <c r="L702" s="23">
        <v>38.515581312400201</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2018</v>
      </c>
      <c r="E704" s="29"/>
      <c r="F704" s="29"/>
      <c r="G704" s="29"/>
      <c r="H704" s="29"/>
      <c r="I704" s="29"/>
      <c r="J704" s="30"/>
      <c r="K704" s="29"/>
      <c r="L704" s="31"/>
      <c r="M704" s="11"/>
    </row>
    <row r="705" spans="1:13" s="53" customFormat="1" ht="11.1" customHeight="1" x14ac:dyDescent="0.2">
      <c r="A705" s="11"/>
      <c r="B705" s="26"/>
      <c r="C705" s="26"/>
      <c r="D705" s="32" t="s">
        <v>24</v>
      </c>
      <c r="E705" s="29">
        <v>97.5</v>
      </c>
      <c r="F705" s="29">
        <v>15515</v>
      </c>
      <c r="G705" s="29">
        <v>4425.9709999999995</v>
      </c>
      <c r="H705" s="29">
        <v>81213.641000000003</v>
      </c>
      <c r="I705" s="29">
        <v>479219.93800000002</v>
      </c>
      <c r="J705" s="29">
        <v>183761.73</v>
      </c>
      <c r="K705" s="29">
        <v>107855.209</v>
      </c>
      <c r="L705" s="31">
        <v>38.346010970854103</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97</v>
      </c>
      <c r="F707" s="29">
        <v>15429</v>
      </c>
      <c r="G707" s="29">
        <v>2293.3989999999999</v>
      </c>
      <c r="H707" s="29">
        <v>40879.133999999998</v>
      </c>
      <c r="I707" s="29">
        <v>238586.54800000001</v>
      </c>
      <c r="J707" s="29">
        <v>88893.316999999995</v>
      </c>
      <c r="K707" s="29">
        <v>51613.423999999999</v>
      </c>
      <c r="L707" s="31">
        <v>37.258310556553297</v>
      </c>
      <c r="M707" s="11"/>
    </row>
    <row r="708" spans="1:13" s="53" customFormat="1" ht="11.1" customHeight="1" x14ac:dyDescent="0.2">
      <c r="A708" s="11"/>
      <c r="B708" s="26"/>
      <c r="C708" s="26"/>
      <c r="D708" s="34" t="s">
        <v>26</v>
      </c>
      <c r="E708" s="29">
        <v>98</v>
      </c>
      <c r="F708" s="29">
        <v>15601</v>
      </c>
      <c r="G708" s="29">
        <v>2132.5720000000001</v>
      </c>
      <c r="H708" s="29">
        <v>40334.506999999998</v>
      </c>
      <c r="I708" s="29">
        <v>240633.39</v>
      </c>
      <c r="J708" s="29">
        <v>94868.413</v>
      </c>
      <c r="K708" s="29">
        <v>56241.785000000003</v>
      </c>
      <c r="L708" s="31">
        <v>39.424459340409904</v>
      </c>
      <c r="M708" s="11"/>
    </row>
    <row r="709" spans="1:13" s="53" customFormat="1" ht="11.1" customHeight="1" x14ac:dyDescent="0.2">
      <c r="A709" s="11"/>
      <c r="B709" s="26"/>
      <c r="C709" s="26"/>
      <c r="D709" s="34" t="s">
        <v>27</v>
      </c>
      <c r="E709" s="29">
        <v>98</v>
      </c>
      <c r="F709" s="29">
        <v>15694</v>
      </c>
      <c r="G709" s="29">
        <v>2208.768</v>
      </c>
      <c r="H709" s="29">
        <v>42549.493999999999</v>
      </c>
      <c r="I709" s="29">
        <v>251277.81200000001</v>
      </c>
      <c r="J709" s="29">
        <v>95778.157999999996</v>
      </c>
      <c r="K709" s="29">
        <v>55884.048999999999</v>
      </c>
      <c r="L709" s="31">
        <v>38.1164406191184</v>
      </c>
      <c r="M709" s="11"/>
    </row>
    <row r="710" spans="1:13" s="53" customFormat="1" ht="11.1" customHeight="1" x14ac:dyDescent="0.2">
      <c r="A710" s="11"/>
      <c r="B710" s="26"/>
      <c r="C710" s="26"/>
      <c r="D710" s="34" t="s">
        <v>28</v>
      </c>
      <c r="E710" s="29">
        <v>98</v>
      </c>
      <c r="F710" s="29">
        <v>15737</v>
      </c>
      <c r="G710" s="29">
        <v>2168.3359999999998</v>
      </c>
      <c r="H710" s="29">
        <v>42138.514999999999</v>
      </c>
      <c r="I710" s="29">
        <v>241748.67499999999</v>
      </c>
      <c r="J710" s="29">
        <v>91609.388999999996</v>
      </c>
      <c r="K710" s="29">
        <v>51970.129000000001</v>
      </c>
      <c r="L710" s="31">
        <v>37.8944740855353</v>
      </c>
      <c r="M710" s="11"/>
    </row>
    <row r="711" spans="1:13" s="53" customFormat="1" ht="11.1" customHeight="1" x14ac:dyDescent="0.2">
      <c r="A711" s="11"/>
      <c r="B711" s="26"/>
      <c r="C711" s="26"/>
      <c r="D711" s="35" t="s">
        <v>29</v>
      </c>
      <c r="E711" s="29">
        <v>98</v>
      </c>
      <c r="F711" s="29">
        <v>15790</v>
      </c>
      <c r="G711" s="29">
        <v>2193.105</v>
      </c>
      <c r="H711" s="29">
        <v>44693.694000000003</v>
      </c>
      <c r="I711" s="29">
        <v>256415.092</v>
      </c>
      <c r="J711" s="29">
        <v>99323.164000000004</v>
      </c>
      <c r="K711" s="29">
        <v>56914.286999999997</v>
      </c>
      <c r="L711" s="31">
        <v>38.735303458659097</v>
      </c>
      <c r="M711" s="11"/>
    </row>
    <row r="712" spans="1:13" s="53" customFormat="1" ht="11.1" customHeight="1" x14ac:dyDescent="0.2">
      <c r="A712" s="11"/>
      <c r="B712" s="26"/>
      <c r="C712" s="26"/>
      <c r="D712" s="34" t="s">
        <v>30</v>
      </c>
      <c r="E712" s="29">
        <v>98</v>
      </c>
      <c r="F712" s="29">
        <v>15826</v>
      </c>
      <c r="G712" s="29">
        <v>2238.4830000000002</v>
      </c>
      <c r="H712" s="29">
        <v>44341.857000000004</v>
      </c>
      <c r="I712" s="29">
        <v>273443.35700000002</v>
      </c>
      <c r="J712" s="29">
        <v>105796.77499999999</v>
      </c>
      <c r="K712" s="29">
        <v>58725.326000000001</v>
      </c>
      <c r="L712" s="31">
        <v>38.690563252556899</v>
      </c>
      <c r="M712" s="11"/>
    </row>
    <row r="713" spans="1:13" s="53" customFormat="1" ht="11.1" customHeight="1" x14ac:dyDescent="0.2">
      <c r="A713" s="11"/>
      <c r="B713" s="26"/>
      <c r="C713" s="26"/>
      <c r="D713" s="34" t="s">
        <v>31</v>
      </c>
      <c r="E713" s="29">
        <v>98</v>
      </c>
      <c r="F713" s="29">
        <v>16027</v>
      </c>
      <c r="G713" s="29">
        <v>2235.8670000000002</v>
      </c>
      <c r="H713" s="29">
        <v>43367.408000000003</v>
      </c>
      <c r="I713" s="29">
        <v>246423.139</v>
      </c>
      <c r="J713" s="29">
        <v>90499.303</v>
      </c>
      <c r="K713" s="29">
        <v>50349.046000000002</v>
      </c>
      <c r="L713" s="31">
        <v>36.725164433523403</v>
      </c>
      <c r="M713" s="11"/>
    </row>
    <row r="714" spans="1:13" s="53" customFormat="1" ht="11.1" customHeight="1" x14ac:dyDescent="0.2">
      <c r="A714" s="11"/>
      <c r="B714" s="26"/>
      <c r="C714" s="26"/>
      <c r="D714" s="34" t="s">
        <v>32</v>
      </c>
      <c r="E714" s="29">
        <v>98</v>
      </c>
      <c r="F714" s="29">
        <v>16105</v>
      </c>
      <c r="G714" s="29">
        <v>2329.299</v>
      </c>
      <c r="H714" s="29">
        <v>44008.705999999998</v>
      </c>
      <c r="I714" s="29">
        <v>256641.76699999999</v>
      </c>
      <c r="J714" s="29">
        <v>94484.926999999996</v>
      </c>
      <c r="K714" s="29">
        <v>49088.631000000001</v>
      </c>
      <c r="L714" s="31">
        <v>36.815880791531498</v>
      </c>
      <c r="M714" s="11"/>
    </row>
    <row r="715" spans="1:13" s="53" customFormat="1" ht="11.1" customHeight="1" x14ac:dyDescent="0.2">
      <c r="A715" s="11"/>
      <c r="B715" s="26"/>
      <c r="C715" s="26"/>
      <c r="D715" s="34" t="s">
        <v>33</v>
      </c>
      <c r="E715" s="29">
        <v>98</v>
      </c>
      <c r="F715" s="29">
        <v>16046</v>
      </c>
      <c r="G715" s="29">
        <v>2206.1030000000001</v>
      </c>
      <c r="H715" s="29">
        <v>41888.167000000001</v>
      </c>
      <c r="I715" s="29">
        <v>253676.052</v>
      </c>
      <c r="J715" s="29">
        <v>98446.096000000005</v>
      </c>
      <c r="K715" s="29">
        <v>51782.69</v>
      </c>
      <c r="L715" s="31">
        <v>38.807800430448196</v>
      </c>
      <c r="M715" s="11"/>
    </row>
    <row r="716" spans="1:13" s="53" customFormat="1" ht="11.1" customHeight="1" x14ac:dyDescent="0.2">
      <c r="A716" s="11"/>
      <c r="B716" s="26"/>
      <c r="C716" s="26"/>
      <c r="D716" s="34" t="s">
        <v>34</v>
      </c>
      <c r="E716" s="29">
        <v>97</v>
      </c>
      <c r="F716" s="29">
        <v>15879</v>
      </c>
      <c r="G716" s="29">
        <v>2258.5120000000002</v>
      </c>
      <c r="H716" s="29">
        <v>43209.044999999998</v>
      </c>
      <c r="I716" s="29">
        <v>261332.43</v>
      </c>
      <c r="J716" s="29">
        <v>104466.889</v>
      </c>
      <c r="K716" s="29">
        <v>55573.635000000002</v>
      </c>
      <c r="L716" s="31">
        <v>39.974713050347397</v>
      </c>
      <c r="M716" s="11"/>
    </row>
    <row r="717" spans="1:13" s="53" customFormat="1" ht="11.1" customHeight="1" x14ac:dyDescent="0.2">
      <c r="A717" s="11"/>
      <c r="B717" s="26"/>
      <c r="C717" s="26"/>
      <c r="D717" s="34" t="s">
        <v>35</v>
      </c>
      <c r="E717" s="29">
        <v>97</v>
      </c>
      <c r="F717" s="29">
        <v>15891</v>
      </c>
      <c r="G717" s="29">
        <v>2336.8690000000001</v>
      </c>
      <c r="H717" s="29">
        <v>54652.417999999998</v>
      </c>
      <c r="I717" s="29">
        <v>260691.55900000001</v>
      </c>
      <c r="J717" s="29">
        <v>102038.06600000001</v>
      </c>
      <c r="K717" s="29">
        <v>55383.891000000003</v>
      </c>
      <c r="L717" s="31">
        <v>39.141300313448198</v>
      </c>
      <c r="M717" s="11"/>
    </row>
    <row r="718" spans="1:13" s="53" customFormat="1" ht="11.1" customHeight="1" x14ac:dyDescent="0.2">
      <c r="A718" s="11"/>
      <c r="B718" s="26"/>
      <c r="C718" s="26"/>
      <c r="D718" s="34" t="s">
        <v>36</v>
      </c>
      <c r="E718" s="29">
        <v>97</v>
      </c>
      <c r="F718" s="29">
        <v>15803</v>
      </c>
      <c r="G718" s="29">
        <v>1812.8009999999999</v>
      </c>
      <c r="H718" s="29">
        <v>42820.798000000003</v>
      </c>
      <c r="I718" s="29">
        <v>175171.353</v>
      </c>
      <c r="J718" s="29">
        <v>72331.945000000007</v>
      </c>
      <c r="K718" s="29">
        <v>37055.760999999999</v>
      </c>
      <c r="L718" s="31">
        <v>41.292108419120297</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2019</v>
      </c>
      <c r="E720" s="29"/>
      <c r="F720" s="29"/>
      <c r="G720" s="29"/>
      <c r="H720" s="29"/>
      <c r="I720" s="29"/>
      <c r="J720" s="30"/>
      <c r="K720" s="29"/>
      <c r="L720" s="31"/>
      <c r="M720" s="11"/>
    </row>
    <row r="721" spans="1:13" s="53" customFormat="1" ht="11.1" customHeight="1" x14ac:dyDescent="0.2">
      <c r="A721" s="11"/>
      <c r="B721" s="26"/>
      <c r="C721" s="26"/>
      <c r="D721" s="32" t="s">
        <v>24</v>
      </c>
      <c r="E721" s="29">
        <v>99</v>
      </c>
      <c r="F721" s="29">
        <v>15948</v>
      </c>
      <c r="G721" s="29">
        <v>4535.1790000000001</v>
      </c>
      <c r="H721" s="29">
        <v>86318.203999999998</v>
      </c>
      <c r="I721" s="29">
        <v>493911.85499999998</v>
      </c>
      <c r="J721" s="29">
        <v>195687.05300000001</v>
      </c>
      <c r="K721" s="29">
        <v>112155.973</v>
      </c>
      <c r="L721" s="31">
        <v>39.619833178533398</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15814</v>
      </c>
      <c r="G723" s="29">
        <v>2308.59</v>
      </c>
      <c r="H723" s="29">
        <v>44029.148000000001</v>
      </c>
      <c r="I723" s="29">
        <v>250265.34700000001</v>
      </c>
      <c r="J723" s="29">
        <v>98093.095000000001</v>
      </c>
      <c r="K723" s="29">
        <v>57024.487999999998</v>
      </c>
      <c r="L723" s="31">
        <v>39.195636222061502</v>
      </c>
      <c r="M723" s="11"/>
    </row>
    <row r="724" spans="1:13" s="53" customFormat="1" ht="11.1" customHeight="1" x14ac:dyDescent="0.2">
      <c r="A724" s="11"/>
      <c r="B724" s="26"/>
      <c r="C724" s="26"/>
      <c r="D724" s="34" t="s">
        <v>26</v>
      </c>
      <c r="E724" s="29">
        <v>101</v>
      </c>
      <c r="F724" s="29">
        <v>16082</v>
      </c>
      <c r="G724" s="29">
        <v>2226.5889999999999</v>
      </c>
      <c r="H724" s="29">
        <v>42289.055999999997</v>
      </c>
      <c r="I724" s="29">
        <v>243646.508</v>
      </c>
      <c r="J724" s="29">
        <v>97593.957999999999</v>
      </c>
      <c r="K724" s="29">
        <v>55131.485000000001</v>
      </c>
      <c r="L724" s="31">
        <v>40.055553761517501</v>
      </c>
      <c r="M724" s="11"/>
    </row>
    <row r="725" spans="1:13" s="53" customFormat="1" ht="11.1" customHeight="1" x14ac:dyDescent="0.2">
      <c r="A725" s="11"/>
      <c r="B725" s="26"/>
      <c r="C725" s="26"/>
      <c r="D725" s="34" t="s">
        <v>27</v>
      </c>
      <c r="E725" s="29"/>
      <c r="F725" s="29"/>
      <c r="G725" s="29"/>
      <c r="H725" s="29"/>
      <c r="I725" s="29"/>
      <c r="J725" s="29"/>
      <c r="K725" s="29"/>
      <c r="L725" s="31"/>
      <c r="M725" s="11"/>
    </row>
    <row r="726" spans="1:13" s="53" customFormat="1" ht="11.1" customHeight="1" x14ac:dyDescent="0.2">
      <c r="A726" s="11"/>
      <c r="B726" s="26"/>
      <c r="C726" s="26"/>
      <c r="D726" s="34" t="s">
        <v>28</v>
      </c>
      <c r="E726" s="29"/>
      <c r="F726" s="29"/>
      <c r="G726" s="29"/>
      <c r="H726" s="29"/>
      <c r="I726" s="29"/>
      <c r="J726" s="29"/>
      <c r="K726" s="29"/>
      <c r="L726" s="31"/>
      <c r="M726" s="11"/>
    </row>
    <row r="727" spans="1:13" s="53" customFormat="1" ht="11.1" customHeight="1" x14ac:dyDescent="0.2">
      <c r="A727" s="11"/>
      <c r="B727" s="26"/>
      <c r="C727" s="26"/>
      <c r="D727" s="35" t="s">
        <v>29</v>
      </c>
      <c r="E727" s="29"/>
      <c r="F727" s="29"/>
      <c r="G727" s="29"/>
      <c r="H727" s="29"/>
      <c r="I727" s="29"/>
      <c r="J727" s="29"/>
      <c r="K727" s="29"/>
      <c r="L727" s="31"/>
      <c r="M727" s="11"/>
    </row>
    <row r="728" spans="1:13" s="53" customFormat="1" ht="11.1" customHeight="1" x14ac:dyDescent="0.2">
      <c r="A728" s="11"/>
      <c r="B728" s="26"/>
      <c r="C728" s="26"/>
      <c r="D728" s="34" t="s">
        <v>30</v>
      </c>
      <c r="E728" s="29"/>
      <c r="F728" s="29"/>
      <c r="G728" s="29"/>
      <c r="H728" s="29"/>
      <c r="I728" s="29"/>
      <c r="J728" s="29"/>
      <c r="K728" s="29"/>
      <c r="L728" s="31"/>
      <c r="M728" s="11"/>
    </row>
    <row r="729" spans="1:13" s="53" customFormat="1" ht="11.1" customHeight="1" x14ac:dyDescent="0.2">
      <c r="A729" s="11"/>
      <c r="B729" s="26"/>
      <c r="C729" s="26"/>
      <c r="D729" s="34" t="s">
        <v>31</v>
      </c>
      <c r="E729" s="29"/>
      <c r="F729" s="29"/>
      <c r="G729" s="29"/>
      <c r="H729" s="29"/>
      <c r="I729" s="29"/>
      <c r="J729" s="29"/>
      <c r="K729" s="29"/>
      <c r="L729" s="31"/>
      <c r="M729" s="11"/>
    </row>
    <row r="730" spans="1:13" s="53" customFormat="1" ht="11.1" customHeight="1" x14ac:dyDescent="0.2">
      <c r="A730" s="11"/>
      <c r="B730" s="26"/>
      <c r="C730" s="26"/>
      <c r="D730" s="34" t="s">
        <v>32</v>
      </c>
      <c r="E730" s="29"/>
      <c r="F730" s="29"/>
      <c r="G730" s="29"/>
      <c r="H730" s="29"/>
      <c r="I730" s="29"/>
      <c r="J730" s="29"/>
      <c r="K730" s="29"/>
      <c r="L730" s="31"/>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77</v>
      </c>
      <c r="D737" s="21">
        <v>2010</v>
      </c>
      <c r="E737" s="29">
        <v>60.333333333333336</v>
      </c>
      <c r="F737" s="29">
        <v>7371</v>
      </c>
      <c r="G737" s="29">
        <v>12130.86</v>
      </c>
      <c r="H737" s="29">
        <v>197712.36600000001</v>
      </c>
      <c r="I737" s="29">
        <v>1097180.061</v>
      </c>
      <c r="J737" s="29">
        <v>291945.49099999998</v>
      </c>
      <c r="K737" s="29">
        <v>178418.03799999997</v>
      </c>
      <c r="L737" s="31">
        <v>26.608712769890555</v>
      </c>
      <c r="M737" s="11"/>
    </row>
    <row r="738" spans="1:13" s="53" customFormat="1" ht="11.1" customHeight="1" x14ac:dyDescent="0.2">
      <c r="A738" s="11"/>
      <c r="B738" s="42"/>
      <c r="C738" s="20" t="s">
        <v>78</v>
      </c>
      <c r="D738" s="21">
        <v>2015</v>
      </c>
      <c r="E738" s="22">
        <v>58.5</v>
      </c>
      <c r="F738" s="22">
        <v>7548.0833333333303</v>
      </c>
      <c r="G738" s="22">
        <v>12002.681</v>
      </c>
      <c r="H738" s="22">
        <v>240465.274</v>
      </c>
      <c r="I738" s="22">
        <v>1216697.9779999999</v>
      </c>
      <c r="J738" s="22">
        <v>380915.07699999999</v>
      </c>
      <c r="K738" s="22">
        <v>242221.04</v>
      </c>
      <c r="L738" s="23">
        <v>31.307282816903001</v>
      </c>
      <c r="M738" s="11"/>
    </row>
    <row r="739" spans="1:13" s="53" customFormat="1" ht="11.1" customHeight="1" x14ac:dyDescent="0.2">
      <c r="A739" s="11"/>
      <c r="B739" s="42"/>
      <c r="C739" s="20" t="s">
        <v>79</v>
      </c>
      <c r="D739" s="21">
        <v>2017</v>
      </c>
      <c r="E739" s="22">
        <v>60.6666666666667</v>
      </c>
      <c r="F739" s="22">
        <v>7684.25</v>
      </c>
      <c r="G739" s="22">
        <v>12342.300999999999</v>
      </c>
      <c r="H739" s="22">
        <v>257492.16500000001</v>
      </c>
      <c r="I739" s="22">
        <v>1285248.7760000001</v>
      </c>
      <c r="J739" s="22">
        <v>406607.50300000003</v>
      </c>
      <c r="K739" s="22">
        <v>218612.55900000001</v>
      </c>
      <c r="L739" s="23">
        <v>31.636482414358699</v>
      </c>
      <c r="M739" s="11"/>
    </row>
    <row r="740" spans="1:13" s="53" customFormat="1" ht="11.1" customHeight="1" x14ac:dyDescent="0.2">
      <c r="A740" s="11"/>
      <c r="B740" s="19"/>
      <c r="C740" s="20" t="s">
        <v>80</v>
      </c>
      <c r="D740" s="21">
        <v>2018</v>
      </c>
      <c r="E740" s="22">
        <v>59.4166666666667</v>
      </c>
      <c r="F740" s="22">
        <v>8068</v>
      </c>
      <c r="G740" s="22">
        <v>12764.859</v>
      </c>
      <c r="H740" s="22">
        <v>275954.68699999998</v>
      </c>
      <c r="I740" s="22">
        <v>1364986.37</v>
      </c>
      <c r="J740" s="22">
        <v>450023.55699999997</v>
      </c>
      <c r="K740" s="22">
        <v>216767.67</v>
      </c>
      <c r="L740" s="23">
        <v>32.969087962394802</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2018</v>
      </c>
      <c r="E742" s="29"/>
      <c r="F742" s="29"/>
      <c r="G742" s="29"/>
      <c r="H742" s="29"/>
      <c r="I742" s="29"/>
      <c r="J742" s="30"/>
      <c r="K742" s="29"/>
      <c r="L742" s="31"/>
      <c r="M742" s="11"/>
    </row>
    <row r="743" spans="1:13" s="53" customFormat="1" ht="11.1" customHeight="1" x14ac:dyDescent="0.2">
      <c r="A743" s="11"/>
      <c r="B743" s="26"/>
      <c r="C743" s="27"/>
      <c r="D743" s="32" t="s">
        <v>24</v>
      </c>
      <c r="E743" s="29">
        <v>61</v>
      </c>
      <c r="F743" s="29">
        <v>7998.5</v>
      </c>
      <c r="G743" s="29">
        <v>2150.2660000000001</v>
      </c>
      <c r="H743" s="29">
        <v>42043.095999999998</v>
      </c>
      <c r="I743" s="29">
        <v>197582.065</v>
      </c>
      <c r="J743" s="29">
        <v>75386.025999999998</v>
      </c>
      <c r="K743" s="29">
        <v>36684.129000000001</v>
      </c>
      <c r="L743" s="31">
        <v>38.154285916588599</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61</v>
      </c>
      <c r="F745" s="29">
        <v>7995</v>
      </c>
      <c r="G745" s="29">
        <v>1119.595</v>
      </c>
      <c r="H745" s="29">
        <v>21217.895</v>
      </c>
      <c r="I745" s="29">
        <v>104085.18799999999</v>
      </c>
      <c r="J745" s="29">
        <v>40712.330999999998</v>
      </c>
      <c r="K745" s="29">
        <v>20096.045999999998</v>
      </c>
      <c r="L745" s="31">
        <v>39.114432881650799</v>
      </c>
      <c r="M745" s="11"/>
    </row>
    <row r="746" spans="1:13" s="53" customFormat="1" ht="11.1" customHeight="1" x14ac:dyDescent="0.2">
      <c r="A746" s="11"/>
      <c r="B746" s="26"/>
      <c r="C746" s="27"/>
      <c r="D746" s="34" t="s">
        <v>26</v>
      </c>
      <c r="E746" s="29">
        <v>61</v>
      </c>
      <c r="F746" s="29">
        <v>8002</v>
      </c>
      <c r="G746" s="29">
        <v>1030.671</v>
      </c>
      <c r="H746" s="29">
        <v>20825.201000000001</v>
      </c>
      <c r="I746" s="29">
        <v>93496.876999999993</v>
      </c>
      <c r="J746" s="29">
        <v>34673.695</v>
      </c>
      <c r="K746" s="29">
        <v>16588.082999999999</v>
      </c>
      <c r="L746" s="31">
        <v>37.085404467573802</v>
      </c>
      <c r="M746" s="11"/>
    </row>
    <row r="747" spans="1:13" s="53" customFormat="1" ht="11.1" customHeight="1" x14ac:dyDescent="0.2">
      <c r="A747" s="11"/>
      <c r="B747" s="26"/>
      <c r="C747" s="27"/>
      <c r="D747" s="34" t="s">
        <v>27</v>
      </c>
      <c r="E747" s="29">
        <v>60</v>
      </c>
      <c r="F747" s="29">
        <v>8002</v>
      </c>
      <c r="G747" s="29">
        <v>1063.069</v>
      </c>
      <c r="H747" s="29">
        <v>21916.047999999999</v>
      </c>
      <c r="I747" s="29">
        <v>112235.58100000001</v>
      </c>
      <c r="J747" s="29">
        <v>38072.165999999997</v>
      </c>
      <c r="K747" s="29">
        <v>18441.768</v>
      </c>
      <c r="L747" s="31">
        <v>33.921654488517298</v>
      </c>
      <c r="M747" s="11"/>
    </row>
    <row r="748" spans="1:13" s="53" customFormat="1" ht="11.1" customHeight="1" x14ac:dyDescent="0.2">
      <c r="A748" s="11"/>
      <c r="B748" s="26"/>
      <c r="C748" s="27"/>
      <c r="D748" s="34" t="s">
        <v>28</v>
      </c>
      <c r="E748" s="29">
        <v>60</v>
      </c>
      <c r="F748" s="29">
        <v>8036</v>
      </c>
      <c r="G748" s="29">
        <v>1064.143</v>
      </c>
      <c r="H748" s="29">
        <v>22030.848999999998</v>
      </c>
      <c r="I748" s="29">
        <v>114432.482</v>
      </c>
      <c r="J748" s="29">
        <v>37484.012000000002</v>
      </c>
      <c r="K748" s="29">
        <v>18811.609</v>
      </c>
      <c r="L748" s="31">
        <v>32.756444101247403</v>
      </c>
      <c r="M748" s="11"/>
    </row>
    <row r="749" spans="1:13" s="53" customFormat="1" ht="11.1" customHeight="1" x14ac:dyDescent="0.2">
      <c r="A749" s="11"/>
      <c r="B749" s="26"/>
      <c r="C749" s="27"/>
      <c r="D749" s="35" t="s">
        <v>29</v>
      </c>
      <c r="E749" s="29">
        <v>60</v>
      </c>
      <c r="F749" s="29">
        <v>8032</v>
      </c>
      <c r="G749" s="29">
        <v>1063.0229999999999</v>
      </c>
      <c r="H749" s="29">
        <v>23155.733</v>
      </c>
      <c r="I749" s="29">
        <v>119102.75900000001</v>
      </c>
      <c r="J749" s="29">
        <v>39068.631999999998</v>
      </c>
      <c r="K749" s="29">
        <v>20467.984</v>
      </c>
      <c r="L749" s="31">
        <v>32.802457582027998</v>
      </c>
      <c r="M749" s="11"/>
    </row>
    <row r="750" spans="1:13" s="53" customFormat="1" ht="11.1" customHeight="1" x14ac:dyDescent="0.2">
      <c r="A750" s="11"/>
      <c r="B750" s="26"/>
      <c r="C750" s="27"/>
      <c r="D750" s="34" t="s">
        <v>30</v>
      </c>
      <c r="E750" s="29">
        <v>60</v>
      </c>
      <c r="F750" s="29">
        <v>7990</v>
      </c>
      <c r="G750" s="29">
        <v>1062.8389999999999</v>
      </c>
      <c r="H750" s="29">
        <v>22699.977999999999</v>
      </c>
      <c r="I750" s="29">
        <v>123425.69100000001</v>
      </c>
      <c r="J750" s="29">
        <v>39768.936000000002</v>
      </c>
      <c r="K750" s="29">
        <v>20271.654999999999</v>
      </c>
      <c r="L750" s="31">
        <v>32.220954711932698</v>
      </c>
      <c r="M750" s="11"/>
    </row>
    <row r="751" spans="1:13" s="53" customFormat="1" ht="11.1" customHeight="1" x14ac:dyDescent="0.2">
      <c r="A751" s="11"/>
      <c r="B751" s="26"/>
      <c r="C751" s="27"/>
      <c r="D751" s="34" t="s">
        <v>31</v>
      </c>
      <c r="E751" s="29">
        <v>59</v>
      </c>
      <c r="F751" s="29">
        <v>8107</v>
      </c>
      <c r="G751" s="29">
        <v>1059.0309999999999</v>
      </c>
      <c r="H751" s="29">
        <v>21991.462</v>
      </c>
      <c r="I751" s="29">
        <v>117701.908</v>
      </c>
      <c r="J751" s="29">
        <v>35528.777000000002</v>
      </c>
      <c r="K751" s="29">
        <v>18914.704000000002</v>
      </c>
      <c r="L751" s="31">
        <v>30.185387479020299</v>
      </c>
      <c r="M751" s="11"/>
    </row>
    <row r="752" spans="1:13" s="53" customFormat="1" ht="11.1" customHeight="1" x14ac:dyDescent="0.2">
      <c r="A752" s="11"/>
      <c r="B752" s="26"/>
      <c r="C752" s="27"/>
      <c r="D752" s="34" t="s">
        <v>32</v>
      </c>
      <c r="E752" s="29">
        <v>59</v>
      </c>
      <c r="F752" s="29">
        <v>8160</v>
      </c>
      <c r="G752" s="29">
        <v>1109.19</v>
      </c>
      <c r="H752" s="29">
        <v>22772.672999999999</v>
      </c>
      <c r="I752" s="29">
        <v>120473.171</v>
      </c>
      <c r="J752" s="29">
        <v>38442.724000000002</v>
      </c>
      <c r="K752" s="29">
        <v>14895.305</v>
      </c>
      <c r="L752" s="31">
        <v>31.9097801451578</v>
      </c>
      <c r="M752" s="11"/>
    </row>
    <row r="753" spans="1:13" s="53" customFormat="1" ht="11.1" customHeight="1" x14ac:dyDescent="0.2">
      <c r="A753" s="11"/>
      <c r="B753" s="26"/>
      <c r="C753" s="27"/>
      <c r="D753" s="34" t="s">
        <v>33</v>
      </c>
      <c r="E753" s="29">
        <v>59</v>
      </c>
      <c r="F753" s="29">
        <v>8142</v>
      </c>
      <c r="G753" s="29">
        <v>1051.809</v>
      </c>
      <c r="H753" s="29">
        <v>21432.684000000001</v>
      </c>
      <c r="I753" s="29">
        <v>117240.448</v>
      </c>
      <c r="J753" s="29">
        <v>36180.262000000002</v>
      </c>
      <c r="K753" s="29">
        <v>17585.231</v>
      </c>
      <c r="L753" s="31">
        <v>30.8598803716615</v>
      </c>
      <c r="M753" s="11"/>
    </row>
    <row r="754" spans="1:13" s="53" customFormat="1" ht="11.1" customHeight="1" x14ac:dyDescent="0.2">
      <c r="A754" s="11"/>
      <c r="B754" s="26"/>
      <c r="C754" s="27"/>
      <c r="D754" s="34" t="s">
        <v>34</v>
      </c>
      <c r="E754" s="29">
        <v>58</v>
      </c>
      <c r="F754" s="29">
        <v>8126</v>
      </c>
      <c r="G754" s="29">
        <v>1089.347</v>
      </c>
      <c r="H754" s="29">
        <v>22480.835999999999</v>
      </c>
      <c r="I754" s="29">
        <v>123297.787</v>
      </c>
      <c r="J754" s="29">
        <v>38354.044000000002</v>
      </c>
      <c r="K754" s="29">
        <v>18782.098000000002</v>
      </c>
      <c r="L754" s="31">
        <v>31.106838924854301</v>
      </c>
      <c r="M754" s="11"/>
    </row>
    <row r="755" spans="1:13" s="53" customFormat="1" ht="11.1" customHeight="1" x14ac:dyDescent="0.2">
      <c r="A755" s="11"/>
      <c r="B755" s="26"/>
      <c r="C755" s="27"/>
      <c r="D755" s="34" t="s">
        <v>35</v>
      </c>
      <c r="E755" s="29">
        <v>58</v>
      </c>
      <c r="F755" s="29">
        <v>8139</v>
      </c>
      <c r="G755" s="29">
        <v>1138.204</v>
      </c>
      <c r="H755" s="29">
        <v>30859.348000000002</v>
      </c>
      <c r="I755" s="29">
        <v>130766.746</v>
      </c>
      <c r="J755" s="29">
        <v>41569.612999999998</v>
      </c>
      <c r="K755" s="29">
        <v>19138.595000000001</v>
      </c>
      <c r="L755" s="31">
        <v>31.789131619134999</v>
      </c>
      <c r="M755" s="11"/>
    </row>
    <row r="756" spans="1:13" s="53" customFormat="1" ht="11.1" customHeight="1" x14ac:dyDescent="0.2">
      <c r="A756" s="11"/>
      <c r="B756" s="26"/>
      <c r="C756" s="27"/>
      <c r="D756" s="34" t="s">
        <v>36</v>
      </c>
      <c r="E756" s="29">
        <v>58</v>
      </c>
      <c r="F756" s="29">
        <v>8085</v>
      </c>
      <c r="G756" s="29">
        <v>913.93799999999999</v>
      </c>
      <c r="H756" s="29">
        <v>24571.98</v>
      </c>
      <c r="I756" s="29">
        <v>88727.732000000004</v>
      </c>
      <c r="J756" s="29">
        <v>30168.365000000002</v>
      </c>
      <c r="K756" s="29">
        <v>12774.592000000001</v>
      </c>
      <c r="L756" s="31">
        <v>34.001055047817502</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2019</v>
      </c>
      <c r="E758" s="29"/>
      <c r="F758" s="29"/>
      <c r="G758" s="29"/>
      <c r="H758" s="29"/>
      <c r="I758" s="29"/>
      <c r="J758" s="30"/>
      <c r="K758" s="29"/>
      <c r="L758" s="31"/>
      <c r="M758" s="11"/>
    </row>
    <row r="759" spans="1:13" s="53" customFormat="1" ht="11.1" customHeight="1" x14ac:dyDescent="0.2">
      <c r="A759" s="11"/>
      <c r="B759" s="26"/>
      <c r="C759" s="57"/>
      <c r="D759" s="32" t="s">
        <v>24</v>
      </c>
      <c r="E759" s="29">
        <v>58.5</v>
      </c>
      <c r="F759" s="29">
        <v>8156.5</v>
      </c>
      <c r="G759" s="29">
        <v>2185.2559999999999</v>
      </c>
      <c r="H759" s="29">
        <v>45056.944000000003</v>
      </c>
      <c r="I759" s="29">
        <v>211056.46299999999</v>
      </c>
      <c r="J759" s="29">
        <v>72603.501999999993</v>
      </c>
      <c r="K759" s="29">
        <v>34232.561999999998</v>
      </c>
      <c r="L759" s="31">
        <v>34.400037301866497</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58</v>
      </c>
      <c r="F761" s="29">
        <v>8115</v>
      </c>
      <c r="G761" s="29">
        <v>1113.18</v>
      </c>
      <c r="H761" s="29">
        <v>22531.554</v>
      </c>
      <c r="I761" s="29">
        <v>104309.008</v>
      </c>
      <c r="J761" s="29">
        <v>37888.694000000003</v>
      </c>
      <c r="K761" s="29">
        <v>17618.666000000001</v>
      </c>
      <c r="L761" s="31">
        <v>36.323511004917201</v>
      </c>
      <c r="M761" s="11"/>
    </row>
    <row r="762" spans="1:13" s="53" customFormat="1" ht="11.1" customHeight="1" x14ac:dyDescent="0.2">
      <c r="A762" s="11"/>
      <c r="B762" s="26"/>
      <c r="C762" s="27"/>
      <c r="D762" s="34" t="s">
        <v>26</v>
      </c>
      <c r="E762" s="29">
        <v>59</v>
      </c>
      <c r="F762" s="29">
        <v>8198</v>
      </c>
      <c r="G762" s="29">
        <v>1072.076</v>
      </c>
      <c r="H762" s="29">
        <v>22525.39</v>
      </c>
      <c r="I762" s="29">
        <v>106747.455</v>
      </c>
      <c r="J762" s="29">
        <v>34714.807999999997</v>
      </c>
      <c r="K762" s="29">
        <v>16613.896000000001</v>
      </c>
      <c r="L762" s="31">
        <v>32.520501776833903</v>
      </c>
      <c r="M762" s="11"/>
    </row>
    <row r="763" spans="1:13" s="53" customFormat="1" ht="11.1" customHeight="1" x14ac:dyDescent="0.2">
      <c r="A763" s="11"/>
      <c r="B763" s="26"/>
      <c r="C763" s="27"/>
      <c r="D763" s="34" t="s">
        <v>27</v>
      </c>
      <c r="E763" s="29"/>
      <c r="F763" s="29"/>
      <c r="G763" s="29"/>
      <c r="H763" s="29"/>
      <c r="I763" s="29"/>
      <c r="J763" s="29"/>
      <c r="K763" s="29"/>
      <c r="L763" s="31"/>
      <c r="M763" s="11"/>
    </row>
    <row r="764" spans="1:13" s="53" customFormat="1" ht="11.1" customHeight="1" x14ac:dyDescent="0.2">
      <c r="A764" s="11"/>
      <c r="B764" s="26"/>
      <c r="C764" s="27"/>
      <c r="D764" s="34" t="s">
        <v>28</v>
      </c>
      <c r="E764" s="29"/>
      <c r="F764" s="29"/>
      <c r="G764" s="29"/>
      <c r="H764" s="29"/>
      <c r="I764" s="29"/>
      <c r="J764" s="29"/>
      <c r="K764" s="29"/>
      <c r="L764" s="31"/>
      <c r="M764" s="11"/>
    </row>
    <row r="765" spans="1:13" s="53" customFormat="1" ht="11.1" customHeight="1" x14ac:dyDescent="0.2">
      <c r="A765" s="11"/>
      <c r="B765" s="26"/>
      <c r="C765" s="27"/>
      <c r="D765" s="35" t="s">
        <v>29</v>
      </c>
      <c r="E765" s="29"/>
      <c r="F765" s="29"/>
      <c r="G765" s="29"/>
      <c r="H765" s="29"/>
      <c r="I765" s="29"/>
      <c r="J765" s="29"/>
      <c r="K765" s="29"/>
      <c r="L765" s="31"/>
      <c r="M765" s="11"/>
    </row>
    <row r="766" spans="1:13" s="53" customFormat="1" ht="11.1" customHeight="1" x14ac:dyDescent="0.2">
      <c r="A766" s="11"/>
      <c r="B766" s="26"/>
      <c r="C766" s="27"/>
      <c r="D766" s="34" t="s">
        <v>30</v>
      </c>
      <c r="E766" s="29"/>
      <c r="F766" s="29"/>
      <c r="G766" s="29"/>
      <c r="H766" s="29"/>
      <c r="I766" s="29"/>
      <c r="J766" s="29"/>
      <c r="K766" s="29"/>
      <c r="L766" s="31"/>
      <c r="M766" s="11"/>
    </row>
    <row r="767" spans="1:13" s="53" customFormat="1" ht="11.1" customHeight="1" x14ac:dyDescent="0.2">
      <c r="A767" s="11"/>
      <c r="B767" s="26"/>
      <c r="C767" s="27"/>
      <c r="D767" s="34" t="s">
        <v>31</v>
      </c>
      <c r="E767" s="29"/>
      <c r="F767" s="29"/>
      <c r="G767" s="29"/>
      <c r="H767" s="29"/>
      <c r="I767" s="29"/>
      <c r="J767" s="29"/>
      <c r="K767" s="29"/>
      <c r="L767" s="31"/>
      <c r="M767" s="11"/>
    </row>
    <row r="768" spans="1:13" s="53" customFormat="1" ht="11.1" customHeight="1" x14ac:dyDescent="0.2">
      <c r="A768" s="11"/>
      <c r="B768" s="26"/>
      <c r="C768" s="27"/>
      <c r="D768" s="34" t="s">
        <v>32</v>
      </c>
      <c r="E768" s="29"/>
      <c r="F768" s="29"/>
      <c r="G768" s="29"/>
      <c r="H768" s="29"/>
      <c r="I768" s="29"/>
      <c r="J768" s="29"/>
      <c r="K768" s="29"/>
      <c r="L768" s="31"/>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75" t="s">
        <v>81</v>
      </c>
      <c r="B775" s="375"/>
      <c r="C775" s="375"/>
      <c r="D775" s="375"/>
      <c r="E775" s="375"/>
      <c r="F775" s="375"/>
      <c r="G775" s="375"/>
      <c r="H775" s="375"/>
      <c r="I775" s="375"/>
      <c r="J775" s="375"/>
      <c r="K775" s="375"/>
      <c r="L775" s="375"/>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75" t="s">
        <v>1</v>
      </c>
      <c r="B777" s="375"/>
      <c r="C777" s="375"/>
      <c r="D777" s="375"/>
      <c r="E777" s="375"/>
      <c r="F777" s="375"/>
      <c r="G777" s="375"/>
      <c r="H777" s="375"/>
      <c r="I777" s="375"/>
      <c r="J777" s="375"/>
      <c r="K777" s="375"/>
      <c r="L777" s="375"/>
      <c r="M777" s="11"/>
    </row>
    <row r="778" spans="1:13" s="53" customFormat="1" ht="11.1" customHeight="1" x14ac:dyDescent="0.2">
      <c r="A778" s="375" t="s">
        <v>2</v>
      </c>
      <c r="B778" s="375"/>
      <c r="C778" s="375"/>
      <c r="D778" s="375"/>
      <c r="E778" s="375"/>
      <c r="F778" s="375"/>
      <c r="G778" s="375"/>
      <c r="H778" s="375"/>
      <c r="I778" s="375"/>
      <c r="J778" s="375"/>
      <c r="K778" s="375"/>
      <c r="L778" s="375"/>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54" t="s">
        <v>3</v>
      </c>
      <c r="C780" s="357" t="s">
        <v>4</v>
      </c>
      <c r="D780" s="360" t="s">
        <v>5</v>
      </c>
      <c r="E780" s="360" t="s">
        <v>6</v>
      </c>
      <c r="F780" s="357" t="s">
        <v>7</v>
      </c>
      <c r="G780" s="357" t="s">
        <v>8</v>
      </c>
      <c r="H780" s="357" t="s">
        <v>9</v>
      </c>
      <c r="I780" s="369" t="s">
        <v>10</v>
      </c>
      <c r="J780" s="371"/>
      <c r="K780" s="370"/>
      <c r="L780" s="372" t="s">
        <v>11</v>
      </c>
    </row>
    <row r="781" spans="1:13" ht="15" customHeight="1" x14ac:dyDescent="0.2">
      <c r="B781" s="355"/>
      <c r="C781" s="361"/>
      <c r="D781" s="358"/>
      <c r="E781" s="358"/>
      <c r="F781" s="361"/>
      <c r="G781" s="361"/>
      <c r="H781" s="361"/>
      <c r="I781" s="357" t="s">
        <v>12</v>
      </c>
      <c r="J781" s="369" t="s">
        <v>13</v>
      </c>
      <c r="K781" s="370"/>
      <c r="L781" s="373"/>
    </row>
    <row r="782" spans="1:13" ht="21" customHeight="1" x14ac:dyDescent="0.2">
      <c r="B782" s="355"/>
      <c r="C782" s="361"/>
      <c r="D782" s="358"/>
      <c r="E782" s="359"/>
      <c r="F782" s="362"/>
      <c r="G782" s="362"/>
      <c r="H782" s="362"/>
      <c r="I782" s="362"/>
      <c r="J782" s="12" t="s">
        <v>14</v>
      </c>
      <c r="K782" s="13" t="s">
        <v>15</v>
      </c>
      <c r="L782" s="374"/>
    </row>
    <row r="783" spans="1:13" ht="11.1" customHeight="1" x14ac:dyDescent="0.2">
      <c r="B783" s="356"/>
      <c r="C783" s="362"/>
      <c r="D783" s="359"/>
      <c r="E783" s="14" t="s">
        <v>16</v>
      </c>
      <c r="F783" s="14" t="s">
        <v>17</v>
      </c>
      <c r="G783" s="15" t="s">
        <v>18</v>
      </c>
      <c r="H783" s="369" t="s">
        <v>19</v>
      </c>
      <c r="I783" s="371"/>
      <c r="J783" s="371"/>
      <c r="K783" s="370"/>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82</v>
      </c>
      <c r="D785" s="21">
        <v>2010</v>
      </c>
      <c r="E785" s="22">
        <v>21</v>
      </c>
      <c r="F785" s="22">
        <v>4058.6666666666665</v>
      </c>
      <c r="G785" s="22">
        <v>6291.3229999999994</v>
      </c>
      <c r="H785" s="22">
        <v>127943.79900000001</v>
      </c>
      <c r="I785" s="22">
        <v>1074288.1009999998</v>
      </c>
      <c r="J785" s="22">
        <v>422525.16899999999</v>
      </c>
      <c r="K785" s="22">
        <v>297838.43400000001</v>
      </c>
      <c r="L785" s="23">
        <v>39.330712925768509</v>
      </c>
      <c r="M785" s="11"/>
    </row>
    <row r="786" spans="1:13" s="53" customFormat="1" ht="11.1" customHeight="1" x14ac:dyDescent="0.2">
      <c r="A786" s="11"/>
      <c r="B786" s="42"/>
      <c r="C786" s="20" t="s">
        <v>83</v>
      </c>
      <c r="D786" s="21">
        <v>2015</v>
      </c>
      <c r="E786" s="22">
        <v>18</v>
      </c>
      <c r="F786" s="22">
        <v>4496.0833333333303</v>
      </c>
      <c r="G786" s="22">
        <v>6744.03</v>
      </c>
      <c r="H786" s="22">
        <v>165789.49100000001</v>
      </c>
      <c r="I786" s="22">
        <v>1020950.919</v>
      </c>
      <c r="J786" s="22">
        <v>402194.71899999998</v>
      </c>
      <c r="K786" s="22">
        <v>263845.89199999999</v>
      </c>
      <c r="L786" s="23">
        <v>39.394128700519801</v>
      </c>
      <c r="M786" s="11"/>
    </row>
    <row r="787" spans="1:13" s="53" customFormat="1" ht="11.1" customHeight="1" x14ac:dyDescent="0.2">
      <c r="A787" s="11"/>
      <c r="B787" s="26"/>
      <c r="C787" s="26"/>
      <c r="D787" s="21">
        <v>2017</v>
      </c>
      <c r="E787" s="22">
        <v>16</v>
      </c>
      <c r="F787" s="22">
        <v>4313.4166666666697</v>
      </c>
      <c r="G787" s="22">
        <v>6602.7290000000003</v>
      </c>
      <c r="H787" s="22">
        <v>167252.524</v>
      </c>
      <c r="I787" s="22">
        <v>1062873.6640000001</v>
      </c>
      <c r="J787" s="22">
        <v>428752.96799999999</v>
      </c>
      <c r="K787" s="43" t="s">
        <v>21</v>
      </c>
      <c r="L787" s="23">
        <v>40.339033934328398</v>
      </c>
      <c r="M787" s="11"/>
    </row>
    <row r="788" spans="1:13" s="10" customFormat="1" ht="11.1" customHeight="1" x14ac:dyDescent="0.2">
      <c r="A788" s="11"/>
      <c r="B788" s="26"/>
      <c r="C788" s="26"/>
      <c r="D788" s="21">
        <v>2018</v>
      </c>
      <c r="E788" s="22">
        <v>17</v>
      </c>
      <c r="F788" s="22">
        <v>4497.75</v>
      </c>
      <c r="G788" s="22">
        <v>6690.973</v>
      </c>
      <c r="H788" s="22">
        <v>181872.25700000001</v>
      </c>
      <c r="I788" s="22">
        <v>1145208.433</v>
      </c>
      <c r="J788" s="22">
        <v>477913.63299999997</v>
      </c>
      <c r="K788" s="22">
        <v>349621.33799999999</v>
      </c>
      <c r="L788" s="23">
        <v>41.731585205677597</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2018</v>
      </c>
      <c r="E790" s="29"/>
      <c r="F790" s="29"/>
      <c r="G790" s="29"/>
      <c r="H790" s="29"/>
      <c r="I790" s="29"/>
      <c r="J790" s="30"/>
      <c r="K790" s="29"/>
      <c r="L790" s="31"/>
      <c r="M790" s="11"/>
    </row>
    <row r="791" spans="1:13" s="53" customFormat="1" ht="11.1" customHeight="1" x14ac:dyDescent="0.2">
      <c r="A791" s="11"/>
      <c r="B791" s="26"/>
      <c r="C791" s="26"/>
      <c r="D791" s="32" t="s">
        <v>24</v>
      </c>
      <c r="E791" s="29">
        <v>17</v>
      </c>
      <c r="F791" s="29">
        <v>4454.5</v>
      </c>
      <c r="G791" s="29">
        <v>1181.0820000000001</v>
      </c>
      <c r="H791" s="29">
        <v>26896.233</v>
      </c>
      <c r="I791" s="29">
        <v>182957.18599999999</v>
      </c>
      <c r="J791" s="29">
        <v>76718.039999999994</v>
      </c>
      <c r="K791" s="29">
        <v>59533.440000000002</v>
      </c>
      <c r="L791" s="31">
        <v>41.932236539755301</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17</v>
      </c>
      <c r="F793" s="29">
        <v>4444</v>
      </c>
      <c r="G793" s="29">
        <v>620.74599999999998</v>
      </c>
      <c r="H793" s="29">
        <v>13616.727000000001</v>
      </c>
      <c r="I793" s="29">
        <v>88455.142999999996</v>
      </c>
      <c r="J793" s="29">
        <v>34806.896000000001</v>
      </c>
      <c r="K793" s="29">
        <v>25846.804</v>
      </c>
      <c r="L793" s="31">
        <v>39.349770764600997</v>
      </c>
      <c r="M793" s="11"/>
    </row>
    <row r="794" spans="1:13" s="53" customFormat="1" ht="11.1" customHeight="1" x14ac:dyDescent="0.2">
      <c r="A794" s="11"/>
      <c r="B794" s="26"/>
      <c r="C794" s="26"/>
      <c r="D794" s="34" t="s">
        <v>26</v>
      </c>
      <c r="E794" s="29">
        <v>17</v>
      </c>
      <c r="F794" s="29">
        <v>4465</v>
      </c>
      <c r="G794" s="29">
        <v>560.33600000000001</v>
      </c>
      <c r="H794" s="29">
        <v>13279.505999999999</v>
      </c>
      <c r="I794" s="29">
        <v>94502.043000000005</v>
      </c>
      <c r="J794" s="29">
        <v>41911.144</v>
      </c>
      <c r="K794" s="29">
        <v>33686.635999999999</v>
      </c>
      <c r="L794" s="31">
        <v>44.349458138169602</v>
      </c>
      <c r="M794" s="11"/>
    </row>
    <row r="795" spans="1:13" s="53" customFormat="1" ht="11.1" customHeight="1" x14ac:dyDescent="0.2">
      <c r="A795" s="11"/>
      <c r="B795" s="26"/>
      <c r="C795" s="26"/>
      <c r="D795" s="34" t="s">
        <v>27</v>
      </c>
      <c r="E795" s="29">
        <v>17</v>
      </c>
      <c r="F795" s="29">
        <v>4511</v>
      </c>
      <c r="G795" s="29">
        <v>573.83699999999999</v>
      </c>
      <c r="H795" s="29">
        <v>14092.502</v>
      </c>
      <c r="I795" s="29">
        <v>106946.679</v>
      </c>
      <c r="J795" s="29">
        <v>44083.012999999999</v>
      </c>
      <c r="K795" s="29">
        <v>33225.252</v>
      </c>
      <c r="L795" s="31">
        <v>41.219618423120899</v>
      </c>
      <c r="M795" s="11"/>
    </row>
    <row r="796" spans="1:13" s="53" customFormat="1" ht="11.1" customHeight="1" x14ac:dyDescent="0.2">
      <c r="A796" s="11"/>
      <c r="B796" s="26"/>
      <c r="C796" s="26"/>
      <c r="D796" s="34" t="s">
        <v>28</v>
      </c>
      <c r="E796" s="29">
        <v>17</v>
      </c>
      <c r="F796" s="29">
        <v>4494</v>
      </c>
      <c r="G796" s="29">
        <v>554.84500000000003</v>
      </c>
      <c r="H796" s="29">
        <v>15364.406000000001</v>
      </c>
      <c r="I796" s="29">
        <v>96885.532999999996</v>
      </c>
      <c r="J796" s="29">
        <v>41935.226000000002</v>
      </c>
      <c r="K796" s="29">
        <v>33691.482000000004</v>
      </c>
      <c r="L796" s="31">
        <v>43.283269133689998</v>
      </c>
      <c r="M796" s="11"/>
    </row>
    <row r="797" spans="1:13" s="53" customFormat="1" ht="11.1" customHeight="1" x14ac:dyDescent="0.2">
      <c r="A797" s="11"/>
      <c r="B797" s="26"/>
      <c r="C797" s="26"/>
      <c r="D797" s="35" t="s">
        <v>29</v>
      </c>
      <c r="E797" s="29">
        <v>17</v>
      </c>
      <c r="F797" s="29">
        <v>4480</v>
      </c>
      <c r="G797" s="29">
        <v>545.03300000000002</v>
      </c>
      <c r="H797" s="29">
        <v>16090.794</v>
      </c>
      <c r="I797" s="29">
        <v>91320.933999999994</v>
      </c>
      <c r="J797" s="29">
        <v>38114.616999999998</v>
      </c>
      <c r="K797" s="29">
        <v>28103.351999999999</v>
      </c>
      <c r="L797" s="31">
        <v>41.736998660132002</v>
      </c>
      <c r="M797" s="11"/>
    </row>
    <row r="798" spans="1:13" s="53" customFormat="1" ht="11.1" customHeight="1" x14ac:dyDescent="0.2">
      <c r="A798" s="11"/>
      <c r="B798" s="26"/>
      <c r="C798" s="26"/>
      <c r="D798" s="34" t="s">
        <v>30</v>
      </c>
      <c r="E798" s="29">
        <v>17</v>
      </c>
      <c r="F798" s="29">
        <v>4509</v>
      </c>
      <c r="G798" s="29">
        <v>575.43700000000001</v>
      </c>
      <c r="H798" s="29">
        <v>15017.726000000001</v>
      </c>
      <c r="I798" s="29">
        <v>106054.81200000001</v>
      </c>
      <c r="J798" s="29">
        <v>48913.67</v>
      </c>
      <c r="K798" s="29">
        <v>34501.942000000003</v>
      </c>
      <c r="L798" s="31">
        <v>46.121122726614203</v>
      </c>
      <c r="M798" s="11"/>
    </row>
    <row r="799" spans="1:13" s="53" customFormat="1" ht="11.1" customHeight="1" x14ac:dyDescent="0.2">
      <c r="A799" s="11"/>
      <c r="B799" s="26"/>
      <c r="C799" s="26"/>
      <c r="D799" s="34" t="s">
        <v>31</v>
      </c>
      <c r="E799" s="29">
        <v>17</v>
      </c>
      <c r="F799" s="29">
        <v>4525</v>
      </c>
      <c r="G799" s="29">
        <v>552.77200000000005</v>
      </c>
      <c r="H799" s="29">
        <v>14240.472</v>
      </c>
      <c r="I799" s="29">
        <v>102213.931</v>
      </c>
      <c r="J799" s="29">
        <v>42215.667999999998</v>
      </c>
      <c r="K799" s="29">
        <v>30687.851999999999</v>
      </c>
      <c r="L799" s="31">
        <v>41.301286025287503</v>
      </c>
      <c r="M799" s="11"/>
    </row>
    <row r="800" spans="1:13" s="53" customFormat="1" ht="11.1" customHeight="1" x14ac:dyDescent="0.2">
      <c r="A800" s="11"/>
      <c r="B800" s="26"/>
      <c r="C800" s="26"/>
      <c r="D800" s="34" t="s">
        <v>32</v>
      </c>
      <c r="E800" s="29">
        <v>17</v>
      </c>
      <c r="F800" s="29">
        <v>4548</v>
      </c>
      <c r="G800" s="29">
        <v>584.24599999999998</v>
      </c>
      <c r="H800" s="29">
        <v>14373.227000000001</v>
      </c>
      <c r="I800" s="29">
        <v>86289.282999999996</v>
      </c>
      <c r="J800" s="29">
        <v>29462.781999999999</v>
      </c>
      <c r="K800" s="29">
        <v>19635.899000000001</v>
      </c>
      <c r="L800" s="31">
        <v>34.144196099068303</v>
      </c>
      <c r="M800" s="11"/>
    </row>
    <row r="801" spans="1:13" s="53" customFormat="1" ht="11.1" customHeight="1" x14ac:dyDescent="0.2">
      <c r="A801" s="11"/>
      <c r="B801" s="26"/>
      <c r="C801" s="26"/>
      <c r="D801" s="34" t="s">
        <v>33</v>
      </c>
      <c r="E801" s="29">
        <v>17</v>
      </c>
      <c r="F801" s="29">
        <v>4537</v>
      </c>
      <c r="G801" s="29">
        <v>549.07000000000005</v>
      </c>
      <c r="H801" s="29">
        <v>14111.828</v>
      </c>
      <c r="I801" s="29">
        <v>93889.01</v>
      </c>
      <c r="J801" s="29">
        <v>36007.858999999997</v>
      </c>
      <c r="K801" s="29">
        <v>26685.982</v>
      </c>
      <c r="L801" s="31">
        <v>38.351516327629803</v>
      </c>
      <c r="M801" s="11"/>
    </row>
    <row r="802" spans="1:13" s="53" customFormat="1" ht="11.1" customHeight="1" x14ac:dyDescent="0.2">
      <c r="A802" s="11"/>
      <c r="B802" s="26"/>
      <c r="C802" s="26"/>
      <c r="D802" s="34" t="s">
        <v>34</v>
      </c>
      <c r="E802" s="29">
        <v>17</v>
      </c>
      <c r="F802" s="29">
        <v>4492</v>
      </c>
      <c r="G802" s="29">
        <v>557.55200000000002</v>
      </c>
      <c r="H802" s="29">
        <v>15516.563</v>
      </c>
      <c r="I802" s="29">
        <v>108119.425</v>
      </c>
      <c r="J802" s="29">
        <v>45751.561000000002</v>
      </c>
      <c r="K802" s="29">
        <v>30471.864000000001</v>
      </c>
      <c r="L802" s="31">
        <v>42.315764257902799</v>
      </c>
      <c r="M802" s="11"/>
    </row>
    <row r="803" spans="1:13" s="53" customFormat="1" ht="11.1" customHeight="1" x14ac:dyDescent="0.2">
      <c r="A803" s="11"/>
      <c r="B803" s="26"/>
      <c r="C803" s="26"/>
      <c r="D803" s="34" t="s">
        <v>35</v>
      </c>
      <c r="E803" s="29">
        <v>17</v>
      </c>
      <c r="F803" s="29">
        <v>4486</v>
      </c>
      <c r="G803" s="29">
        <v>599.91399999999999</v>
      </c>
      <c r="H803" s="29">
        <v>19612.262999999999</v>
      </c>
      <c r="I803" s="29">
        <v>109374.617</v>
      </c>
      <c r="J803" s="29">
        <v>47970.946000000004</v>
      </c>
      <c r="K803" s="29">
        <v>33962.148999999998</v>
      </c>
      <c r="L803" s="31">
        <v>43.859304211323497</v>
      </c>
      <c r="M803" s="11"/>
    </row>
    <row r="804" spans="1:13" s="53" customFormat="1" ht="11.1" customHeight="1" x14ac:dyDescent="0.2">
      <c r="A804" s="11"/>
      <c r="B804" s="26"/>
      <c r="C804" s="26"/>
      <c r="D804" s="34" t="s">
        <v>36</v>
      </c>
      <c r="E804" s="29">
        <v>17</v>
      </c>
      <c r="F804" s="29">
        <v>4482</v>
      </c>
      <c r="G804" s="29">
        <v>417.185</v>
      </c>
      <c r="H804" s="29">
        <v>16556.242999999999</v>
      </c>
      <c r="I804" s="29">
        <v>61157.023000000001</v>
      </c>
      <c r="J804" s="29">
        <v>26740.251</v>
      </c>
      <c r="K804" s="29">
        <v>19122.124</v>
      </c>
      <c r="L804" s="31">
        <v>43.723925214607</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2019</v>
      </c>
      <c r="E806" s="29"/>
      <c r="F806" s="29"/>
      <c r="G806" s="29"/>
      <c r="H806" s="29"/>
      <c r="I806" s="29"/>
      <c r="J806" s="30"/>
      <c r="K806" s="29"/>
      <c r="L806" s="31"/>
      <c r="M806" s="11"/>
    </row>
    <row r="807" spans="1:13" s="53" customFormat="1" ht="11.1" customHeight="1" x14ac:dyDescent="0.2">
      <c r="A807" s="11"/>
      <c r="B807" s="26"/>
      <c r="C807" s="26"/>
      <c r="D807" s="32" t="s">
        <v>24</v>
      </c>
      <c r="E807" s="29">
        <v>15</v>
      </c>
      <c r="F807" s="29">
        <v>4469.5</v>
      </c>
      <c r="G807" s="29">
        <v>1144.9939999999999</v>
      </c>
      <c r="H807" s="29">
        <v>27667.385999999999</v>
      </c>
      <c r="I807" s="29">
        <v>206653.576</v>
      </c>
      <c r="J807" s="29">
        <v>91289.573999999993</v>
      </c>
      <c r="K807" s="29">
        <v>66501.320999999996</v>
      </c>
      <c r="L807" s="31">
        <v>44.175172657065502</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15</v>
      </c>
      <c r="F809" s="29">
        <v>4456</v>
      </c>
      <c r="G809" s="29">
        <v>595.03800000000001</v>
      </c>
      <c r="H809" s="29">
        <v>13991.703</v>
      </c>
      <c r="I809" s="29">
        <v>109685.391</v>
      </c>
      <c r="J809" s="29">
        <v>47621.286</v>
      </c>
      <c r="K809" s="29">
        <v>34573.531000000003</v>
      </c>
      <c r="L809" s="31">
        <v>43.416252215393001</v>
      </c>
      <c r="M809" s="11"/>
    </row>
    <row r="810" spans="1:13" s="53" customFormat="1" ht="11.1" customHeight="1" x14ac:dyDescent="0.2">
      <c r="A810" s="11"/>
      <c r="B810" s="26"/>
      <c r="C810" s="26"/>
      <c r="D810" s="34" t="s">
        <v>26</v>
      </c>
      <c r="E810" s="29">
        <v>15</v>
      </c>
      <c r="F810" s="29">
        <v>4483</v>
      </c>
      <c r="G810" s="29">
        <v>549.95600000000002</v>
      </c>
      <c r="H810" s="29">
        <v>13675.683000000001</v>
      </c>
      <c r="I810" s="29">
        <v>96968.184999999998</v>
      </c>
      <c r="J810" s="29">
        <v>43668.288</v>
      </c>
      <c r="K810" s="29">
        <v>31927.79</v>
      </c>
      <c r="L810" s="31">
        <v>45.033624172711903</v>
      </c>
      <c r="M810" s="11"/>
    </row>
    <row r="811" spans="1:13" s="53" customFormat="1" ht="11.1" customHeight="1" x14ac:dyDescent="0.2">
      <c r="A811" s="11"/>
      <c r="B811" s="26"/>
      <c r="C811" s="26"/>
      <c r="D811" s="34" t="s">
        <v>27</v>
      </c>
      <c r="E811" s="29"/>
      <c r="F811" s="29"/>
      <c r="G811" s="29"/>
      <c r="H811" s="29"/>
      <c r="I811" s="29"/>
      <c r="J811" s="29"/>
      <c r="K811" s="29"/>
      <c r="L811" s="31"/>
      <c r="M811" s="11"/>
    </row>
    <row r="812" spans="1:13" s="53" customFormat="1" ht="11.1" customHeight="1" x14ac:dyDescent="0.2">
      <c r="A812" s="11"/>
      <c r="B812" s="26"/>
      <c r="C812" s="26"/>
      <c r="D812" s="34" t="s">
        <v>28</v>
      </c>
      <c r="E812" s="29"/>
      <c r="F812" s="29"/>
      <c r="G812" s="29"/>
      <c r="H812" s="29"/>
      <c r="I812" s="29"/>
      <c r="J812" s="29"/>
      <c r="K812" s="29"/>
      <c r="L812" s="31"/>
      <c r="M812" s="11"/>
    </row>
    <row r="813" spans="1:13" s="53" customFormat="1" ht="11.1" customHeight="1" x14ac:dyDescent="0.2">
      <c r="A813" s="11"/>
      <c r="B813" s="26"/>
      <c r="C813" s="26"/>
      <c r="D813" s="35" t="s">
        <v>29</v>
      </c>
      <c r="E813" s="29"/>
      <c r="F813" s="29"/>
      <c r="G813" s="29"/>
      <c r="H813" s="29"/>
      <c r="I813" s="29"/>
      <c r="J813" s="29"/>
      <c r="K813" s="29"/>
      <c r="L813" s="31"/>
      <c r="M813" s="11"/>
    </row>
    <row r="814" spans="1:13" s="53" customFormat="1" ht="11.1" customHeight="1" x14ac:dyDescent="0.2">
      <c r="A814" s="11"/>
      <c r="B814" s="26"/>
      <c r="C814" s="26"/>
      <c r="D814" s="34" t="s">
        <v>30</v>
      </c>
      <c r="E814" s="29"/>
      <c r="F814" s="29"/>
      <c r="G814" s="29"/>
      <c r="H814" s="29"/>
      <c r="I814" s="29"/>
      <c r="J814" s="29"/>
      <c r="K814" s="29"/>
      <c r="L814" s="31"/>
      <c r="M814" s="11"/>
    </row>
    <row r="815" spans="1:13" s="53" customFormat="1" ht="11.1" customHeight="1" x14ac:dyDescent="0.2">
      <c r="A815" s="11"/>
      <c r="B815" s="26"/>
      <c r="C815" s="26"/>
      <c r="D815" s="34" t="s">
        <v>31</v>
      </c>
      <c r="E815" s="29"/>
      <c r="F815" s="29"/>
      <c r="G815" s="29"/>
      <c r="H815" s="29"/>
      <c r="I815" s="29"/>
      <c r="J815" s="29"/>
      <c r="K815" s="29"/>
      <c r="L815" s="31"/>
      <c r="M815" s="11"/>
    </row>
    <row r="816" spans="1:13" s="53" customFormat="1" ht="11.1" customHeight="1" x14ac:dyDescent="0.2">
      <c r="A816" s="11"/>
      <c r="B816" s="26"/>
      <c r="C816" s="26"/>
      <c r="D816" s="34" t="s">
        <v>32</v>
      </c>
      <c r="E816" s="29"/>
      <c r="F816" s="29"/>
      <c r="G816" s="29"/>
      <c r="H816" s="29"/>
      <c r="I816" s="29"/>
      <c r="J816" s="29"/>
      <c r="K816" s="29"/>
      <c r="L816" s="31"/>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29"/>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4" t="s">
        <v>46</v>
      </c>
      <c r="D823" s="21">
        <v>2010</v>
      </c>
      <c r="E823" s="29">
        <v>137</v>
      </c>
      <c r="F823" s="29">
        <v>17277.416666666668</v>
      </c>
      <c r="G823" s="29">
        <v>28901.525999999998</v>
      </c>
      <c r="H823" s="29">
        <v>452816.989</v>
      </c>
      <c r="I823" s="29">
        <v>2531151.8449999997</v>
      </c>
      <c r="J823" s="29">
        <v>693231.43700000003</v>
      </c>
      <c r="K823" s="29">
        <v>482099.38300000003</v>
      </c>
      <c r="L823" s="31">
        <v>27.387982999494845</v>
      </c>
      <c r="M823" s="11"/>
    </row>
    <row r="824" spans="1:13" s="53" customFormat="1" ht="11.1" customHeight="1" x14ac:dyDescent="0.2">
      <c r="A824" s="11"/>
      <c r="B824" s="58"/>
      <c r="C824" s="44" t="s">
        <v>84</v>
      </c>
      <c r="D824" s="21">
        <v>2015</v>
      </c>
      <c r="E824" s="22">
        <v>147</v>
      </c>
      <c r="F824" s="22">
        <v>20361.25</v>
      </c>
      <c r="G824" s="22">
        <v>33970.110999999997</v>
      </c>
      <c r="H824" s="22">
        <v>632903.29200000002</v>
      </c>
      <c r="I824" s="22">
        <v>3555033.591</v>
      </c>
      <c r="J824" s="22">
        <v>1041903.579</v>
      </c>
      <c r="K824" s="22">
        <v>682101.35900000005</v>
      </c>
      <c r="L824" s="23">
        <v>29.3078406245642</v>
      </c>
      <c r="M824" s="11"/>
    </row>
    <row r="825" spans="1:13" s="53" customFormat="1" ht="11.1" customHeight="1" x14ac:dyDescent="0.2">
      <c r="A825" s="11"/>
      <c r="B825" s="26"/>
      <c r="C825" s="11"/>
      <c r="D825" s="21">
        <v>2017</v>
      </c>
      <c r="E825" s="22">
        <v>149.416666666667</v>
      </c>
      <c r="F825" s="22">
        <v>22566.333333333299</v>
      </c>
      <c r="G825" s="22">
        <v>37094.752</v>
      </c>
      <c r="H825" s="22">
        <v>750491.45900000003</v>
      </c>
      <c r="I825" s="22">
        <v>4196818.4000000004</v>
      </c>
      <c r="J825" s="22">
        <v>1187684.2180000001</v>
      </c>
      <c r="K825" s="22">
        <v>774862.42799999996</v>
      </c>
      <c r="L825" s="23">
        <v>28.2996333127018</v>
      </c>
      <c r="M825" s="11"/>
    </row>
    <row r="826" spans="1:13" s="53" customFormat="1" ht="11.1" customHeight="1" x14ac:dyDescent="0.2">
      <c r="A826" s="11"/>
      <c r="B826" s="26"/>
      <c r="C826" s="11"/>
      <c r="D826" s="21">
        <v>2018</v>
      </c>
      <c r="E826" s="22">
        <v>153.916666666667</v>
      </c>
      <c r="F826" s="22">
        <v>23580.416666666701</v>
      </c>
      <c r="G826" s="22">
        <v>38293.951999999997</v>
      </c>
      <c r="H826" s="22">
        <v>815728.36</v>
      </c>
      <c r="I826" s="22">
        <v>4557495.426</v>
      </c>
      <c r="J826" s="22">
        <v>1373782.861</v>
      </c>
      <c r="K826" s="22">
        <v>858738.66200000001</v>
      </c>
      <c r="L826" s="23">
        <v>30.143373335335099</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2018</v>
      </c>
      <c r="E828" s="29"/>
      <c r="F828" s="29"/>
      <c r="G828" s="29"/>
      <c r="H828" s="29"/>
      <c r="I828" s="29"/>
      <c r="J828" s="30"/>
      <c r="K828" s="29"/>
      <c r="L828" s="31"/>
      <c r="M828" s="11"/>
    </row>
    <row r="829" spans="1:13" s="53" customFormat="1" ht="11.1" customHeight="1" x14ac:dyDescent="0.2">
      <c r="A829" s="11"/>
      <c r="B829" s="26"/>
      <c r="C829" s="27"/>
      <c r="D829" s="32" t="s">
        <v>24</v>
      </c>
      <c r="E829" s="29">
        <v>151</v>
      </c>
      <c r="F829" s="29">
        <v>23029.5</v>
      </c>
      <c r="G829" s="29">
        <v>6452.05</v>
      </c>
      <c r="H829" s="29">
        <v>125797.731</v>
      </c>
      <c r="I829" s="29">
        <v>714429.87600000005</v>
      </c>
      <c r="J829" s="29">
        <v>221784.856</v>
      </c>
      <c r="K829" s="29">
        <v>142183.84400000001</v>
      </c>
      <c r="L829" s="31">
        <v>31.043614419058802</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149</v>
      </c>
      <c r="F831" s="29">
        <v>22839</v>
      </c>
      <c r="G831" s="29">
        <v>3329.9270000000001</v>
      </c>
      <c r="H831" s="29">
        <v>62925.019</v>
      </c>
      <c r="I831" s="29">
        <v>360240.13299999997</v>
      </c>
      <c r="J831" s="29">
        <v>111365.272</v>
      </c>
      <c r="K831" s="29">
        <v>70992.486000000004</v>
      </c>
      <c r="L831" s="31">
        <v>30.914176905436602</v>
      </c>
      <c r="M831" s="11"/>
    </row>
    <row r="832" spans="1:13" s="53" customFormat="1" ht="11.1" customHeight="1" x14ac:dyDescent="0.2">
      <c r="A832" s="11"/>
      <c r="B832" s="26"/>
      <c r="C832" s="27"/>
      <c r="D832" s="34" t="s">
        <v>26</v>
      </c>
      <c r="E832" s="29">
        <v>153</v>
      </c>
      <c r="F832" s="29">
        <v>23220</v>
      </c>
      <c r="G832" s="29">
        <v>3122.123</v>
      </c>
      <c r="H832" s="29">
        <v>62872.712</v>
      </c>
      <c r="I832" s="29">
        <v>354189.74300000002</v>
      </c>
      <c r="J832" s="29">
        <v>110419.584</v>
      </c>
      <c r="K832" s="29">
        <v>71191.357999999993</v>
      </c>
      <c r="L832" s="31">
        <v>31.175263028438401</v>
      </c>
      <c r="M832" s="11"/>
    </row>
    <row r="833" spans="1:13" s="53" customFormat="1" ht="11.1" customHeight="1" x14ac:dyDescent="0.2">
      <c r="A833" s="11"/>
      <c r="B833" s="26"/>
      <c r="C833" s="27"/>
      <c r="D833" s="34" t="s">
        <v>27</v>
      </c>
      <c r="E833" s="29">
        <v>154</v>
      </c>
      <c r="F833" s="29">
        <v>23401</v>
      </c>
      <c r="G833" s="29">
        <v>3275.9229999999998</v>
      </c>
      <c r="H833" s="29">
        <v>65549.442999999999</v>
      </c>
      <c r="I833" s="29">
        <v>403302.25300000003</v>
      </c>
      <c r="J833" s="29">
        <v>119597.87300000001</v>
      </c>
      <c r="K833" s="29">
        <v>74563.286999999997</v>
      </c>
      <c r="L833" s="31">
        <v>29.654650354755098</v>
      </c>
      <c r="M833" s="11"/>
    </row>
    <row r="834" spans="1:13" s="53" customFormat="1" ht="11.1" customHeight="1" x14ac:dyDescent="0.2">
      <c r="A834" s="11"/>
      <c r="B834" s="26"/>
      <c r="C834" s="27"/>
      <c r="D834" s="34" t="s">
        <v>28</v>
      </c>
      <c r="E834" s="29">
        <v>154</v>
      </c>
      <c r="F834" s="29">
        <v>23455</v>
      </c>
      <c r="G834" s="29">
        <v>3176.1030000000001</v>
      </c>
      <c r="H834" s="29">
        <v>65295.105000000003</v>
      </c>
      <c r="I834" s="29">
        <v>380378.86200000002</v>
      </c>
      <c r="J834" s="29">
        <v>114778.561</v>
      </c>
      <c r="K834" s="29">
        <v>71978.108999999997</v>
      </c>
      <c r="L834" s="31">
        <v>30.174800039230401</v>
      </c>
      <c r="M834" s="11"/>
    </row>
    <row r="835" spans="1:13" s="53" customFormat="1" ht="11.1" customHeight="1" x14ac:dyDescent="0.2">
      <c r="A835" s="11"/>
      <c r="B835" s="26"/>
      <c r="C835" s="27"/>
      <c r="D835" s="35" t="s">
        <v>29</v>
      </c>
      <c r="E835" s="29">
        <v>154</v>
      </c>
      <c r="F835" s="29">
        <v>23458</v>
      </c>
      <c r="G835" s="29">
        <v>3158.3580000000002</v>
      </c>
      <c r="H835" s="29">
        <v>70601.184999999998</v>
      </c>
      <c r="I835" s="29">
        <v>388627.51500000001</v>
      </c>
      <c r="J835" s="29">
        <v>117962.27099999999</v>
      </c>
      <c r="K835" s="29">
        <v>76908.664000000004</v>
      </c>
      <c r="L835" s="31">
        <v>30.353556155178602</v>
      </c>
      <c r="M835" s="11"/>
    </row>
    <row r="836" spans="1:13" s="53" customFormat="1" ht="11.1" customHeight="1" x14ac:dyDescent="0.2">
      <c r="A836" s="11"/>
      <c r="B836" s="26"/>
      <c r="C836" s="27"/>
      <c r="D836" s="34" t="s">
        <v>30</v>
      </c>
      <c r="E836" s="29">
        <v>154</v>
      </c>
      <c r="F836" s="29">
        <v>23576</v>
      </c>
      <c r="G836" s="29">
        <v>3272.6950000000002</v>
      </c>
      <c r="H836" s="29">
        <v>69266.342000000004</v>
      </c>
      <c r="I836" s="29">
        <v>401588.55</v>
      </c>
      <c r="J836" s="29">
        <v>122329.761</v>
      </c>
      <c r="K836" s="29">
        <v>78204.751000000004</v>
      </c>
      <c r="L836" s="31">
        <v>30.461466344097701</v>
      </c>
      <c r="M836" s="11"/>
    </row>
    <row r="837" spans="1:13" s="53" customFormat="1" ht="11.1" customHeight="1" x14ac:dyDescent="0.2">
      <c r="A837" s="11"/>
      <c r="B837" s="26"/>
      <c r="C837" s="27"/>
      <c r="D837" s="34" t="s">
        <v>31</v>
      </c>
      <c r="E837" s="29">
        <v>154</v>
      </c>
      <c r="F837" s="29">
        <v>23622</v>
      </c>
      <c r="G837" s="29">
        <v>3203.0410000000002</v>
      </c>
      <c r="H837" s="29">
        <v>66893.769</v>
      </c>
      <c r="I837" s="29">
        <v>379993.391</v>
      </c>
      <c r="J837" s="29">
        <v>111986.74099999999</v>
      </c>
      <c r="K837" s="29">
        <v>66495.856</v>
      </c>
      <c r="L837" s="31">
        <v>29.470707557648002</v>
      </c>
      <c r="M837" s="11"/>
    </row>
    <row r="838" spans="1:13" s="53" customFormat="1" ht="11.1" customHeight="1" x14ac:dyDescent="0.2">
      <c r="A838" s="11"/>
      <c r="B838" s="26"/>
      <c r="C838" s="27"/>
      <c r="D838" s="34" t="s">
        <v>32</v>
      </c>
      <c r="E838" s="29">
        <v>155</v>
      </c>
      <c r="F838" s="29">
        <v>23819</v>
      </c>
      <c r="G838" s="29">
        <v>3324.761</v>
      </c>
      <c r="H838" s="29">
        <v>68951.517000000007</v>
      </c>
      <c r="I838" s="29">
        <v>373083.28899999999</v>
      </c>
      <c r="J838" s="29">
        <v>106381.58500000001</v>
      </c>
      <c r="K838" s="29">
        <v>63841.731</v>
      </c>
      <c r="L838" s="31">
        <v>28.514165103760501</v>
      </c>
      <c r="M838" s="11"/>
    </row>
    <row r="839" spans="1:13" s="53" customFormat="1" ht="11.1" customHeight="1" x14ac:dyDescent="0.2">
      <c r="A839" s="11"/>
      <c r="B839" s="26"/>
      <c r="C839" s="27"/>
      <c r="D839" s="34" t="s">
        <v>33</v>
      </c>
      <c r="E839" s="29">
        <v>155</v>
      </c>
      <c r="F839" s="29">
        <v>23935</v>
      </c>
      <c r="G839" s="29">
        <v>3138.7779999999998</v>
      </c>
      <c r="H839" s="29">
        <v>65649.407000000007</v>
      </c>
      <c r="I839" s="29">
        <v>361252.25599999999</v>
      </c>
      <c r="J839" s="29">
        <v>109893.22500000001</v>
      </c>
      <c r="K839" s="29">
        <v>71138.066000000006</v>
      </c>
      <c r="L839" s="31">
        <v>30.420079923320898</v>
      </c>
      <c r="M839" s="11"/>
    </row>
    <row r="840" spans="1:13" s="53" customFormat="1" ht="11.1" customHeight="1" x14ac:dyDescent="0.2">
      <c r="A840" s="11"/>
      <c r="B840" s="26"/>
      <c r="C840" s="27"/>
      <c r="D840" s="34" t="s">
        <v>34</v>
      </c>
      <c r="E840" s="29">
        <v>155</v>
      </c>
      <c r="F840" s="29">
        <v>23918</v>
      </c>
      <c r="G840" s="29">
        <v>3280.163</v>
      </c>
      <c r="H840" s="29">
        <v>69498.784</v>
      </c>
      <c r="I840" s="29">
        <v>405893.89299999998</v>
      </c>
      <c r="J840" s="29">
        <v>128808.773</v>
      </c>
      <c r="K840" s="29">
        <v>82233.168999999994</v>
      </c>
      <c r="L840" s="31">
        <v>31.734592518247101</v>
      </c>
      <c r="M840" s="11"/>
    </row>
    <row r="841" spans="1:13" s="53" customFormat="1" ht="11.1" customHeight="1" x14ac:dyDescent="0.2">
      <c r="A841" s="11"/>
      <c r="B841" s="26"/>
      <c r="C841" s="27"/>
      <c r="D841" s="34" t="s">
        <v>35</v>
      </c>
      <c r="E841" s="29">
        <v>155</v>
      </c>
      <c r="F841" s="29">
        <v>23980</v>
      </c>
      <c r="G841" s="29">
        <v>3445.5810000000001</v>
      </c>
      <c r="H841" s="29">
        <v>83895.528999999995</v>
      </c>
      <c r="I841" s="29">
        <v>422234.39500000002</v>
      </c>
      <c r="J841" s="29">
        <v>132430.48800000001</v>
      </c>
      <c r="K841" s="29">
        <v>81519.403000000006</v>
      </c>
      <c r="L841" s="31">
        <v>31.364211340480701</v>
      </c>
      <c r="M841" s="11"/>
    </row>
    <row r="842" spans="1:13" s="53" customFormat="1" ht="11.1" customHeight="1" x14ac:dyDescent="0.2">
      <c r="A842" s="11"/>
      <c r="B842" s="26"/>
      <c r="C842" s="27"/>
      <c r="D842" s="34" t="s">
        <v>36</v>
      </c>
      <c r="E842" s="29">
        <v>155</v>
      </c>
      <c r="F842" s="29">
        <v>23742</v>
      </c>
      <c r="G842" s="29">
        <v>2566.4989999999998</v>
      </c>
      <c r="H842" s="29">
        <v>64329.548000000003</v>
      </c>
      <c r="I842" s="29">
        <v>326711.14600000001</v>
      </c>
      <c r="J842" s="29">
        <v>87828.726999999999</v>
      </c>
      <c r="K842" s="29">
        <v>49671.781999999999</v>
      </c>
      <c r="L842" s="31">
        <v>26.882684620744499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2019</v>
      </c>
      <c r="E844" s="29"/>
      <c r="F844" s="29"/>
      <c r="G844" s="29"/>
      <c r="H844" s="29"/>
      <c r="I844" s="29"/>
      <c r="J844" s="30"/>
      <c r="K844" s="29"/>
      <c r="L844" s="31"/>
      <c r="M844" s="11"/>
    </row>
    <row r="845" spans="1:13" s="53" customFormat="1" ht="11.1" customHeight="1" x14ac:dyDescent="0.2">
      <c r="A845" s="11"/>
      <c r="B845" s="26"/>
      <c r="C845" s="27"/>
      <c r="D845" s="32" t="s">
        <v>24</v>
      </c>
      <c r="E845" s="29">
        <v>152</v>
      </c>
      <c r="F845" s="29">
        <v>23710</v>
      </c>
      <c r="G845" s="29">
        <v>6568.7290000000003</v>
      </c>
      <c r="H845" s="29">
        <v>135587.10699999999</v>
      </c>
      <c r="I845" s="29">
        <v>728022.98400000005</v>
      </c>
      <c r="J845" s="29">
        <v>232357.37899999999</v>
      </c>
      <c r="K845" s="29">
        <v>147238.02799999999</v>
      </c>
      <c r="L845" s="31">
        <v>31.916214749615701</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151</v>
      </c>
      <c r="F847" s="29">
        <v>23625</v>
      </c>
      <c r="G847" s="29">
        <v>3373.11</v>
      </c>
      <c r="H847" s="29">
        <v>68048.565000000002</v>
      </c>
      <c r="I847" s="29">
        <v>365193.40100000001</v>
      </c>
      <c r="J847" s="29">
        <v>114810.841</v>
      </c>
      <c r="K847" s="29">
        <v>74383.986000000004</v>
      </c>
      <c r="L847" s="31">
        <v>31.438366817586601</v>
      </c>
      <c r="M847" s="11"/>
    </row>
    <row r="848" spans="1:13" s="53" customFormat="1" ht="11.1" customHeight="1" x14ac:dyDescent="0.2">
      <c r="A848" s="11"/>
      <c r="B848" s="26"/>
      <c r="C848" s="27"/>
      <c r="D848" s="34" t="s">
        <v>26</v>
      </c>
      <c r="E848" s="29">
        <v>153</v>
      </c>
      <c r="F848" s="29">
        <v>23795</v>
      </c>
      <c r="G848" s="29">
        <v>3195.6190000000001</v>
      </c>
      <c r="H848" s="29">
        <v>67538.542000000001</v>
      </c>
      <c r="I848" s="29">
        <v>362829.58299999998</v>
      </c>
      <c r="J848" s="29">
        <v>117546.538</v>
      </c>
      <c r="K848" s="29">
        <v>72854.042000000001</v>
      </c>
      <c r="L848" s="31">
        <v>32.397175838884102</v>
      </c>
      <c r="M848" s="11"/>
    </row>
    <row r="849" spans="1:13" s="53" customFormat="1" ht="11.1" customHeight="1" x14ac:dyDescent="0.2">
      <c r="A849" s="11"/>
      <c r="B849" s="26"/>
      <c r="C849" s="27"/>
      <c r="D849" s="34" t="s">
        <v>27</v>
      </c>
      <c r="E849" s="29"/>
      <c r="F849" s="29"/>
      <c r="G849" s="29"/>
      <c r="H849" s="29"/>
      <c r="I849" s="29"/>
      <c r="J849" s="29"/>
      <c r="K849" s="29"/>
      <c r="L849" s="31"/>
      <c r="M849" s="11"/>
    </row>
    <row r="850" spans="1:13" s="53" customFormat="1" ht="11.1" customHeight="1" x14ac:dyDescent="0.2">
      <c r="A850" s="11"/>
      <c r="B850" s="26"/>
      <c r="C850" s="27"/>
      <c r="D850" s="34" t="s">
        <v>28</v>
      </c>
      <c r="E850" s="29"/>
      <c r="F850" s="29"/>
      <c r="G850" s="29"/>
      <c r="H850" s="29"/>
      <c r="I850" s="29"/>
      <c r="J850" s="29"/>
      <c r="K850" s="29"/>
      <c r="L850" s="31"/>
      <c r="M850" s="11"/>
    </row>
    <row r="851" spans="1:13" s="53" customFormat="1" ht="11.1" customHeight="1" x14ac:dyDescent="0.2">
      <c r="A851" s="11"/>
      <c r="B851" s="26"/>
      <c r="C851" s="27"/>
      <c r="D851" s="35" t="s">
        <v>29</v>
      </c>
      <c r="E851" s="29"/>
      <c r="F851" s="29"/>
      <c r="G851" s="29"/>
      <c r="H851" s="29"/>
      <c r="I851" s="29"/>
      <c r="J851" s="29"/>
      <c r="K851" s="29"/>
      <c r="L851" s="31"/>
      <c r="M851" s="11"/>
    </row>
    <row r="852" spans="1:13" s="53" customFormat="1" ht="11.1" customHeight="1" x14ac:dyDescent="0.2">
      <c r="A852" s="11"/>
      <c r="B852" s="26"/>
      <c r="C852" s="27"/>
      <c r="D852" s="34" t="s">
        <v>30</v>
      </c>
      <c r="E852" s="29"/>
      <c r="F852" s="29"/>
      <c r="G852" s="29"/>
      <c r="H852" s="29"/>
      <c r="I852" s="29"/>
      <c r="J852" s="29"/>
      <c r="K852" s="29"/>
      <c r="L852" s="31"/>
      <c r="M852" s="11"/>
    </row>
    <row r="853" spans="1:13" s="53" customFormat="1" ht="11.1" customHeight="1" x14ac:dyDescent="0.2">
      <c r="A853" s="11"/>
      <c r="B853" s="26"/>
      <c r="C853" s="27"/>
      <c r="D853" s="34" t="s">
        <v>31</v>
      </c>
      <c r="E853" s="29"/>
      <c r="F853" s="29"/>
      <c r="G853" s="29"/>
      <c r="H853" s="29"/>
      <c r="I853" s="29"/>
      <c r="J853" s="29"/>
      <c r="K853" s="29"/>
      <c r="L853" s="31"/>
      <c r="M853" s="11"/>
    </row>
    <row r="854" spans="1:13" s="53" customFormat="1" ht="11.1" customHeight="1" x14ac:dyDescent="0.2">
      <c r="A854" s="11"/>
      <c r="B854" s="26"/>
      <c r="C854" s="27"/>
      <c r="D854" s="34" t="s">
        <v>32</v>
      </c>
      <c r="E854" s="29"/>
      <c r="F854" s="29"/>
      <c r="G854" s="29"/>
      <c r="H854" s="29"/>
      <c r="I854" s="29"/>
      <c r="J854" s="29"/>
      <c r="K854" s="29"/>
      <c r="L854" s="31"/>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75" t="s">
        <v>85</v>
      </c>
      <c r="B861" s="375"/>
      <c r="C861" s="375"/>
      <c r="D861" s="375"/>
      <c r="E861" s="375"/>
      <c r="F861" s="375"/>
      <c r="G861" s="375"/>
      <c r="H861" s="375"/>
      <c r="I861" s="375"/>
      <c r="J861" s="375"/>
      <c r="K861" s="375"/>
      <c r="L861" s="375"/>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75" t="s">
        <v>1</v>
      </c>
      <c r="B863" s="375"/>
      <c r="C863" s="375"/>
      <c r="D863" s="375"/>
      <c r="E863" s="375"/>
      <c r="F863" s="375"/>
      <c r="G863" s="375"/>
      <c r="H863" s="375"/>
      <c r="I863" s="375"/>
      <c r="J863" s="375"/>
      <c r="K863" s="375"/>
      <c r="L863" s="375"/>
      <c r="M863" s="11"/>
    </row>
    <row r="864" spans="1:13" s="53" customFormat="1" ht="11.1" customHeight="1" x14ac:dyDescent="0.2">
      <c r="A864" s="375" t="s">
        <v>2</v>
      </c>
      <c r="B864" s="375"/>
      <c r="C864" s="375"/>
      <c r="D864" s="375"/>
      <c r="E864" s="375"/>
      <c r="F864" s="375"/>
      <c r="G864" s="375"/>
      <c r="H864" s="375"/>
      <c r="I864" s="375"/>
      <c r="J864" s="375"/>
      <c r="K864" s="375"/>
      <c r="L864" s="375"/>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54" t="s">
        <v>3</v>
      </c>
      <c r="C866" s="357" t="s">
        <v>4</v>
      </c>
      <c r="D866" s="360" t="s">
        <v>5</v>
      </c>
      <c r="E866" s="360" t="s">
        <v>6</v>
      </c>
      <c r="F866" s="357" t="s">
        <v>7</v>
      </c>
      <c r="G866" s="357" t="s">
        <v>8</v>
      </c>
      <c r="H866" s="357" t="s">
        <v>9</v>
      </c>
      <c r="I866" s="369" t="s">
        <v>10</v>
      </c>
      <c r="J866" s="371"/>
      <c r="K866" s="370"/>
      <c r="L866" s="372" t="s">
        <v>11</v>
      </c>
    </row>
    <row r="867" spans="1:13" ht="15" customHeight="1" x14ac:dyDescent="0.2">
      <c r="B867" s="355"/>
      <c r="C867" s="361"/>
      <c r="D867" s="358"/>
      <c r="E867" s="358"/>
      <c r="F867" s="361"/>
      <c r="G867" s="361"/>
      <c r="H867" s="361"/>
      <c r="I867" s="357" t="s">
        <v>12</v>
      </c>
      <c r="J867" s="369" t="s">
        <v>13</v>
      </c>
      <c r="K867" s="370"/>
      <c r="L867" s="373"/>
    </row>
    <row r="868" spans="1:13" ht="21" customHeight="1" x14ac:dyDescent="0.2">
      <c r="B868" s="355"/>
      <c r="C868" s="361"/>
      <c r="D868" s="358"/>
      <c r="E868" s="359"/>
      <c r="F868" s="362"/>
      <c r="G868" s="362"/>
      <c r="H868" s="362"/>
      <c r="I868" s="362"/>
      <c r="J868" s="12" t="s">
        <v>14</v>
      </c>
      <c r="K868" s="13" t="s">
        <v>15</v>
      </c>
      <c r="L868" s="374"/>
    </row>
    <row r="869" spans="1:13" ht="11.1" customHeight="1" x14ac:dyDescent="0.2">
      <c r="B869" s="356"/>
      <c r="C869" s="362"/>
      <c r="D869" s="359"/>
      <c r="E869" s="14" t="s">
        <v>16</v>
      </c>
      <c r="F869" s="14" t="s">
        <v>17</v>
      </c>
      <c r="G869" s="15" t="s">
        <v>18</v>
      </c>
      <c r="H869" s="369" t="s">
        <v>19</v>
      </c>
      <c r="I869" s="371"/>
      <c r="J869" s="371"/>
      <c r="K869" s="370"/>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2010</v>
      </c>
      <c r="E871" s="22">
        <v>71.5</v>
      </c>
      <c r="F871" s="22">
        <v>11225.5</v>
      </c>
      <c r="G871" s="22">
        <v>18481.407999999999</v>
      </c>
      <c r="H871" s="22">
        <v>385888.69200000004</v>
      </c>
      <c r="I871" s="22">
        <v>2320870.9010000001</v>
      </c>
      <c r="J871" s="22">
        <v>877532.777</v>
      </c>
      <c r="K871" s="22">
        <v>355998.93900000001</v>
      </c>
      <c r="L871" s="23">
        <v>37.810495043989526</v>
      </c>
      <c r="M871" s="11"/>
    </row>
    <row r="872" spans="1:13" s="53" customFormat="1" ht="11.1" customHeight="1" x14ac:dyDescent="0.2">
      <c r="A872" s="11"/>
      <c r="B872" s="42"/>
      <c r="C872" s="20" t="s">
        <v>86</v>
      </c>
      <c r="D872" s="21">
        <v>2015</v>
      </c>
      <c r="E872" s="22">
        <v>69.25</v>
      </c>
      <c r="F872" s="22">
        <v>12147.833333333299</v>
      </c>
      <c r="G872" s="22">
        <v>19775.341</v>
      </c>
      <c r="H872" s="22">
        <v>473975.03200000001</v>
      </c>
      <c r="I872" s="22">
        <v>2654354.5070000002</v>
      </c>
      <c r="J872" s="22">
        <v>1064372.3459999999</v>
      </c>
      <c r="K872" s="22">
        <v>366887.886</v>
      </c>
      <c r="L872" s="23">
        <v>40.099102934180898</v>
      </c>
      <c r="M872" s="11"/>
    </row>
    <row r="873" spans="1:13" s="53" customFormat="1" ht="11.1" customHeight="1" x14ac:dyDescent="0.2">
      <c r="A873" s="11"/>
      <c r="B873" s="42"/>
      <c r="C873" s="20" t="s">
        <v>87</v>
      </c>
      <c r="D873" s="21">
        <v>2017</v>
      </c>
      <c r="E873" s="22">
        <v>72.3333333333333</v>
      </c>
      <c r="F873" s="22">
        <v>12218.5</v>
      </c>
      <c r="G873" s="22">
        <v>19806.361000000001</v>
      </c>
      <c r="H873" s="22">
        <v>510085.58399999997</v>
      </c>
      <c r="I873" s="22">
        <v>2676003.8369999998</v>
      </c>
      <c r="J873" s="22">
        <v>1184742.7609999999</v>
      </c>
      <c r="K873" s="22">
        <v>437701.86800000002</v>
      </c>
      <c r="L873" s="23">
        <v>44.2728349122319</v>
      </c>
      <c r="M873" s="11"/>
    </row>
    <row r="874" spans="1:13" s="53" customFormat="1" ht="11.1" customHeight="1" x14ac:dyDescent="0.2">
      <c r="A874" s="11"/>
      <c r="B874" s="42"/>
      <c r="C874" s="20" t="s">
        <v>88</v>
      </c>
      <c r="D874" s="21">
        <v>2018</v>
      </c>
      <c r="E874" s="22">
        <v>74.5</v>
      </c>
      <c r="F874" s="22">
        <v>12414.583333333299</v>
      </c>
      <c r="G874" s="22">
        <v>20020.794000000002</v>
      </c>
      <c r="H874" s="22">
        <v>542655.69700000004</v>
      </c>
      <c r="I874" s="22">
        <v>2585774.3480000002</v>
      </c>
      <c r="J874" s="22">
        <v>1199963.196</v>
      </c>
      <c r="K874" s="22">
        <v>426204.77299999999</v>
      </c>
      <c r="L874" s="23">
        <v>46.406338469871798</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2018</v>
      </c>
      <c r="E876" s="29"/>
      <c r="F876" s="29"/>
      <c r="G876" s="29"/>
      <c r="H876" s="29"/>
      <c r="I876" s="29"/>
      <c r="J876" s="30"/>
      <c r="K876" s="29"/>
      <c r="L876" s="31"/>
      <c r="M876" s="11"/>
    </row>
    <row r="877" spans="1:13" s="53" customFormat="1" ht="11.1" customHeight="1" x14ac:dyDescent="0.2">
      <c r="A877" s="11"/>
      <c r="B877" s="26"/>
      <c r="C877" s="26"/>
      <c r="D877" s="32" t="s">
        <v>24</v>
      </c>
      <c r="E877" s="29">
        <v>75</v>
      </c>
      <c r="F877" s="29">
        <v>12302</v>
      </c>
      <c r="G877" s="29">
        <v>3434.0309999999999</v>
      </c>
      <c r="H877" s="29">
        <v>83552.877999999997</v>
      </c>
      <c r="I877" s="29">
        <v>388095.462</v>
      </c>
      <c r="J877" s="29">
        <v>159893.07</v>
      </c>
      <c r="K877" s="29">
        <v>62594.58</v>
      </c>
      <c r="L877" s="31">
        <v>41.199417580409602</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75</v>
      </c>
      <c r="F879" s="29">
        <v>12306</v>
      </c>
      <c r="G879" s="29">
        <v>1793.982</v>
      </c>
      <c r="H879" s="29">
        <v>42436.474000000002</v>
      </c>
      <c r="I879" s="29">
        <v>201764.495</v>
      </c>
      <c r="J879" s="29">
        <v>84018.816999999995</v>
      </c>
      <c r="K879" s="29">
        <v>31222.907999999999</v>
      </c>
      <c r="L879" s="31">
        <v>41.6420227949422</v>
      </c>
      <c r="M879" s="11"/>
    </row>
    <row r="880" spans="1:13" s="53" customFormat="1" ht="11.1" customHeight="1" x14ac:dyDescent="0.2">
      <c r="A880" s="11"/>
      <c r="B880" s="26"/>
      <c r="C880" s="26"/>
      <c r="D880" s="34" t="s">
        <v>26</v>
      </c>
      <c r="E880" s="29">
        <v>75</v>
      </c>
      <c r="F880" s="29">
        <v>12298</v>
      </c>
      <c r="G880" s="29">
        <v>1640.049</v>
      </c>
      <c r="H880" s="29">
        <v>41116.404000000002</v>
      </c>
      <c r="I880" s="29">
        <v>186330.967</v>
      </c>
      <c r="J880" s="29">
        <v>75874.252999999997</v>
      </c>
      <c r="K880" s="29">
        <v>31371.671999999999</v>
      </c>
      <c r="L880" s="31">
        <v>40.720152007797999</v>
      </c>
      <c r="M880" s="11"/>
    </row>
    <row r="881" spans="1:13" s="53" customFormat="1" ht="11.1" customHeight="1" x14ac:dyDescent="0.2">
      <c r="A881" s="11"/>
      <c r="B881" s="26"/>
      <c r="C881" s="26"/>
      <c r="D881" s="34" t="s">
        <v>27</v>
      </c>
      <c r="E881" s="29">
        <v>75</v>
      </c>
      <c r="F881" s="29">
        <v>12384</v>
      </c>
      <c r="G881" s="29">
        <v>1691.078</v>
      </c>
      <c r="H881" s="29">
        <v>43259.968000000001</v>
      </c>
      <c r="I881" s="29">
        <v>224642.81200000001</v>
      </c>
      <c r="J881" s="29">
        <v>102168.838</v>
      </c>
      <c r="K881" s="29">
        <v>41757.22</v>
      </c>
      <c r="L881" s="31">
        <v>45.4805729550786</v>
      </c>
      <c r="M881" s="11"/>
    </row>
    <row r="882" spans="1:13" s="53" customFormat="1" ht="11.1" customHeight="1" x14ac:dyDescent="0.2">
      <c r="A882" s="11"/>
      <c r="B882" s="26"/>
      <c r="C882" s="26"/>
      <c r="D882" s="34" t="s">
        <v>28</v>
      </c>
      <c r="E882" s="29">
        <v>75</v>
      </c>
      <c r="F882" s="29">
        <v>12414</v>
      </c>
      <c r="G882" s="29">
        <v>1641.57</v>
      </c>
      <c r="H882" s="29">
        <v>44412.989000000001</v>
      </c>
      <c r="I882" s="29">
        <v>193616.41</v>
      </c>
      <c r="J882" s="29">
        <v>82028.758000000002</v>
      </c>
      <c r="K882" s="29">
        <v>31354.324000000001</v>
      </c>
      <c r="L882" s="31">
        <v>42.366635142134903</v>
      </c>
      <c r="M882" s="11"/>
    </row>
    <row r="883" spans="1:13" s="53" customFormat="1" ht="11.1" customHeight="1" x14ac:dyDescent="0.2">
      <c r="A883" s="11"/>
      <c r="B883" s="26"/>
      <c r="C883" s="26"/>
      <c r="D883" s="35" t="s">
        <v>29</v>
      </c>
      <c r="E883" s="29">
        <v>75</v>
      </c>
      <c r="F883" s="29">
        <v>12459</v>
      </c>
      <c r="G883" s="29">
        <v>1645.681</v>
      </c>
      <c r="H883" s="29">
        <v>46780.504000000001</v>
      </c>
      <c r="I883" s="29">
        <v>208638.16899999999</v>
      </c>
      <c r="J883" s="29">
        <v>94775.543000000005</v>
      </c>
      <c r="K883" s="29">
        <v>31988.514999999999</v>
      </c>
      <c r="L883" s="31">
        <v>45.425793110751499</v>
      </c>
      <c r="M883" s="11"/>
    </row>
    <row r="884" spans="1:13" s="53" customFormat="1" ht="11.1" customHeight="1" x14ac:dyDescent="0.2">
      <c r="A884" s="11"/>
      <c r="B884" s="26"/>
      <c r="C884" s="26"/>
      <c r="D884" s="34" t="s">
        <v>30</v>
      </c>
      <c r="E884" s="29">
        <v>75</v>
      </c>
      <c r="F884" s="29">
        <v>12450</v>
      </c>
      <c r="G884" s="29">
        <v>1697.104</v>
      </c>
      <c r="H884" s="29">
        <v>45217.942000000003</v>
      </c>
      <c r="I884" s="29">
        <v>255762.63</v>
      </c>
      <c r="J884" s="29">
        <v>128587.76700000001</v>
      </c>
      <c r="K884" s="29">
        <v>35069.587</v>
      </c>
      <c r="L884" s="31">
        <v>50.276213925388603</v>
      </c>
      <c r="M884" s="11"/>
    </row>
    <row r="885" spans="1:13" s="53" customFormat="1" ht="11.1" customHeight="1" x14ac:dyDescent="0.2">
      <c r="A885" s="11"/>
      <c r="B885" s="26"/>
      <c r="C885" s="26"/>
      <c r="D885" s="34" t="s">
        <v>31</v>
      </c>
      <c r="E885" s="29">
        <v>74</v>
      </c>
      <c r="F885" s="29">
        <v>12254</v>
      </c>
      <c r="G885" s="29">
        <v>1628.5540000000001</v>
      </c>
      <c r="H885" s="29">
        <v>44879.919000000002</v>
      </c>
      <c r="I885" s="29">
        <v>203239.23199999999</v>
      </c>
      <c r="J885" s="29">
        <v>90392.008000000002</v>
      </c>
      <c r="K885" s="29">
        <v>29551.742999999999</v>
      </c>
      <c r="L885" s="31">
        <v>44.475668949585497</v>
      </c>
      <c r="M885" s="11"/>
    </row>
    <row r="886" spans="1:13" s="53" customFormat="1" ht="11.1" customHeight="1" x14ac:dyDescent="0.2">
      <c r="A886" s="11"/>
      <c r="B886" s="26"/>
      <c r="C886" s="26"/>
      <c r="D886" s="34" t="s">
        <v>32</v>
      </c>
      <c r="E886" s="29">
        <v>74</v>
      </c>
      <c r="F886" s="29">
        <v>12375</v>
      </c>
      <c r="G886" s="29">
        <v>1742.3820000000001</v>
      </c>
      <c r="H886" s="29">
        <v>42868.788999999997</v>
      </c>
      <c r="I886" s="29">
        <v>210848.394</v>
      </c>
      <c r="J886" s="29">
        <v>98671.831999999995</v>
      </c>
      <c r="K886" s="29">
        <v>35568.671000000002</v>
      </c>
      <c r="L886" s="31">
        <v>46.797525998704103</v>
      </c>
      <c r="M886" s="11"/>
    </row>
    <row r="887" spans="1:13" s="53" customFormat="1" ht="11.1" customHeight="1" x14ac:dyDescent="0.2">
      <c r="A887" s="11"/>
      <c r="B887" s="26"/>
      <c r="C887" s="26"/>
      <c r="D887" s="34" t="s">
        <v>33</v>
      </c>
      <c r="E887" s="29">
        <v>74</v>
      </c>
      <c r="F887" s="29">
        <v>12460</v>
      </c>
      <c r="G887" s="29">
        <v>1636.944</v>
      </c>
      <c r="H887" s="29">
        <v>43173.587</v>
      </c>
      <c r="I887" s="29">
        <v>218981.55799999999</v>
      </c>
      <c r="J887" s="29">
        <v>102294.8</v>
      </c>
      <c r="K887" s="29">
        <v>35718.345999999998</v>
      </c>
      <c r="L887" s="31">
        <v>46.713888116550898</v>
      </c>
      <c r="M887" s="11"/>
    </row>
    <row r="888" spans="1:13" s="53" customFormat="1" ht="11.1" customHeight="1" x14ac:dyDescent="0.2">
      <c r="A888" s="11"/>
      <c r="B888" s="26"/>
      <c r="C888" s="26"/>
      <c r="D888" s="34" t="s">
        <v>34</v>
      </c>
      <c r="E888" s="29">
        <v>74</v>
      </c>
      <c r="F888" s="29">
        <v>12533</v>
      </c>
      <c r="G888" s="29">
        <v>1697.9390000000001</v>
      </c>
      <c r="H888" s="29">
        <v>46364.978000000003</v>
      </c>
      <c r="I888" s="29">
        <v>202972.33199999999</v>
      </c>
      <c r="J888" s="29">
        <v>90100.407000000007</v>
      </c>
      <c r="K888" s="29">
        <v>36589.712</v>
      </c>
      <c r="L888" s="31">
        <v>44.390487172409301</v>
      </c>
      <c r="M888" s="11"/>
    </row>
    <row r="889" spans="1:13" s="53" customFormat="1" ht="11.1" customHeight="1" x14ac:dyDescent="0.2">
      <c r="A889" s="11"/>
      <c r="B889" s="26"/>
      <c r="C889" s="26"/>
      <c r="D889" s="34" t="s">
        <v>35</v>
      </c>
      <c r="E889" s="29">
        <v>74</v>
      </c>
      <c r="F889" s="29">
        <v>12537</v>
      </c>
      <c r="G889" s="29">
        <v>1820.2380000000001</v>
      </c>
      <c r="H889" s="29">
        <v>52558.114000000001</v>
      </c>
      <c r="I889" s="29">
        <v>235873.26300000001</v>
      </c>
      <c r="J889" s="29">
        <v>115737.545</v>
      </c>
      <c r="K889" s="29">
        <v>50012.572</v>
      </c>
      <c r="L889" s="31">
        <v>49.067683012465899</v>
      </c>
      <c r="M889" s="11"/>
    </row>
    <row r="890" spans="1:13" s="53" customFormat="1" ht="11.1" customHeight="1" x14ac:dyDescent="0.2">
      <c r="A890" s="11"/>
      <c r="B890" s="26"/>
      <c r="C890" s="26"/>
      <c r="D890" s="34" t="s">
        <v>36</v>
      </c>
      <c r="E890" s="29">
        <v>74</v>
      </c>
      <c r="F890" s="29">
        <v>12505</v>
      </c>
      <c r="G890" s="29">
        <v>1385.2729999999999</v>
      </c>
      <c r="H890" s="29">
        <v>49586.029000000002</v>
      </c>
      <c r="I890" s="29">
        <v>243104.08600000001</v>
      </c>
      <c r="J890" s="29">
        <v>135312.628</v>
      </c>
      <c r="K890" s="29">
        <v>35999.502999999997</v>
      </c>
      <c r="L890" s="31">
        <v>55.6603676336399</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2019</v>
      </c>
      <c r="E892" s="29"/>
      <c r="F892" s="29"/>
      <c r="G892" s="29"/>
      <c r="H892" s="29"/>
      <c r="I892" s="29"/>
      <c r="J892" s="30"/>
      <c r="K892" s="29"/>
      <c r="L892" s="31"/>
      <c r="M892" s="11"/>
    </row>
    <row r="893" spans="1:13" s="53" customFormat="1" ht="11.1" customHeight="1" x14ac:dyDescent="0.2">
      <c r="A893" s="11"/>
      <c r="B893" s="26"/>
      <c r="C893" s="26"/>
      <c r="D893" s="32" t="s">
        <v>24</v>
      </c>
      <c r="E893" s="29">
        <v>74</v>
      </c>
      <c r="F893" s="29">
        <v>12766</v>
      </c>
      <c r="G893" s="29">
        <v>3458.1019999999999</v>
      </c>
      <c r="H893" s="29">
        <v>89447.006999999998</v>
      </c>
      <c r="I893" s="29">
        <v>419968.141</v>
      </c>
      <c r="J893" s="29">
        <v>191253.3</v>
      </c>
      <c r="K893" s="29">
        <v>74613.072</v>
      </c>
      <c r="L893" s="31">
        <v>45.539954422399902</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74</v>
      </c>
      <c r="F895" s="29">
        <v>12708</v>
      </c>
      <c r="G895" s="29">
        <v>1761.8030000000001</v>
      </c>
      <c r="H895" s="29">
        <v>44024.491000000002</v>
      </c>
      <c r="I895" s="29">
        <v>212669.611</v>
      </c>
      <c r="J895" s="29">
        <v>94577.857000000004</v>
      </c>
      <c r="K895" s="29">
        <v>36776.093000000001</v>
      </c>
      <c r="L895" s="31">
        <v>44.471730848278099</v>
      </c>
      <c r="M895" s="11"/>
    </row>
    <row r="896" spans="1:13" s="53" customFormat="1" ht="11.1" customHeight="1" x14ac:dyDescent="0.2">
      <c r="A896" s="11"/>
      <c r="B896" s="26"/>
      <c r="C896" s="26"/>
      <c r="D896" s="34" t="s">
        <v>26</v>
      </c>
      <c r="E896" s="29">
        <v>74</v>
      </c>
      <c r="F896" s="29">
        <v>12824</v>
      </c>
      <c r="G896" s="29">
        <v>1696.299</v>
      </c>
      <c r="H896" s="29">
        <v>45422.516000000003</v>
      </c>
      <c r="I896" s="29">
        <v>207298.53</v>
      </c>
      <c r="J896" s="29">
        <v>96675.442999999999</v>
      </c>
      <c r="K896" s="29">
        <v>37836.978999999999</v>
      </c>
      <c r="L896" s="31">
        <v>46.635855546105397</v>
      </c>
      <c r="M896" s="11"/>
    </row>
    <row r="897" spans="1:13" s="53" customFormat="1" ht="11.1" customHeight="1" x14ac:dyDescent="0.2">
      <c r="A897" s="11"/>
      <c r="B897" s="26"/>
      <c r="C897" s="26"/>
      <c r="D897" s="34" t="s">
        <v>27</v>
      </c>
      <c r="E897" s="29"/>
      <c r="F897" s="29"/>
      <c r="G897" s="29"/>
      <c r="H897" s="29"/>
      <c r="I897" s="29"/>
      <c r="J897" s="29"/>
      <c r="K897" s="29"/>
      <c r="L897" s="31"/>
      <c r="M897" s="11"/>
    </row>
    <row r="898" spans="1:13" s="53" customFormat="1" ht="11.1" customHeight="1" x14ac:dyDescent="0.2">
      <c r="A898" s="11"/>
      <c r="B898" s="26"/>
      <c r="C898" s="26"/>
      <c r="D898" s="34" t="s">
        <v>28</v>
      </c>
      <c r="E898" s="29"/>
      <c r="F898" s="29"/>
      <c r="G898" s="29"/>
      <c r="H898" s="29"/>
      <c r="I898" s="29"/>
      <c r="J898" s="29"/>
      <c r="K898" s="29"/>
      <c r="L898" s="31"/>
      <c r="M898" s="11"/>
    </row>
    <row r="899" spans="1:13" s="53" customFormat="1" ht="11.1" customHeight="1" x14ac:dyDescent="0.2">
      <c r="A899" s="11"/>
      <c r="B899" s="26"/>
      <c r="C899" s="26"/>
      <c r="D899" s="35" t="s">
        <v>29</v>
      </c>
      <c r="E899" s="29"/>
      <c r="F899" s="29"/>
      <c r="G899" s="29"/>
      <c r="H899" s="29"/>
      <c r="I899" s="29"/>
      <c r="J899" s="29"/>
      <c r="K899" s="29"/>
      <c r="L899" s="31"/>
      <c r="M899" s="11"/>
    </row>
    <row r="900" spans="1:13" s="53" customFormat="1" ht="11.1" customHeight="1" x14ac:dyDescent="0.2">
      <c r="A900" s="11"/>
      <c r="B900" s="26"/>
      <c r="C900" s="26"/>
      <c r="D900" s="34" t="s">
        <v>30</v>
      </c>
      <c r="E900" s="29"/>
      <c r="F900" s="29"/>
      <c r="G900" s="29"/>
      <c r="H900" s="29"/>
      <c r="I900" s="29"/>
      <c r="J900" s="29"/>
      <c r="K900" s="29"/>
      <c r="L900" s="31"/>
      <c r="M900" s="11"/>
    </row>
    <row r="901" spans="1:13" s="53" customFormat="1" ht="11.1" customHeight="1" x14ac:dyDescent="0.2">
      <c r="A901" s="11"/>
      <c r="B901" s="26"/>
      <c r="C901" s="26"/>
      <c r="D901" s="34" t="s">
        <v>31</v>
      </c>
      <c r="E901" s="29"/>
      <c r="F901" s="29"/>
      <c r="G901" s="29"/>
      <c r="H901" s="29"/>
      <c r="I901" s="29"/>
      <c r="J901" s="29"/>
      <c r="K901" s="29"/>
      <c r="L901" s="31"/>
      <c r="M901" s="11"/>
    </row>
    <row r="902" spans="1:13" s="53" customFormat="1" ht="11.1" customHeight="1" x14ac:dyDescent="0.2">
      <c r="A902" s="11"/>
      <c r="B902" s="26"/>
      <c r="C902" s="26"/>
      <c r="D902" s="34" t="s">
        <v>32</v>
      </c>
      <c r="E902" s="29"/>
      <c r="F902" s="29"/>
      <c r="G902" s="29"/>
      <c r="H902" s="29"/>
      <c r="I902" s="29"/>
      <c r="J902" s="29"/>
      <c r="K902" s="29"/>
      <c r="L902" s="31"/>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2010</v>
      </c>
      <c r="E909" s="29">
        <v>50.333333333333336</v>
      </c>
      <c r="F909" s="29">
        <v>7970.25</v>
      </c>
      <c r="G909" s="29">
        <v>13027.081999999997</v>
      </c>
      <c r="H909" s="29">
        <v>240000.84399999995</v>
      </c>
      <c r="I909" s="29">
        <v>1426155.3450000002</v>
      </c>
      <c r="J909" s="29">
        <v>427841.42499999993</v>
      </c>
      <c r="K909" s="29">
        <v>177130.83599999995</v>
      </c>
      <c r="L909" s="31">
        <v>29.99963689088862</v>
      </c>
      <c r="M909" s="11"/>
    </row>
    <row r="910" spans="1:13" s="53" customFormat="1" ht="11.1" customHeight="1" x14ac:dyDescent="0.2">
      <c r="A910" s="11"/>
      <c r="B910" s="42"/>
      <c r="C910" s="20" t="s">
        <v>89</v>
      </c>
      <c r="D910" s="21">
        <v>2015</v>
      </c>
      <c r="E910" s="22">
        <v>48.75</v>
      </c>
      <c r="F910" s="22">
        <v>9060</v>
      </c>
      <c r="G910" s="22">
        <v>14274.83</v>
      </c>
      <c r="H910" s="22">
        <v>320101.071</v>
      </c>
      <c r="I910" s="22">
        <v>1838635.453</v>
      </c>
      <c r="J910" s="22">
        <v>586903.75800000003</v>
      </c>
      <c r="K910" s="22">
        <v>207790.82500000001</v>
      </c>
      <c r="L910" s="23">
        <v>31.9206157502501</v>
      </c>
      <c r="M910" s="11"/>
    </row>
    <row r="911" spans="1:13" s="53" customFormat="1" ht="11.1" customHeight="1" x14ac:dyDescent="0.2">
      <c r="A911" s="11"/>
      <c r="B911" s="42"/>
      <c r="C911" s="20" t="s">
        <v>90</v>
      </c>
      <c r="D911" s="21">
        <v>2017</v>
      </c>
      <c r="E911" s="22">
        <v>46.6666666666667</v>
      </c>
      <c r="F911" s="22">
        <v>8763.0833333333303</v>
      </c>
      <c r="G911" s="22">
        <v>13610.921</v>
      </c>
      <c r="H911" s="22">
        <v>328819.73599999998</v>
      </c>
      <c r="I911" s="22">
        <v>1932788.051</v>
      </c>
      <c r="J911" s="22">
        <v>663953.23899999994</v>
      </c>
      <c r="K911" s="22">
        <v>206037.84</v>
      </c>
      <c r="L911" s="23">
        <v>34.352097668261102</v>
      </c>
      <c r="M911" s="11"/>
    </row>
    <row r="912" spans="1:13" s="53" customFormat="1" ht="11.1" customHeight="1" x14ac:dyDescent="0.2">
      <c r="A912" s="11"/>
      <c r="B912" s="26"/>
      <c r="C912" s="11"/>
      <c r="D912" s="21">
        <v>2018</v>
      </c>
      <c r="E912" s="22">
        <v>46</v>
      </c>
      <c r="F912" s="22">
        <v>8960.0833333333303</v>
      </c>
      <c r="G912" s="22">
        <v>13839.275</v>
      </c>
      <c r="H912" s="22">
        <v>349253.95299999998</v>
      </c>
      <c r="I912" s="22">
        <v>2007634.1640000001</v>
      </c>
      <c r="J912" s="22">
        <v>688483.76899999997</v>
      </c>
      <c r="K912" s="22">
        <v>226627.427</v>
      </c>
      <c r="L912" s="23">
        <v>34.293288157054903</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2018</v>
      </c>
      <c r="E914" s="29"/>
      <c r="F914" s="29"/>
      <c r="G914" s="29"/>
      <c r="H914" s="29"/>
      <c r="I914" s="29"/>
      <c r="J914" s="30"/>
      <c r="K914" s="29"/>
      <c r="L914" s="31"/>
      <c r="M914" s="11"/>
    </row>
    <row r="915" spans="1:13" s="53" customFormat="1" ht="11.1" customHeight="1" x14ac:dyDescent="0.2">
      <c r="A915" s="11"/>
      <c r="B915" s="26"/>
      <c r="C915" s="27"/>
      <c r="D915" s="32" t="s">
        <v>24</v>
      </c>
      <c r="E915" s="29">
        <v>46</v>
      </c>
      <c r="F915" s="29">
        <v>8734</v>
      </c>
      <c r="G915" s="29">
        <v>2371.1439999999998</v>
      </c>
      <c r="H915" s="29">
        <v>53171.483999999997</v>
      </c>
      <c r="I915" s="29">
        <v>329086.27899999998</v>
      </c>
      <c r="J915" s="29">
        <v>112640.768</v>
      </c>
      <c r="K915" s="29">
        <v>36472.97</v>
      </c>
      <c r="L915" s="31">
        <v>34.228339249598399</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46</v>
      </c>
      <c r="F917" s="29">
        <v>8727</v>
      </c>
      <c r="G917" s="29">
        <v>1245.789</v>
      </c>
      <c r="H917" s="29">
        <v>27445.021000000001</v>
      </c>
      <c r="I917" s="29">
        <v>171874.97399999999</v>
      </c>
      <c r="J917" s="29">
        <v>59861.159</v>
      </c>
      <c r="K917" s="29">
        <v>19604.521000000001</v>
      </c>
      <c r="L917" s="31">
        <v>34.828315959483398</v>
      </c>
      <c r="M917" s="11"/>
    </row>
    <row r="918" spans="1:13" s="53" customFormat="1" ht="11.1" customHeight="1" x14ac:dyDescent="0.2">
      <c r="A918" s="11"/>
      <c r="B918" s="26"/>
      <c r="C918" s="27"/>
      <c r="D918" s="34" t="s">
        <v>26</v>
      </c>
      <c r="E918" s="29">
        <v>46</v>
      </c>
      <c r="F918" s="29">
        <v>8741</v>
      </c>
      <c r="G918" s="29">
        <v>1125.355</v>
      </c>
      <c r="H918" s="29">
        <v>25726.463</v>
      </c>
      <c r="I918" s="29">
        <v>157211.30499999999</v>
      </c>
      <c r="J918" s="29">
        <v>52779.608999999997</v>
      </c>
      <c r="K918" s="29">
        <v>16868.449000000001</v>
      </c>
      <c r="L918" s="31">
        <v>33.572400534427203</v>
      </c>
      <c r="M918" s="11"/>
    </row>
    <row r="919" spans="1:13" s="53" customFormat="1" ht="11.1" customHeight="1" x14ac:dyDescent="0.2">
      <c r="A919" s="11"/>
      <c r="B919" s="26"/>
      <c r="C919" s="27"/>
      <c r="D919" s="34" t="s">
        <v>27</v>
      </c>
      <c r="E919" s="29">
        <v>46</v>
      </c>
      <c r="F919" s="29">
        <v>8783</v>
      </c>
      <c r="G919" s="29">
        <v>1162.9960000000001</v>
      </c>
      <c r="H919" s="29">
        <v>26708.194</v>
      </c>
      <c r="I919" s="29">
        <v>181631.557</v>
      </c>
      <c r="J919" s="29">
        <v>63463.396999999997</v>
      </c>
      <c r="K919" s="29">
        <v>20204.127</v>
      </c>
      <c r="L919" s="31">
        <v>34.940732793476002</v>
      </c>
      <c r="M919" s="11"/>
    </row>
    <row r="920" spans="1:13" s="53" customFormat="1" ht="11.1" customHeight="1" x14ac:dyDescent="0.2">
      <c r="A920" s="11"/>
      <c r="B920" s="26"/>
      <c r="C920" s="27"/>
      <c r="D920" s="34" t="s">
        <v>28</v>
      </c>
      <c r="E920" s="29">
        <v>46</v>
      </c>
      <c r="F920" s="29">
        <v>8867</v>
      </c>
      <c r="G920" s="29">
        <v>1139.4829999999999</v>
      </c>
      <c r="H920" s="29">
        <v>30234.67</v>
      </c>
      <c r="I920" s="29">
        <v>161249.522</v>
      </c>
      <c r="J920" s="29">
        <v>50301.438999999998</v>
      </c>
      <c r="K920" s="29">
        <v>18154.71</v>
      </c>
      <c r="L920" s="31">
        <v>31.194783324690999</v>
      </c>
      <c r="M920" s="11"/>
    </row>
    <row r="921" spans="1:13" s="53" customFormat="1" ht="11.1" customHeight="1" x14ac:dyDescent="0.2">
      <c r="A921" s="11"/>
      <c r="B921" s="26"/>
      <c r="C921" s="27"/>
      <c r="D921" s="35" t="s">
        <v>29</v>
      </c>
      <c r="E921" s="29">
        <v>46</v>
      </c>
      <c r="F921" s="29">
        <v>8878</v>
      </c>
      <c r="G921" s="29">
        <v>1121.9870000000001</v>
      </c>
      <c r="H921" s="29">
        <v>29211.112000000001</v>
      </c>
      <c r="I921" s="29">
        <v>166477.429</v>
      </c>
      <c r="J921" s="29">
        <v>55442.853000000003</v>
      </c>
      <c r="K921" s="29">
        <v>18097.669999999998</v>
      </c>
      <c r="L921" s="31">
        <v>33.303525488731601</v>
      </c>
      <c r="M921" s="11"/>
    </row>
    <row r="922" spans="1:13" s="53" customFormat="1" ht="11.1" customHeight="1" x14ac:dyDescent="0.2">
      <c r="A922" s="11"/>
      <c r="B922" s="26"/>
      <c r="C922" s="27"/>
      <c r="D922" s="34" t="s">
        <v>30</v>
      </c>
      <c r="E922" s="29">
        <v>46</v>
      </c>
      <c r="F922" s="29">
        <v>8922</v>
      </c>
      <c r="G922" s="29">
        <v>1184.107</v>
      </c>
      <c r="H922" s="29">
        <v>30406.253000000001</v>
      </c>
      <c r="I922" s="29">
        <v>181431.89499999999</v>
      </c>
      <c r="J922" s="29">
        <v>63756.843000000001</v>
      </c>
      <c r="K922" s="29">
        <v>20531.72</v>
      </c>
      <c r="L922" s="31">
        <v>35.1409232648978</v>
      </c>
      <c r="M922" s="11"/>
    </row>
    <row r="923" spans="1:13" s="53" customFormat="1" ht="11.1" customHeight="1" x14ac:dyDescent="0.2">
      <c r="A923" s="11"/>
      <c r="B923" s="26"/>
      <c r="C923" s="27"/>
      <c r="D923" s="34" t="s">
        <v>31</v>
      </c>
      <c r="E923" s="29">
        <v>46</v>
      </c>
      <c r="F923" s="29">
        <v>9003</v>
      </c>
      <c r="G923" s="29">
        <v>1148.7850000000001</v>
      </c>
      <c r="H923" s="29">
        <v>29956.018</v>
      </c>
      <c r="I923" s="29">
        <v>165558.951</v>
      </c>
      <c r="J923" s="29">
        <v>51771.737000000001</v>
      </c>
      <c r="K923" s="29">
        <v>19031.295999999998</v>
      </c>
      <c r="L923" s="31">
        <v>31.270877646476499</v>
      </c>
      <c r="M923" s="11"/>
    </row>
    <row r="924" spans="1:13" s="53" customFormat="1" ht="11.1" customHeight="1" x14ac:dyDescent="0.2">
      <c r="A924" s="11"/>
      <c r="B924" s="26"/>
      <c r="C924" s="27"/>
      <c r="D924" s="34" t="s">
        <v>32</v>
      </c>
      <c r="E924" s="29">
        <v>46</v>
      </c>
      <c r="F924" s="29">
        <v>9019</v>
      </c>
      <c r="G924" s="29">
        <v>1203.2850000000001</v>
      </c>
      <c r="H924" s="29">
        <v>28102.201000000001</v>
      </c>
      <c r="I924" s="29">
        <v>181735.96</v>
      </c>
      <c r="J924" s="29">
        <v>72573.975999999995</v>
      </c>
      <c r="K924" s="29">
        <v>20380.939999999999</v>
      </c>
      <c r="L924" s="31">
        <v>39.933745638452599</v>
      </c>
      <c r="M924" s="11"/>
    </row>
    <row r="925" spans="1:13" s="53" customFormat="1" ht="11.1" customHeight="1" x14ac:dyDescent="0.2">
      <c r="A925" s="11"/>
      <c r="B925" s="26"/>
      <c r="C925" s="27"/>
      <c r="D925" s="34" t="s">
        <v>33</v>
      </c>
      <c r="E925" s="29">
        <v>46</v>
      </c>
      <c r="F925" s="29">
        <v>9102</v>
      </c>
      <c r="G925" s="29">
        <v>1144.4849999999999</v>
      </c>
      <c r="H925" s="29">
        <v>28192.184000000001</v>
      </c>
      <c r="I925" s="29">
        <v>164025.94699999999</v>
      </c>
      <c r="J925" s="29">
        <v>58228.332999999999</v>
      </c>
      <c r="K925" s="29">
        <v>19439.415000000001</v>
      </c>
      <c r="L925" s="31">
        <v>35.499464606048001</v>
      </c>
      <c r="M925" s="11"/>
    </row>
    <row r="926" spans="1:13" s="53" customFormat="1" ht="11.1" customHeight="1" x14ac:dyDescent="0.2">
      <c r="A926" s="11"/>
      <c r="B926" s="26"/>
      <c r="C926" s="27"/>
      <c r="D926" s="34" t="s">
        <v>34</v>
      </c>
      <c r="E926" s="29">
        <v>46</v>
      </c>
      <c r="F926" s="29">
        <v>9176</v>
      </c>
      <c r="G926" s="29">
        <v>1203</v>
      </c>
      <c r="H926" s="29">
        <v>28882.506000000001</v>
      </c>
      <c r="I926" s="29">
        <v>167089.08300000001</v>
      </c>
      <c r="J926" s="29">
        <v>51248.828999999998</v>
      </c>
      <c r="K926" s="29">
        <v>19637.588</v>
      </c>
      <c r="L926" s="31">
        <v>30.6715603915308</v>
      </c>
      <c r="M926" s="11"/>
    </row>
    <row r="927" spans="1:13" s="53" customFormat="1" ht="11.1" customHeight="1" x14ac:dyDescent="0.2">
      <c r="A927" s="11"/>
      <c r="B927" s="26"/>
      <c r="C927" s="27"/>
      <c r="D927" s="34" t="s">
        <v>35</v>
      </c>
      <c r="E927" s="29">
        <v>46</v>
      </c>
      <c r="F927" s="29">
        <v>9181</v>
      </c>
      <c r="G927" s="29">
        <v>1263.921</v>
      </c>
      <c r="H927" s="29">
        <v>35801.341</v>
      </c>
      <c r="I927" s="29">
        <v>178355.79699999999</v>
      </c>
      <c r="J927" s="29">
        <v>56624.504000000001</v>
      </c>
      <c r="K927" s="29">
        <v>20445.432000000001</v>
      </c>
      <c r="L927" s="31">
        <v>31.748059189800301</v>
      </c>
      <c r="M927" s="11"/>
    </row>
    <row r="928" spans="1:13" s="53" customFormat="1" ht="11.1" customHeight="1" x14ac:dyDescent="0.2">
      <c r="A928" s="11"/>
      <c r="B928" s="26"/>
      <c r="C928" s="27"/>
      <c r="D928" s="34" t="s">
        <v>36</v>
      </c>
      <c r="E928" s="29">
        <v>46</v>
      </c>
      <c r="F928" s="29">
        <v>9122</v>
      </c>
      <c r="G928" s="29">
        <v>896.08199999999999</v>
      </c>
      <c r="H928" s="29">
        <v>28587.99</v>
      </c>
      <c r="I928" s="29">
        <v>130991.74400000001</v>
      </c>
      <c r="J928" s="29">
        <v>52431.09</v>
      </c>
      <c r="K928" s="29">
        <v>14231.558999999999</v>
      </c>
      <c r="L928" s="31">
        <v>40.0262553951492</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2019</v>
      </c>
      <c r="E930" s="29"/>
      <c r="F930" s="29"/>
      <c r="G930" s="29"/>
      <c r="H930" s="29"/>
      <c r="I930" s="29"/>
      <c r="J930" s="30"/>
      <c r="K930" s="29"/>
      <c r="L930" s="31"/>
      <c r="M930" s="11"/>
    </row>
    <row r="931" spans="1:13" s="53" customFormat="1" ht="11.1" customHeight="1" x14ac:dyDescent="0.2">
      <c r="A931" s="11"/>
      <c r="B931" s="26"/>
      <c r="C931" s="27"/>
      <c r="D931" s="32" t="s">
        <v>24</v>
      </c>
      <c r="E931" s="29">
        <v>41</v>
      </c>
      <c r="F931" s="29">
        <v>8697.5</v>
      </c>
      <c r="G931" s="29">
        <v>2274.7629999999999</v>
      </c>
      <c r="H931" s="29">
        <v>55162.303999999996</v>
      </c>
      <c r="I931" s="29">
        <v>330712.55200000003</v>
      </c>
      <c r="J931" s="29">
        <v>115903.72500000001</v>
      </c>
      <c r="K931" s="29">
        <v>37921.372000000003</v>
      </c>
      <c r="L931" s="31">
        <v>35.046666447664798</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41</v>
      </c>
      <c r="F933" s="29">
        <v>8703</v>
      </c>
      <c r="G933" s="29">
        <v>1165.51</v>
      </c>
      <c r="H933" s="29">
        <v>28386.03</v>
      </c>
      <c r="I933" s="29">
        <v>168335.804</v>
      </c>
      <c r="J933" s="29">
        <v>58730.968999999997</v>
      </c>
      <c r="K933" s="29">
        <v>19064.664000000001</v>
      </c>
      <c r="L933" s="31">
        <v>34.8891724781259</v>
      </c>
      <c r="M933" s="11"/>
    </row>
    <row r="934" spans="1:13" s="53" customFormat="1" ht="11.1" customHeight="1" x14ac:dyDescent="0.2">
      <c r="A934" s="11"/>
      <c r="B934" s="26"/>
      <c r="C934" s="27"/>
      <c r="D934" s="34" t="s">
        <v>26</v>
      </c>
      <c r="E934" s="29">
        <v>41</v>
      </c>
      <c r="F934" s="29">
        <v>8692</v>
      </c>
      <c r="G934" s="29">
        <v>1109.2529999999999</v>
      </c>
      <c r="H934" s="29">
        <v>26776.274000000001</v>
      </c>
      <c r="I934" s="29">
        <v>162376.74799999999</v>
      </c>
      <c r="J934" s="29">
        <v>57172.756000000001</v>
      </c>
      <c r="K934" s="29">
        <v>18856.707999999999</v>
      </c>
      <c r="L934" s="31">
        <v>35.209940280365799</v>
      </c>
      <c r="M934" s="11"/>
    </row>
    <row r="935" spans="1:13" s="53" customFormat="1" ht="11.1" customHeight="1" x14ac:dyDescent="0.2">
      <c r="A935" s="11"/>
      <c r="B935" s="26"/>
      <c r="C935" s="27"/>
      <c r="D935" s="34" t="s">
        <v>27</v>
      </c>
      <c r="E935" s="29"/>
      <c r="F935" s="29"/>
      <c r="G935" s="29"/>
      <c r="H935" s="29"/>
      <c r="I935" s="29"/>
      <c r="J935" s="29"/>
      <c r="K935" s="29"/>
      <c r="L935" s="31"/>
      <c r="M935" s="11"/>
    </row>
    <row r="936" spans="1:13" s="53" customFormat="1" ht="11.1" customHeight="1" x14ac:dyDescent="0.2">
      <c r="A936" s="11"/>
      <c r="B936" s="26"/>
      <c r="C936" s="27"/>
      <c r="D936" s="34" t="s">
        <v>28</v>
      </c>
      <c r="E936" s="29"/>
      <c r="F936" s="29"/>
      <c r="G936" s="29"/>
      <c r="H936" s="29"/>
      <c r="I936" s="29"/>
      <c r="J936" s="29"/>
      <c r="K936" s="29"/>
      <c r="L936" s="31"/>
      <c r="M936" s="11"/>
    </row>
    <row r="937" spans="1:13" s="53" customFormat="1" ht="11.1" customHeight="1" x14ac:dyDescent="0.2">
      <c r="A937" s="11"/>
      <c r="B937" s="26"/>
      <c r="C937" s="27"/>
      <c r="D937" s="35" t="s">
        <v>29</v>
      </c>
      <c r="E937" s="29"/>
      <c r="F937" s="29"/>
      <c r="G937" s="29"/>
      <c r="H937" s="29"/>
      <c r="I937" s="29"/>
      <c r="J937" s="29"/>
      <c r="K937" s="29"/>
      <c r="L937" s="31"/>
      <c r="M937" s="11"/>
    </row>
    <row r="938" spans="1:13" s="53" customFormat="1" ht="11.1" customHeight="1" x14ac:dyDescent="0.2">
      <c r="A938" s="11"/>
      <c r="B938" s="26"/>
      <c r="C938" s="27"/>
      <c r="D938" s="34" t="s">
        <v>30</v>
      </c>
      <c r="E938" s="29"/>
      <c r="F938" s="29"/>
      <c r="G938" s="29"/>
      <c r="H938" s="29"/>
      <c r="I938" s="29"/>
      <c r="J938" s="29"/>
      <c r="K938" s="29"/>
      <c r="L938" s="31"/>
      <c r="M938" s="11"/>
    </row>
    <row r="939" spans="1:13" s="53" customFormat="1" ht="11.1" customHeight="1" x14ac:dyDescent="0.2">
      <c r="A939" s="11"/>
      <c r="B939" s="26"/>
      <c r="C939" s="27"/>
      <c r="D939" s="34" t="s">
        <v>31</v>
      </c>
      <c r="E939" s="29"/>
      <c r="F939" s="29"/>
      <c r="G939" s="29"/>
      <c r="H939" s="29"/>
      <c r="I939" s="29"/>
      <c r="J939" s="29"/>
      <c r="K939" s="29"/>
      <c r="L939" s="31"/>
      <c r="M939" s="11"/>
    </row>
    <row r="940" spans="1:13" s="53" customFormat="1" ht="11.1" customHeight="1" x14ac:dyDescent="0.2">
      <c r="A940" s="11"/>
      <c r="B940" s="26"/>
      <c r="C940" s="27"/>
      <c r="D940" s="34" t="s">
        <v>32</v>
      </c>
      <c r="E940" s="29"/>
      <c r="F940" s="29"/>
      <c r="G940" s="29"/>
      <c r="H940" s="29"/>
      <c r="I940" s="29"/>
      <c r="J940" s="29"/>
      <c r="K940" s="29"/>
      <c r="L940" s="31"/>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75" t="s">
        <v>91</v>
      </c>
      <c r="B947" s="375"/>
      <c r="C947" s="375"/>
      <c r="D947" s="375"/>
      <c r="E947" s="375"/>
      <c r="F947" s="375"/>
      <c r="G947" s="375"/>
      <c r="H947" s="375"/>
      <c r="I947" s="375"/>
      <c r="J947" s="375"/>
      <c r="K947" s="375"/>
      <c r="L947" s="375"/>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75" t="s">
        <v>1</v>
      </c>
      <c r="B949" s="375"/>
      <c r="C949" s="375"/>
      <c r="D949" s="375"/>
      <c r="E949" s="375"/>
      <c r="F949" s="375"/>
      <c r="G949" s="375"/>
      <c r="H949" s="375"/>
      <c r="I949" s="375"/>
      <c r="J949" s="375"/>
      <c r="K949" s="375"/>
      <c r="L949" s="375"/>
      <c r="M949" s="11"/>
    </row>
    <row r="950" spans="1:13" s="53" customFormat="1" ht="11.1" customHeight="1" x14ac:dyDescent="0.2">
      <c r="A950" s="375" t="s">
        <v>2</v>
      </c>
      <c r="B950" s="375"/>
      <c r="C950" s="375"/>
      <c r="D950" s="375"/>
      <c r="E950" s="375"/>
      <c r="F950" s="375"/>
      <c r="G950" s="375"/>
      <c r="H950" s="375"/>
      <c r="I950" s="375"/>
      <c r="J950" s="375"/>
      <c r="K950" s="375"/>
      <c r="L950" s="375"/>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54" t="s">
        <v>3</v>
      </c>
      <c r="C952" s="357" t="s">
        <v>4</v>
      </c>
      <c r="D952" s="360" t="s">
        <v>5</v>
      </c>
      <c r="E952" s="360" t="s">
        <v>6</v>
      </c>
      <c r="F952" s="357" t="s">
        <v>7</v>
      </c>
      <c r="G952" s="357" t="s">
        <v>8</v>
      </c>
      <c r="H952" s="357" t="s">
        <v>9</v>
      </c>
      <c r="I952" s="369" t="s">
        <v>10</v>
      </c>
      <c r="J952" s="371"/>
      <c r="K952" s="370"/>
      <c r="L952" s="372" t="s">
        <v>11</v>
      </c>
    </row>
    <row r="953" spans="1:13" ht="15" customHeight="1" x14ac:dyDescent="0.2">
      <c r="B953" s="355"/>
      <c r="C953" s="361"/>
      <c r="D953" s="358"/>
      <c r="E953" s="358"/>
      <c r="F953" s="361"/>
      <c r="G953" s="361"/>
      <c r="H953" s="361"/>
      <c r="I953" s="357" t="s">
        <v>12</v>
      </c>
      <c r="J953" s="369" t="s">
        <v>13</v>
      </c>
      <c r="K953" s="370"/>
      <c r="L953" s="373"/>
    </row>
    <row r="954" spans="1:13" ht="21" customHeight="1" x14ac:dyDescent="0.2">
      <c r="B954" s="355"/>
      <c r="C954" s="361"/>
      <c r="D954" s="358"/>
      <c r="E954" s="359"/>
      <c r="F954" s="362"/>
      <c r="G954" s="362"/>
      <c r="H954" s="362"/>
      <c r="I954" s="362"/>
      <c r="J954" s="12" t="s">
        <v>14</v>
      </c>
      <c r="K954" s="13" t="s">
        <v>15</v>
      </c>
      <c r="L954" s="374"/>
    </row>
    <row r="955" spans="1:13" ht="11.1" customHeight="1" x14ac:dyDescent="0.2">
      <c r="B955" s="356"/>
      <c r="C955" s="362"/>
      <c r="D955" s="359"/>
      <c r="E955" s="14" t="s">
        <v>16</v>
      </c>
      <c r="F955" s="14" t="s">
        <v>17</v>
      </c>
      <c r="G955" s="15" t="s">
        <v>18</v>
      </c>
      <c r="H955" s="369" t="s">
        <v>19</v>
      </c>
      <c r="I955" s="371"/>
      <c r="J955" s="371"/>
      <c r="K955" s="370"/>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92</v>
      </c>
      <c r="D957" s="21">
        <v>2010</v>
      </c>
      <c r="E957" s="22">
        <v>93.916666666666671</v>
      </c>
      <c r="F957" s="22">
        <v>13781.666666666666</v>
      </c>
      <c r="G957" s="22">
        <v>22575.136999999999</v>
      </c>
      <c r="H957" s="22">
        <v>415568.386</v>
      </c>
      <c r="I957" s="22">
        <v>2061874.3829999999</v>
      </c>
      <c r="J957" s="22">
        <v>727333.16799999995</v>
      </c>
      <c r="K957" s="22">
        <v>429668.07799999998</v>
      </c>
      <c r="L957" s="23">
        <v>35.275338497670255</v>
      </c>
      <c r="M957" s="11"/>
    </row>
    <row r="958" spans="1:13" s="53" customFormat="1" ht="11.1" customHeight="1" x14ac:dyDescent="0.2">
      <c r="A958" s="11"/>
      <c r="B958" s="24"/>
      <c r="C958" s="25"/>
      <c r="D958" s="21">
        <v>2015</v>
      </c>
      <c r="E958" s="22">
        <v>99</v>
      </c>
      <c r="F958" s="22">
        <v>15329.416666666701</v>
      </c>
      <c r="G958" s="22">
        <v>25322.788</v>
      </c>
      <c r="H958" s="22">
        <v>546575.51800000004</v>
      </c>
      <c r="I958" s="22">
        <v>2661357.7280000001</v>
      </c>
      <c r="J958" s="22">
        <v>1071098.281</v>
      </c>
      <c r="K958" s="22">
        <v>447772.304</v>
      </c>
      <c r="L958" s="23">
        <v>40.246309984224702</v>
      </c>
      <c r="M958" s="11"/>
    </row>
    <row r="959" spans="1:13" s="53" customFormat="1" ht="11.1" customHeight="1" x14ac:dyDescent="0.2">
      <c r="A959" s="11"/>
      <c r="B959" s="26"/>
      <c r="C959" s="26"/>
      <c r="D959" s="21">
        <v>2017</v>
      </c>
      <c r="E959" s="22">
        <v>97.0833333333333</v>
      </c>
      <c r="F959" s="22">
        <v>15483.833333333299</v>
      </c>
      <c r="G959" s="22">
        <v>25265.293000000001</v>
      </c>
      <c r="H959" s="22">
        <v>586308.07799999998</v>
      </c>
      <c r="I959" s="22">
        <v>2846403.4139999999</v>
      </c>
      <c r="J959" s="22">
        <v>1268113.047</v>
      </c>
      <c r="K959" s="22">
        <v>639625.43000000005</v>
      </c>
      <c r="L959" s="23">
        <v>44.551416737444903</v>
      </c>
      <c r="M959" s="11"/>
    </row>
    <row r="960" spans="1:13" s="53" customFormat="1" ht="11.1" customHeight="1" x14ac:dyDescent="0.2">
      <c r="A960" s="11"/>
      <c r="B960" s="26"/>
      <c r="C960" s="26"/>
      <c r="D960" s="21">
        <v>2018</v>
      </c>
      <c r="E960" s="22">
        <v>95.3333333333333</v>
      </c>
      <c r="F960" s="22">
        <v>15860.833333333299</v>
      </c>
      <c r="G960" s="22">
        <v>25701.807000000001</v>
      </c>
      <c r="H960" s="22">
        <v>607553.84299999999</v>
      </c>
      <c r="I960" s="22">
        <v>3154974.4470000002</v>
      </c>
      <c r="J960" s="22">
        <v>1447586.5589999999</v>
      </c>
      <c r="K960" s="22">
        <v>704883.84</v>
      </c>
      <c r="L960" s="23">
        <v>45.882671423107098</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2018</v>
      </c>
      <c r="E962" s="29"/>
      <c r="F962" s="29"/>
      <c r="G962" s="29"/>
      <c r="H962" s="29"/>
      <c r="I962" s="29"/>
      <c r="J962" s="30"/>
      <c r="K962" s="29"/>
      <c r="L962" s="31"/>
      <c r="M962" s="11"/>
    </row>
    <row r="963" spans="1:13" s="53" customFormat="1" ht="11.1" customHeight="1" x14ac:dyDescent="0.2">
      <c r="A963" s="11"/>
      <c r="B963" s="26"/>
      <c r="C963" s="26"/>
      <c r="D963" s="32" t="s">
        <v>24</v>
      </c>
      <c r="E963" s="29">
        <v>94</v>
      </c>
      <c r="F963" s="29">
        <v>15590.5</v>
      </c>
      <c r="G963" s="29">
        <v>4394.3689999999997</v>
      </c>
      <c r="H963" s="29">
        <v>94742.581999999995</v>
      </c>
      <c r="I963" s="29">
        <v>460155.55200000003</v>
      </c>
      <c r="J963" s="29">
        <v>206965.94</v>
      </c>
      <c r="K963" s="29">
        <v>118479.038</v>
      </c>
      <c r="L963" s="31">
        <v>44.977386255680798</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93</v>
      </c>
      <c r="F965" s="29">
        <v>15548</v>
      </c>
      <c r="G965" s="29">
        <v>2301.8710000000001</v>
      </c>
      <c r="H965" s="29">
        <v>47940.896000000001</v>
      </c>
      <c r="I965" s="29">
        <v>223780.503</v>
      </c>
      <c r="J965" s="29">
        <v>99613.88</v>
      </c>
      <c r="K965" s="29">
        <v>51602.900999999998</v>
      </c>
      <c r="L965" s="31">
        <v>44.514101391576503</v>
      </c>
      <c r="M965" s="11"/>
    </row>
    <row r="966" spans="1:13" s="53" customFormat="1" ht="11.1" customHeight="1" x14ac:dyDescent="0.2">
      <c r="A966" s="11"/>
      <c r="B966" s="26"/>
      <c r="C966" s="26"/>
      <c r="D966" s="34" t="s">
        <v>26</v>
      </c>
      <c r="E966" s="29">
        <v>95</v>
      </c>
      <c r="F966" s="29">
        <v>15633</v>
      </c>
      <c r="G966" s="29">
        <v>2092.498</v>
      </c>
      <c r="H966" s="29">
        <v>46801.686000000002</v>
      </c>
      <c r="I966" s="29">
        <v>236375.049</v>
      </c>
      <c r="J966" s="29">
        <v>107352.06</v>
      </c>
      <c r="K966" s="29">
        <v>66876.137000000002</v>
      </c>
      <c r="L966" s="31">
        <v>45.415986354803501</v>
      </c>
      <c r="M966" s="11"/>
    </row>
    <row r="967" spans="1:13" s="53" customFormat="1" ht="11.1" customHeight="1" x14ac:dyDescent="0.2">
      <c r="A967" s="11"/>
      <c r="B967" s="26"/>
      <c r="C967" s="26"/>
      <c r="D967" s="34" t="s">
        <v>27</v>
      </c>
      <c r="E967" s="29">
        <v>95</v>
      </c>
      <c r="F967" s="29">
        <v>15696</v>
      </c>
      <c r="G967" s="29">
        <v>2181.06</v>
      </c>
      <c r="H967" s="29">
        <v>50264.771000000001</v>
      </c>
      <c r="I967" s="29">
        <v>288039.08399999997</v>
      </c>
      <c r="J967" s="29">
        <v>129140.15300000001</v>
      </c>
      <c r="K967" s="29">
        <v>61977.656999999999</v>
      </c>
      <c r="L967" s="31">
        <v>44.834246521906003</v>
      </c>
      <c r="M967" s="11"/>
    </row>
    <row r="968" spans="1:13" s="53" customFormat="1" ht="11.1" customHeight="1" x14ac:dyDescent="0.2">
      <c r="A968" s="11"/>
      <c r="B968" s="26"/>
      <c r="C968" s="26"/>
      <c r="D968" s="34" t="s">
        <v>28</v>
      </c>
      <c r="E968" s="29">
        <v>95</v>
      </c>
      <c r="F968" s="29">
        <v>15693</v>
      </c>
      <c r="G968" s="29">
        <v>2096.194</v>
      </c>
      <c r="H968" s="29">
        <v>48927.023000000001</v>
      </c>
      <c r="I968" s="29">
        <v>247745.6</v>
      </c>
      <c r="J968" s="29">
        <v>123438.8</v>
      </c>
      <c r="K968" s="29">
        <v>60645.822</v>
      </c>
      <c r="L968" s="31">
        <v>49.824820299533101</v>
      </c>
      <c r="M968" s="11"/>
    </row>
    <row r="969" spans="1:13" s="53" customFormat="1" ht="11.1" customHeight="1" x14ac:dyDescent="0.2">
      <c r="A969" s="11"/>
      <c r="B969" s="26"/>
      <c r="C969" s="26"/>
      <c r="D969" s="35" t="s">
        <v>29</v>
      </c>
      <c r="E969" s="29">
        <v>95</v>
      </c>
      <c r="F969" s="29">
        <v>15728</v>
      </c>
      <c r="G969" s="29">
        <v>2103.7190000000001</v>
      </c>
      <c r="H969" s="29">
        <v>50936.618999999999</v>
      </c>
      <c r="I969" s="29">
        <v>268993.40100000001</v>
      </c>
      <c r="J969" s="29">
        <v>124437.696</v>
      </c>
      <c r="K969" s="29">
        <v>59318.415000000001</v>
      </c>
      <c r="L969" s="31">
        <v>46.260501386797998</v>
      </c>
      <c r="M969" s="11"/>
    </row>
    <row r="970" spans="1:13" s="53" customFormat="1" ht="11.1" customHeight="1" x14ac:dyDescent="0.2">
      <c r="A970" s="11"/>
      <c r="B970" s="26"/>
      <c r="C970" s="26"/>
      <c r="D970" s="34" t="s">
        <v>30</v>
      </c>
      <c r="E970" s="29">
        <v>95</v>
      </c>
      <c r="F970" s="29">
        <v>15722</v>
      </c>
      <c r="G970" s="29">
        <v>2181.8760000000002</v>
      </c>
      <c r="H970" s="29">
        <v>51376.288</v>
      </c>
      <c r="I970" s="29">
        <v>282687.50699999998</v>
      </c>
      <c r="J970" s="29">
        <v>137549.19500000001</v>
      </c>
      <c r="K970" s="29">
        <v>65624.569000000003</v>
      </c>
      <c r="L970" s="31">
        <v>48.6576844020206</v>
      </c>
      <c r="M970" s="11"/>
    </row>
    <row r="971" spans="1:13" s="53" customFormat="1" ht="11.1" customHeight="1" x14ac:dyDescent="0.2">
      <c r="A971" s="11"/>
      <c r="B971" s="26"/>
      <c r="C971" s="26"/>
      <c r="D971" s="34" t="s">
        <v>31</v>
      </c>
      <c r="E971" s="29">
        <v>96</v>
      </c>
      <c r="F971" s="29">
        <v>15923</v>
      </c>
      <c r="G971" s="29">
        <v>2114.9189999999999</v>
      </c>
      <c r="H971" s="29">
        <v>50329.928999999996</v>
      </c>
      <c r="I971" s="29">
        <v>256926.10699999999</v>
      </c>
      <c r="J971" s="29">
        <v>120224.058</v>
      </c>
      <c r="K971" s="29">
        <v>52940.338000000003</v>
      </c>
      <c r="L971" s="31">
        <v>46.793243163879801</v>
      </c>
      <c r="M971" s="11"/>
    </row>
    <row r="972" spans="1:13" s="53" customFormat="1" ht="11.1" customHeight="1" x14ac:dyDescent="0.2">
      <c r="A972" s="11"/>
      <c r="B972" s="26"/>
      <c r="C972" s="26"/>
      <c r="D972" s="34" t="s">
        <v>32</v>
      </c>
      <c r="E972" s="29">
        <v>96</v>
      </c>
      <c r="F972" s="29">
        <v>16051</v>
      </c>
      <c r="G972" s="29">
        <v>2252.2510000000002</v>
      </c>
      <c r="H972" s="29">
        <v>48993.868000000002</v>
      </c>
      <c r="I972" s="29">
        <v>264878.18599999999</v>
      </c>
      <c r="J972" s="29">
        <v>121037.106</v>
      </c>
      <c r="K972" s="29">
        <v>51988.517</v>
      </c>
      <c r="L972" s="31">
        <v>45.6953846701442</v>
      </c>
      <c r="M972" s="11"/>
    </row>
    <row r="973" spans="1:13" s="53" customFormat="1" ht="11.1" customHeight="1" x14ac:dyDescent="0.2">
      <c r="A973" s="11"/>
      <c r="B973" s="26"/>
      <c r="C973" s="26"/>
      <c r="D973" s="34" t="s">
        <v>33</v>
      </c>
      <c r="E973" s="29">
        <v>96</v>
      </c>
      <c r="F973" s="29">
        <v>16029</v>
      </c>
      <c r="G973" s="29">
        <v>2108.2919999999999</v>
      </c>
      <c r="H973" s="29">
        <v>48205.635000000002</v>
      </c>
      <c r="I973" s="29">
        <v>279375.902</v>
      </c>
      <c r="J973" s="29">
        <v>133215.78599999999</v>
      </c>
      <c r="K973" s="29">
        <v>64107.953999999998</v>
      </c>
      <c r="L973" s="31">
        <v>47.683348866646298</v>
      </c>
      <c r="M973" s="11"/>
    </row>
    <row r="974" spans="1:13" s="53" customFormat="1" ht="11.1" customHeight="1" x14ac:dyDescent="0.2">
      <c r="A974" s="11"/>
      <c r="B974" s="26"/>
      <c r="C974" s="26"/>
      <c r="D974" s="34" t="s">
        <v>34</v>
      </c>
      <c r="E974" s="29">
        <v>96</v>
      </c>
      <c r="F974" s="29">
        <v>16162</v>
      </c>
      <c r="G974" s="29">
        <v>2224.5639999999999</v>
      </c>
      <c r="H974" s="29">
        <v>50745.087</v>
      </c>
      <c r="I974" s="29">
        <v>258111.32</v>
      </c>
      <c r="J974" s="29">
        <v>114025.599</v>
      </c>
      <c r="K974" s="29">
        <v>59044.781000000003</v>
      </c>
      <c r="L974" s="31">
        <v>44.176907467677097</v>
      </c>
      <c r="M974" s="11"/>
    </row>
    <row r="975" spans="1:13" s="53" customFormat="1" ht="11.1" customHeight="1" x14ac:dyDescent="0.2">
      <c r="A975" s="11"/>
      <c r="B975" s="26"/>
      <c r="C975" s="26"/>
      <c r="D975" s="34" t="s">
        <v>35</v>
      </c>
      <c r="E975" s="29">
        <v>96</v>
      </c>
      <c r="F975" s="29">
        <v>16110</v>
      </c>
      <c r="G975" s="29">
        <v>2339.9549999999999</v>
      </c>
      <c r="H975" s="29">
        <v>62509.752999999997</v>
      </c>
      <c r="I975" s="29">
        <v>276117.59399999998</v>
      </c>
      <c r="J975" s="29">
        <v>120603.124</v>
      </c>
      <c r="K975" s="29">
        <v>62218.358</v>
      </c>
      <c r="L975" s="31">
        <v>43.678174307139599</v>
      </c>
      <c r="M975" s="11"/>
    </row>
    <row r="976" spans="1:13" s="53" customFormat="1" ht="11.1" customHeight="1" x14ac:dyDescent="0.2">
      <c r="A976" s="11"/>
      <c r="B976" s="26"/>
      <c r="C976" s="26"/>
      <c r="D976" s="34" t="s">
        <v>36</v>
      </c>
      <c r="E976" s="29">
        <v>96</v>
      </c>
      <c r="F976" s="29">
        <v>16035</v>
      </c>
      <c r="G976" s="29">
        <v>1704.6079999999999</v>
      </c>
      <c r="H976" s="29">
        <v>50522.288</v>
      </c>
      <c r="I976" s="29">
        <v>271944.19400000002</v>
      </c>
      <c r="J976" s="29">
        <v>116949.102</v>
      </c>
      <c r="K976" s="29">
        <v>48538.391000000003</v>
      </c>
      <c r="L976" s="31">
        <v>43.004816642638097</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2019</v>
      </c>
      <c r="E978" s="29"/>
      <c r="F978" s="29"/>
      <c r="G978" s="29"/>
      <c r="H978" s="29"/>
      <c r="I978" s="29"/>
      <c r="J978" s="30"/>
      <c r="K978" s="29"/>
      <c r="L978" s="31"/>
      <c r="M978" s="11"/>
    </row>
    <row r="979" spans="1:13" s="53" customFormat="1" ht="11.1" customHeight="1" x14ac:dyDescent="0.2">
      <c r="A979" s="11"/>
      <c r="B979" s="26"/>
      <c r="C979" s="26"/>
      <c r="D979" s="32" t="s">
        <v>24</v>
      </c>
      <c r="E979" s="29">
        <v>98.5</v>
      </c>
      <c r="F979" s="29">
        <v>16174</v>
      </c>
      <c r="G979" s="29">
        <v>4534.6120000000001</v>
      </c>
      <c r="H979" s="29">
        <v>100884.44500000001</v>
      </c>
      <c r="I979" s="29">
        <v>550845.38199999998</v>
      </c>
      <c r="J979" s="29">
        <v>251293.59299999999</v>
      </c>
      <c r="K979" s="29">
        <v>114292.364</v>
      </c>
      <c r="L979" s="31">
        <v>45.619624165243501</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98</v>
      </c>
      <c r="F981" s="29">
        <v>16144</v>
      </c>
      <c r="G981" s="29">
        <v>2331.94</v>
      </c>
      <c r="H981" s="29">
        <v>50617.491000000002</v>
      </c>
      <c r="I981" s="29">
        <v>267338.95500000002</v>
      </c>
      <c r="J981" s="29">
        <v>123523.40700000001</v>
      </c>
      <c r="K981" s="29">
        <v>53699.962</v>
      </c>
      <c r="L981" s="31">
        <v>46.204791591259102</v>
      </c>
      <c r="M981" s="11"/>
    </row>
    <row r="982" spans="1:13" s="53" customFormat="1" ht="11.1" customHeight="1" x14ac:dyDescent="0.2">
      <c r="A982" s="11"/>
      <c r="B982" s="26"/>
      <c r="C982" s="26"/>
      <c r="D982" s="34" t="s">
        <v>26</v>
      </c>
      <c r="E982" s="29">
        <v>99</v>
      </c>
      <c r="F982" s="29">
        <v>16204</v>
      </c>
      <c r="G982" s="29">
        <v>2202.672</v>
      </c>
      <c r="H982" s="29">
        <v>50266.953999999998</v>
      </c>
      <c r="I982" s="29">
        <v>283506.42700000003</v>
      </c>
      <c r="J982" s="29">
        <v>127770.186</v>
      </c>
      <c r="K982" s="29">
        <v>60592.402000000002</v>
      </c>
      <c r="L982" s="31">
        <v>45.0678269808677</v>
      </c>
      <c r="M982" s="11"/>
    </row>
    <row r="983" spans="1:13" s="53" customFormat="1" ht="11.1" customHeight="1" x14ac:dyDescent="0.2">
      <c r="A983" s="11"/>
      <c r="B983" s="26"/>
      <c r="C983" s="26"/>
      <c r="D983" s="34" t="s">
        <v>27</v>
      </c>
      <c r="E983" s="29"/>
      <c r="F983" s="29"/>
      <c r="G983" s="29"/>
      <c r="H983" s="29"/>
      <c r="I983" s="29"/>
      <c r="J983" s="29"/>
      <c r="K983" s="29"/>
      <c r="L983" s="31"/>
      <c r="M983" s="11"/>
    </row>
    <row r="984" spans="1:13" s="53" customFormat="1" ht="11.1" customHeight="1" x14ac:dyDescent="0.2">
      <c r="A984" s="11"/>
      <c r="B984" s="26"/>
      <c r="C984" s="26"/>
      <c r="D984" s="34" t="s">
        <v>28</v>
      </c>
      <c r="E984" s="29"/>
      <c r="F984" s="29"/>
      <c r="G984" s="29"/>
      <c r="H984" s="29"/>
      <c r="I984" s="29"/>
      <c r="J984" s="29"/>
      <c r="K984" s="29"/>
      <c r="L984" s="31"/>
      <c r="M984" s="11"/>
    </row>
    <row r="985" spans="1:13" s="53" customFormat="1" ht="11.1" customHeight="1" x14ac:dyDescent="0.2">
      <c r="A985" s="11"/>
      <c r="B985" s="26"/>
      <c r="C985" s="26"/>
      <c r="D985" s="35" t="s">
        <v>29</v>
      </c>
      <c r="E985" s="29"/>
      <c r="F985" s="29"/>
      <c r="G985" s="29"/>
      <c r="H985" s="29"/>
      <c r="I985" s="29"/>
      <c r="J985" s="29"/>
      <c r="K985" s="29"/>
      <c r="L985" s="31"/>
      <c r="M985" s="11"/>
    </row>
    <row r="986" spans="1:13" s="53" customFormat="1" ht="11.1" customHeight="1" x14ac:dyDescent="0.2">
      <c r="A986" s="11"/>
      <c r="B986" s="26"/>
      <c r="C986" s="26"/>
      <c r="D986" s="34" t="s">
        <v>30</v>
      </c>
      <c r="E986" s="29"/>
      <c r="F986" s="29"/>
      <c r="G986" s="29"/>
      <c r="H986" s="29"/>
      <c r="I986" s="29"/>
      <c r="J986" s="29"/>
      <c r="K986" s="29"/>
      <c r="L986" s="31"/>
      <c r="M986" s="11"/>
    </row>
    <row r="987" spans="1:13" s="53" customFormat="1" ht="11.1" customHeight="1" x14ac:dyDescent="0.2">
      <c r="A987" s="11"/>
      <c r="B987" s="26"/>
      <c r="C987" s="26"/>
      <c r="D987" s="34" t="s">
        <v>31</v>
      </c>
      <c r="E987" s="29"/>
      <c r="F987" s="29"/>
      <c r="G987" s="29"/>
      <c r="H987" s="29"/>
      <c r="I987" s="29"/>
      <c r="J987" s="29"/>
      <c r="K987" s="29"/>
      <c r="L987" s="31"/>
      <c r="M987" s="11"/>
    </row>
    <row r="988" spans="1:13" s="53" customFormat="1" ht="11.1" customHeight="1" x14ac:dyDescent="0.2">
      <c r="A988" s="11"/>
      <c r="B988" s="26"/>
      <c r="C988" s="26"/>
      <c r="D988" s="34" t="s">
        <v>32</v>
      </c>
      <c r="E988" s="29"/>
      <c r="F988" s="29"/>
      <c r="G988" s="29"/>
      <c r="H988" s="29"/>
      <c r="I988" s="29"/>
      <c r="J988" s="29"/>
      <c r="K988" s="29"/>
      <c r="L988" s="31"/>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2010</v>
      </c>
      <c r="E995" s="29">
        <v>59.416666666666664</v>
      </c>
      <c r="F995" s="29">
        <v>13768.416666666666</v>
      </c>
      <c r="G995" s="29">
        <v>20360.413</v>
      </c>
      <c r="H995" s="29">
        <v>415442.56599999999</v>
      </c>
      <c r="I995" s="29">
        <v>3815514.2949999995</v>
      </c>
      <c r="J995" s="29">
        <v>1366978.3369999998</v>
      </c>
      <c r="K995" s="29">
        <v>912154.39800000028</v>
      </c>
      <c r="L995" s="31">
        <v>35.826843547443715</v>
      </c>
      <c r="M995" s="11"/>
    </row>
    <row r="996" spans="1:13" s="53" customFormat="1" ht="11.1" customHeight="1" x14ac:dyDescent="0.2">
      <c r="A996" s="11"/>
      <c r="B996" s="42"/>
      <c r="C996" s="44" t="s">
        <v>93</v>
      </c>
      <c r="D996" s="21">
        <v>2015</v>
      </c>
      <c r="E996" s="22">
        <v>51.8333333333333</v>
      </c>
      <c r="F996" s="22">
        <v>16156.333333333299</v>
      </c>
      <c r="G996" s="22">
        <v>25176.664000000001</v>
      </c>
      <c r="H996" s="22">
        <v>610823.40599999996</v>
      </c>
      <c r="I996" s="22">
        <v>4596525.602</v>
      </c>
      <c r="J996" s="22">
        <v>1390680.6440000001</v>
      </c>
      <c r="K996" s="22">
        <v>788288.75199999998</v>
      </c>
      <c r="L996" s="23">
        <v>30.255039662890098</v>
      </c>
      <c r="M996" s="11"/>
    </row>
    <row r="997" spans="1:13" s="53" customFormat="1" ht="11.1" customHeight="1" x14ac:dyDescent="0.2">
      <c r="A997" s="11"/>
      <c r="B997" s="42"/>
      <c r="C997" s="44" t="s">
        <v>94</v>
      </c>
      <c r="D997" s="21">
        <v>2017</v>
      </c>
      <c r="E997" s="22">
        <v>50.9166666666667</v>
      </c>
      <c r="F997" s="22">
        <v>16510.083333333299</v>
      </c>
      <c r="G997" s="22">
        <v>25466.771000000001</v>
      </c>
      <c r="H997" s="22">
        <v>666259.21799999999</v>
      </c>
      <c r="I997" s="22">
        <v>4911151.9000000004</v>
      </c>
      <c r="J997" s="22">
        <v>1482179.8089999999</v>
      </c>
      <c r="K997" s="22">
        <v>968256.60499999998</v>
      </c>
      <c r="L997" s="23">
        <v>30.179881200579398</v>
      </c>
      <c r="M997" s="11"/>
    </row>
    <row r="998" spans="1:13" s="53" customFormat="1" ht="11.1" customHeight="1" x14ac:dyDescent="0.2">
      <c r="A998" s="11"/>
      <c r="B998" s="26"/>
      <c r="C998" s="11"/>
      <c r="D998" s="21">
        <v>2018</v>
      </c>
      <c r="E998" s="22">
        <v>48.8333333333333</v>
      </c>
      <c r="F998" s="22">
        <v>16440.416666666701</v>
      </c>
      <c r="G998" s="22">
        <v>25214.898000000001</v>
      </c>
      <c r="H998" s="22">
        <v>686804.27800000005</v>
      </c>
      <c r="I998" s="22">
        <v>4563655.46</v>
      </c>
      <c r="J998" s="22">
        <v>1296072.9850000001</v>
      </c>
      <c r="K998" s="22">
        <v>843497.66700000002</v>
      </c>
      <c r="L998" s="23">
        <v>28.3998868091589</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2018</v>
      </c>
      <c r="E1000" s="29"/>
      <c r="F1000" s="29"/>
      <c r="G1000" s="29"/>
      <c r="H1000" s="29"/>
      <c r="I1000" s="29"/>
      <c r="J1000" s="30"/>
      <c r="K1000" s="29"/>
      <c r="L1000" s="31"/>
      <c r="M1000" s="11"/>
    </row>
    <row r="1001" spans="1:13" s="53" customFormat="1" ht="11.1" customHeight="1" x14ac:dyDescent="0.2">
      <c r="A1001" s="11"/>
      <c r="B1001" s="26"/>
      <c r="C1001" s="27"/>
      <c r="D1001" s="32" t="s">
        <v>24</v>
      </c>
      <c r="E1001" s="29">
        <v>48</v>
      </c>
      <c r="F1001" s="29">
        <v>16455</v>
      </c>
      <c r="G1001" s="29">
        <v>4325.8599999999997</v>
      </c>
      <c r="H1001" s="29">
        <v>106013.656</v>
      </c>
      <c r="I1001" s="29">
        <v>727331.53500000003</v>
      </c>
      <c r="J1001" s="29">
        <v>208617.66899999999</v>
      </c>
      <c r="K1001" s="29">
        <v>144470.11600000001</v>
      </c>
      <c r="L1001" s="31">
        <v>28.682610193713099</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48</v>
      </c>
      <c r="F1003" s="29">
        <v>16462</v>
      </c>
      <c r="G1003" s="29">
        <v>2244.1039999999998</v>
      </c>
      <c r="H1003" s="29">
        <v>53920.103000000003</v>
      </c>
      <c r="I1003" s="29">
        <v>359315.90600000002</v>
      </c>
      <c r="J1003" s="29">
        <v>103686.367</v>
      </c>
      <c r="K1003" s="29">
        <v>70197.411999999997</v>
      </c>
      <c r="L1003" s="31">
        <v>28.856603692907498</v>
      </c>
      <c r="M1003" s="11"/>
    </row>
    <row r="1004" spans="1:13" s="53" customFormat="1" ht="11.1" customHeight="1" x14ac:dyDescent="0.2">
      <c r="A1004" s="11"/>
      <c r="B1004" s="26"/>
      <c r="C1004" s="27"/>
      <c r="D1004" s="34" t="s">
        <v>26</v>
      </c>
      <c r="E1004" s="29">
        <v>48</v>
      </c>
      <c r="F1004" s="29">
        <v>16448</v>
      </c>
      <c r="G1004" s="29">
        <v>2081.7559999999999</v>
      </c>
      <c r="H1004" s="29">
        <v>52093.553</v>
      </c>
      <c r="I1004" s="29">
        <v>368015.62900000002</v>
      </c>
      <c r="J1004" s="29">
        <v>104931.302</v>
      </c>
      <c r="K1004" s="29">
        <v>74272.703999999998</v>
      </c>
      <c r="L1004" s="31">
        <v>28.512729822134801</v>
      </c>
      <c r="M1004" s="11"/>
    </row>
    <row r="1005" spans="1:13" s="53" customFormat="1" ht="11.1" customHeight="1" x14ac:dyDescent="0.2">
      <c r="A1005" s="11"/>
      <c r="B1005" s="26"/>
      <c r="C1005" s="27"/>
      <c r="D1005" s="34" t="s">
        <v>27</v>
      </c>
      <c r="E1005" s="29">
        <v>49</v>
      </c>
      <c r="F1005" s="29">
        <v>16647</v>
      </c>
      <c r="G1005" s="29">
        <v>2121.9169999999999</v>
      </c>
      <c r="H1005" s="29">
        <v>54494.059000000001</v>
      </c>
      <c r="I1005" s="29">
        <v>386773.53700000001</v>
      </c>
      <c r="J1005" s="29">
        <v>104436.269</v>
      </c>
      <c r="K1005" s="29">
        <v>74052.407999999996</v>
      </c>
      <c r="L1005" s="31">
        <v>27.001916886573301</v>
      </c>
      <c r="M1005" s="11"/>
    </row>
    <row r="1006" spans="1:13" s="53" customFormat="1" ht="11.1" customHeight="1" x14ac:dyDescent="0.2">
      <c r="A1006" s="11"/>
      <c r="B1006" s="26"/>
      <c r="C1006" s="27"/>
      <c r="D1006" s="34" t="s">
        <v>28</v>
      </c>
      <c r="E1006" s="29">
        <v>49</v>
      </c>
      <c r="F1006" s="29">
        <v>16606</v>
      </c>
      <c r="G1006" s="29">
        <v>2173.759</v>
      </c>
      <c r="H1006" s="29">
        <v>57047.815000000002</v>
      </c>
      <c r="I1006" s="29">
        <v>404941.772</v>
      </c>
      <c r="J1006" s="29">
        <v>112679.798</v>
      </c>
      <c r="K1006" s="29">
        <v>73964</v>
      </c>
      <c r="L1006" s="31">
        <v>27.826172993582901</v>
      </c>
      <c r="M1006" s="11"/>
    </row>
    <row r="1007" spans="1:13" s="53" customFormat="1" ht="11.1" customHeight="1" x14ac:dyDescent="0.2">
      <c r="A1007" s="11"/>
      <c r="B1007" s="26"/>
      <c r="C1007" s="27"/>
      <c r="D1007" s="35" t="s">
        <v>29</v>
      </c>
      <c r="E1007" s="29">
        <v>49</v>
      </c>
      <c r="F1007" s="29">
        <v>16583</v>
      </c>
      <c r="G1007" s="29">
        <v>2144.4259999999999</v>
      </c>
      <c r="H1007" s="29">
        <v>60960.402000000002</v>
      </c>
      <c r="I1007" s="29">
        <v>403609.59100000001</v>
      </c>
      <c r="J1007" s="29">
        <v>128472.32799999999</v>
      </c>
      <c r="K1007" s="29">
        <v>78768.126000000004</v>
      </c>
      <c r="L1007" s="31">
        <v>31.830841205158599</v>
      </c>
      <c r="M1007" s="11"/>
    </row>
    <row r="1008" spans="1:13" s="53" customFormat="1" ht="11.1" customHeight="1" x14ac:dyDescent="0.2">
      <c r="A1008" s="11"/>
      <c r="B1008" s="26"/>
      <c r="C1008" s="27"/>
      <c r="D1008" s="34" t="s">
        <v>30</v>
      </c>
      <c r="E1008" s="29">
        <v>49</v>
      </c>
      <c r="F1008" s="29">
        <v>16435</v>
      </c>
      <c r="G1008" s="29">
        <v>2211.4569999999999</v>
      </c>
      <c r="H1008" s="29">
        <v>64519.964</v>
      </c>
      <c r="I1008" s="29">
        <v>426411.21</v>
      </c>
      <c r="J1008" s="29">
        <v>132161.49</v>
      </c>
      <c r="K1008" s="29">
        <v>79244.884999999995</v>
      </c>
      <c r="L1008" s="31">
        <v>30.993906093603901</v>
      </c>
      <c r="M1008" s="11"/>
    </row>
    <row r="1009" spans="1:13" s="53" customFormat="1" ht="11.1" customHeight="1" x14ac:dyDescent="0.2">
      <c r="A1009" s="11"/>
      <c r="B1009" s="26"/>
      <c r="C1009" s="27"/>
      <c r="D1009" s="34" t="s">
        <v>31</v>
      </c>
      <c r="E1009" s="29">
        <v>49</v>
      </c>
      <c r="F1009" s="29">
        <v>16366</v>
      </c>
      <c r="G1009" s="29">
        <v>1916.825</v>
      </c>
      <c r="H1009" s="29">
        <v>55217.214999999997</v>
      </c>
      <c r="I1009" s="29">
        <v>316770.87900000002</v>
      </c>
      <c r="J1009" s="29">
        <v>77729.16</v>
      </c>
      <c r="K1009" s="29">
        <v>53697.667999999998</v>
      </c>
      <c r="L1009" s="31">
        <v>24.537975285285</v>
      </c>
      <c r="M1009" s="11"/>
    </row>
    <row r="1010" spans="1:13" s="53" customFormat="1" ht="11.1" customHeight="1" x14ac:dyDescent="0.2">
      <c r="A1010" s="11"/>
      <c r="B1010" s="26"/>
      <c r="C1010" s="27"/>
      <c r="D1010" s="34" t="s">
        <v>32</v>
      </c>
      <c r="E1010" s="29">
        <v>49</v>
      </c>
      <c r="F1010" s="29">
        <v>16343</v>
      </c>
      <c r="G1010" s="29">
        <v>2119.377</v>
      </c>
      <c r="H1010" s="29">
        <v>54312.459000000003</v>
      </c>
      <c r="I1010" s="29">
        <v>351866.38199999998</v>
      </c>
      <c r="J1010" s="29">
        <v>96393.248999999996</v>
      </c>
      <c r="K1010" s="29">
        <v>57123.737000000001</v>
      </c>
      <c r="L1010" s="31">
        <v>27.394844728303699</v>
      </c>
      <c r="M1010" s="11"/>
    </row>
    <row r="1011" spans="1:13" s="53" customFormat="1" ht="11.1" customHeight="1" x14ac:dyDescent="0.2">
      <c r="A1011" s="11"/>
      <c r="B1011" s="26"/>
      <c r="C1011" s="27"/>
      <c r="D1011" s="34" t="s">
        <v>33</v>
      </c>
      <c r="E1011" s="29">
        <v>49</v>
      </c>
      <c r="F1011" s="29">
        <v>16365</v>
      </c>
      <c r="G1011" s="29">
        <v>2136.7930000000001</v>
      </c>
      <c r="H1011" s="29">
        <v>54297.303999999996</v>
      </c>
      <c r="I1011" s="29">
        <v>410598.886</v>
      </c>
      <c r="J1011" s="29">
        <v>124032.008</v>
      </c>
      <c r="K1011" s="29">
        <v>75279.896999999997</v>
      </c>
      <c r="L1011" s="31">
        <v>30.207585122381499</v>
      </c>
      <c r="M1011" s="11"/>
    </row>
    <row r="1012" spans="1:13" s="53" customFormat="1" ht="11.1" customHeight="1" x14ac:dyDescent="0.2">
      <c r="A1012" s="11"/>
      <c r="B1012" s="26"/>
      <c r="C1012" s="27"/>
      <c r="D1012" s="34" t="s">
        <v>34</v>
      </c>
      <c r="E1012" s="29">
        <v>49</v>
      </c>
      <c r="F1012" s="29">
        <v>16366</v>
      </c>
      <c r="G1012" s="29">
        <v>2130.6329999999998</v>
      </c>
      <c r="H1012" s="29">
        <v>55349.071000000004</v>
      </c>
      <c r="I1012" s="29">
        <v>404511.45799999998</v>
      </c>
      <c r="J1012" s="29">
        <v>111104.989</v>
      </c>
      <c r="K1012" s="29">
        <v>72843.739000000001</v>
      </c>
      <c r="L1012" s="31">
        <v>27.466462767044799</v>
      </c>
      <c r="M1012" s="11"/>
    </row>
    <row r="1013" spans="1:13" s="53" customFormat="1" ht="11.1" customHeight="1" x14ac:dyDescent="0.2">
      <c r="A1013" s="11"/>
      <c r="B1013" s="26"/>
      <c r="C1013" s="27"/>
      <c r="D1013" s="34" t="s">
        <v>35</v>
      </c>
      <c r="E1013" s="29">
        <v>49</v>
      </c>
      <c r="F1013" s="29">
        <v>16423</v>
      </c>
      <c r="G1013" s="29">
        <v>2252.6689999999999</v>
      </c>
      <c r="H1013" s="29">
        <v>66612.854000000007</v>
      </c>
      <c r="I1013" s="29">
        <v>421890.02899999998</v>
      </c>
      <c r="J1013" s="29">
        <v>115775.913</v>
      </c>
      <c r="K1013" s="29">
        <v>77628.482000000004</v>
      </c>
      <c r="L1013" s="31">
        <v>27.4422017686509</v>
      </c>
      <c r="M1013" s="11"/>
    </row>
    <row r="1014" spans="1:13" s="53" customFormat="1" ht="11.1" customHeight="1" x14ac:dyDescent="0.2">
      <c r="A1014" s="11"/>
      <c r="B1014" s="26"/>
      <c r="C1014" s="27"/>
      <c r="D1014" s="34" t="s">
        <v>36</v>
      </c>
      <c r="E1014" s="29">
        <v>49</v>
      </c>
      <c r="F1014" s="29">
        <v>16241</v>
      </c>
      <c r="G1014" s="29">
        <v>1681.182</v>
      </c>
      <c r="H1014" s="29">
        <v>57979.478999999999</v>
      </c>
      <c r="I1014" s="29">
        <v>308950.18099999998</v>
      </c>
      <c r="J1014" s="29">
        <v>84670.111999999994</v>
      </c>
      <c r="K1014" s="29">
        <v>56424.608999999997</v>
      </c>
      <c r="L1014" s="31">
        <v>27.405749278392602</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2019</v>
      </c>
      <c r="E1016" s="29"/>
      <c r="F1016" s="29"/>
      <c r="G1016" s="29"/>
      <c r="H1016" s="29"/>
      <c r="I1016" s="29"/>
      <c r="J1016" s="30"/>
      <c r="K1016" s="29"/>
      <c r="L1016" s="31"/>
      <c r="M1016" s="11"/>
    </row>
    <row r="1017" spans="1:13" s="53" customFormat="1" ht="11.1" customHeight="1" x14ac:dyDescent="0.2">
      <c r="A1017" s="11"/>
      <c r="B1017" s="26"/>
      <c r="C1017" s="27"/>
      <c r="D1017" s="32" t="s">
        <v>24</v>
      </c>
      <c r="E1017" s="29">
        <v>50.5</v>
      </c>
      <c r="F1017" s="29">
        <v>16367.5</v>
      </c>
      <c r="G1017" s="29">
        <v>4406.6369999999997</v>
      </c>
      <c r="H1017" s="29">
        <v>116489.925</v>
      </c>
      <c r="I1017" s="29">
        <v>823535.37100000004</v>
      </c>
      <c r="J1017" s="29">
        <v>225405.717</v>
      </c>
      <c r="K1017" s="29">
        <v>131456.283</v>
      </c>
      <c r="L1017" s="31">
        <v>27.3704961483676</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50</v>
      </c>
      <c r="F1019" s="29">
        <v>16344</v>
      </c>
      <c r="G1019" s="29">
        <v>2229.14</v>
      </c>
      <c r="H1019" s="29">
        <v>60757.754000000001</v>
      </c>
      <c r="I1019" s="29">
        <v>405634.42099999997</v>
      </c>
      <c r="J1019" s="29">
        <v>114772.95</v>
      </c>
      <c r="K1019" s="29">
        <v>63431.898999999998</v>
      </c>
      <c r="L1019" s="31">
        <v>28.2946771916085</v>
      </c>
      <c r="M1019" s="11"/>
    </row>
    <row r="1020" spans="1:13" s="53" customFormat="1" ht="11.1" customHeight="1" x14ac:dyDescent="0.2">
      <c r="A1020" s="11"/>
      <c r="B1020" s="26"/>
      <c r="C1020" s="27"/>
      <c r="D1020" s="34" t="s">
        <v>26</v>
      </c>
      <c r="E1020" s="29">
        <v>51</v>
      </c>
      <c r="F1020" s="29">
        <v>16391</v>
      </c>
      <c r="G1020" s="29">
        <v>2177.4969999999998</v>
      </c>
      <c r="H1020" s="29">
        <v>55732.171000000002</v>
      </c>
      <c r="I1020" s="29">
        <v>417900.95</v>
      </c>
      <c r="J1020" s="29">
        <v>110632.76700000001</v>
      </c>
      <c r="K1020" s="29">
        <v>68024.384000000005</v>
      </c>
      <c r="L1020" s="31">
        <v>26.473442331251</v>
      </c>
      <c r="M1020" s="11"/>
    </row>
    <row r="1021" spans="1:13" s="53" customFormat="1" ht="11.1" customHeight="1" x14ac:dyDescent="0.2">
      <c r="A1021" s="11"/>
      <c r="B1021" s="26"/>
      <c r="C1021" s="27"/>
      <c r="D1021" s="34" t="s">
        <v>27</v>
      </c>
      <c r="E1021" s="29"/>
      <c r="F1021" s="29"/>
      <c r="G1021" s="29"/>
      <c r="H1021" s="29"/>
      <c r="I1021" s="29"/>
      <c r="J1021" s="29"/>
      <c r="K1021" s="29"/>
      <c r="L1021" s="31"/>
      <c r="M1021" s="11"/>
    </row>
    <row r="1022" spans="1:13" s="53" customFormat="1" ht="11.1" customHeight="1" x14ac:dyDescent="0.2">
      <c r="A1022" s="11"/>
      <c r="B1022" s="26"/>
      <c r="C1022" s="27"/>
      <c r="D1022" s="34" t="s">
        <v>28</v>
      </c>
      <c r="E1022" s="29"/>
      <c r="F1022" s="29"/>
      <c r="G1022" s="29"/>
      <c r="H1022" s="29"/>
      <c r="I1022" s="29"/>
      <c r="J1022" s="29"/>
      <c r="K1022" s="29"/>
      <c r="L1022" s="31"/>
      <c r="M1022" s="11"/>
    </row>
    <row r="1023" spans="1:13" s="53" customFormat="1" ht="11.1" customHeight="1" x14ac:dyDescent="0.2">
      <c r="A1023" s="11"/>
      <c r="B1023" s="26"/>
      <c r="C1023" s="27"/>
      <c r="D1023" s="35" t="s">
        <v>29</v>
      </c>
      <c r="E1023" s="29"/>
      <c r="F1023" s="29"/>
      <c r="G1023" s="29"/>
      <c r="H1023" s="29"/>
      <c r="I1023" s="29"/>
      <c r="J1023" s="29"/>
      <c r="K1023" s="29"/>
      <c r="L1023" s="31"/>
      <c r="M1023" s="11"/>
    </row>
    <row r="1024" spans="1:13" s="53" customFormat="1" ht="11.1" customHeight="1" x14ac:dyDescent="0.2">
      <c r="A1024" s="11"/>
      <c r="B1024" s="26"/>
      <c r="C1024" s="27"/>
      <c r="D1024" s="34" t="s">
        <v>30</v>
      </c>
      <c r="E1024" s="29"/>
      <c r="F1024" s="29"/>
      <c r="G1024" s="29"/>
      <c r="H1024" s="29"/>
      <c r="I1024" s="29"/>
      <c r="J1024" s="29"/>
      <c r="K1024" s="29"/>
      <c r="L1024" s="31"/>
      <c r="M1024" s="11"/>
    </row>
    <row r="1025" spans="1:13" s="53" customFormat="1" ht="11.1" customHeight="1" x14ac:dyDescent="0.2">
      <c r="A1025" s="11"/>
      <c r="B1025" s="26"/>
      <c r="C1025" s="27"/>
      <c r="D1025" s="34" t="s">
        <v>31</v>
      </c>
      <c r="E1025" s="29"/>
      <c r="F1025" s="29"/>
      <c r="G1025" s="29"/>
      <c r="H1025" s="29"/>
      <c r="I1025" s="29"/>
      <c r="J1025" s="29"/>
      <c r="K1025" s="29"/>
      <c r="L1025" s="31"/>
      <c r="M1025" s="11"/>
    </row>
    <row r="1026" spans="1:13" s="53" customFormat="1" ht="11.1" customHeight="1" x14ac:dyDescent="0.2">
      <c r="A1026" s="11"/>
      <c r="B1026" s="26"/>
      <c r="C1026" s="27"/>
      <c r="D1026" s="34" t="s">
        <v>32</v>
      </c>
      <c r="E1026" s="29"/>
      <c r="F1026" s="29"/>
      <c r="G1026" s="29"/>
      <c r="H1026" s="29"/>
      <c r="I1026" s="29"/>
      <c r="J1026" s="29"/>
      <c r="K1026" s="29"/>
      <c r="L1026" s="31"/>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75" t="s">
        <v>95</v>
      </c>
      <c r="B1033" s="375"/>
      <c r="C1033" s="375"/>
      <c r="D1033" s="375"/>
      <c r="E1033" s="375"/>
      <c r="F1033" s="375"/>
      <c r="G1033" s="375"/>
      <c r="H1033" s="375"/>
      <c r="I1033" s="375"/>
      <c r="J1033" s="375"/>
      <c r="K1033" s="375"/>
      <c r="L1033" s="375"/>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75" t="s">
        <v>1</v>
      </c>
      <c r="B1035" s="375"/>
      <c r="C1035" s="375"/>
      <c r="D1035" s="375"/>
      <c r="E1035" s="375"/>
      <c r="F1035" s="375"/>
      <c r="G1035" s="375"/>
      <c r="H1035" s="375"/>
      <c r="I1035" s="375"/>
      <c r="J1035" s="375"/>
      <c r="K1035" s="375"/>
      <c r="L1035" s="375"/>
      <c r="M1035" s="11"/>
    </row>
    <row r="1036" spans="1:13" s="53" customFormat="1" ht="11.1" customHeight="1" x14ac:dyDescent="0.2">
      <c r="A1036" s="375" t="s">
        <v>2</v>
      </c>
      <c r="B1036" s="375"/>
      <c r="C1036" s="375"/>
      <c r="D1036" s="375"/>
      <c r="E1036" s="375"/>
      <c r="F1036" s="375"/>
      <c r="G1036" s="375"/>
      <c r="H1036" s="375"/>
      <c r="I1036" s="375"/>
      <c r="J1036" s="375"/>
      <c r="K1036" s="375"/>
      <c r="L1036" s="375"/>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54" t="s">
        <v>3</v>
      </c>
      <c r="C1038" s="357" t="s">
        <v>4</v>
      </c>
      <c r="D1038" s="360" t="s">
        <v>5</v>
      </c>
      <c r="E1038" s="360" t="s">
        <v>6</v>
      </c>
      <c r="F1038" s="357" t="s">
        <v>7</v>
      </c>
      <c r="G1038" s="357" t="s">
        <v>8</v>
      </c>
      <c r="H1038" s="357" t="s">
        <v>9</v>
      </c>
      <c r="I1038" s="369" t="s">
        <v>10</v>
      </c>
      <c r="J1038" s="371"/>
      <c r="K1038" s="370"/>
      <c r="L1038" s="372" t="s">
        <v>11</v>
      </c>
    </row>
    <row r="1039" spans="1:13" ht="15" customHeight="1" x14ac:dyDescent="0.2">
      <c r="B1039" s="355"/>
      <c r="C1039" s="361"/>
      <c r="D1039" s="358"/>
      <c r="E1039" s="358"/>
      <c r="F1039" s="361"/>
      <c r="G1039" s="361"/>
      <c r="H1039" s="361"/>
      <c r="I1039" s="357" t="s">
        <v>12</v>
      </c>
      <c r="J1039" s="369" t="s">
        <v>13</v>
      </c>
      <c r="K1039" s="370"/>
      <c r="L1039" s="373"/>
    </row>
    <row r="1040" spans="1:13" ht="21" customHeight="1" x14ac:dyDescent="0.2">
      <c r="B1040" s="355"/>
      <c r="C1040" s="361"/>
      <c r="D1040" s="358"/>
      <c r="E1040" s="359"/>
      <c r="F1040" s="362"/>
      <c r="G1040" s="362"/>
      <c r="H1040" s="362"/>
      <c r="I1040" s="362"/>
      <c r="J1040" s="12" t="s">
        <v>14</v>
      </c>
      <c r="K1040" s="13" t="s">
        <v>15</v>
      </c>
      <c r="L1040" s="374"/>
    </row>
    <row r="1041" spans="1:13" ht="11.1" customHeight="1" x14ac:dyDescent="0.2">
      <c r="B1041" s="356"/>
      <c r="C1041" s="362"/>
      <c r="D1041" s="359"/>
      <c r="E1041" s="14" t="s">
        <v>16</v>
      </c>
      <c r="F1041" s="14" t="s">
        <v>17</v>
      </c>
      <c r="G1041" s="15" t="s">
        <v>18</v>
      </c>
      <c r="H1041" s="369" t="s">
        <v>19</v>
      </c>
      <c r="I1041" s="371"/>
      <c r="J1041" s="371"/>
      <c r="K1041" s="370"/>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4" t="s">
        <v>96</v>
      </c>
      <c r="D1043" s="21">
        <v>2010</v>
      </c>
      <c r="E1043" s="22">
        <v>3</v>
      </c>
      <c r="F1043" s="22">
        <v>224.08333333333334</v>
      </c>
      <c r="G1043" s="22">
        <v>354.61999999999995</v>
      </c>
      <c r="H1043" s="43" t="s">
        <v>21</v>
      </c>
      <c r="I1043" s="43" t="s">
        <v>21</v>
      </c>
      <c r="J1043" s="43" t="s">
        <v>21</v>
      </c>
      <c r="K1043" s="43" t="s">
        <v>21</v>
      </c>
      <c r="L1043" s="43" t="s">
        <v>21</v>
      </c>
      <c r="M1043" s="11"/>
    </row>
    <row r="1044" spans="1:13" s="53" customFormat="1" ht="11.1" customHeight="1" x14ac:dyDescent="0.2">
      <c r="A1044" s="11"/>
      <c r="B1044" s="24"/>
      <c r="C1044" s="25"/>
      <c r="D1044" s="21">
        <v>2015</v>
      </c>
      <c r="E1044" s="22">
        <v>2</v>
      </c>
      <c r="F1044" s="43" t="s">
        <v>21</v>
      </c>
      <c r="G1044" s="43" t="s">
        <v>21</v>
      </c>
      <c r="H1044" s="43" t="s">
        <v>21</v>
      </c>
      <c r="I1044" s="43" t="s">
        <v>21</v>
      </c>
      <c r="J1044" s="43" t="s">
        <v>21</v>
      </c>
      <c r="K1044" s="43" t="s">
        <v>21</v>
      </c>
      <c r="L1044" s="43" t="s">
        <v>21</v>
      </c>
      <c r="M1044" s="11"/>
    </row>
    <row r="1045" spans="1:13" s="53" customFormat="1" ht="11.1" customHeight="1" x14ac:dyDescent="0.2">
      <c r="A1045" s="11"/>
      <c r="B1045" s="26"/>
      <c r="C1045" s="26"/>
      <c r="D1045" s="21">
        <v>2017</v>
      </c>
      <c r="E1045" s="29">
        <v>1</v>
      </c>
      <c r="F1045" s="43" t="s">
        <v>21</v>
      </c>
      <c r="G1045" s="43" t="s">
        <v>21</v>
      </c>
      <c r="H1045" s="43" t="s">
        <v>21</v>
      </c>
      <c r="I1045" s="43" t="s">
        <v>21</v>
      </c>
      <c r="J1045" s="43" t="s">
        <v>21</v>
      </c>
      <c r="K1045" s="43" t="s">
        <v>21</v>
      </c>
      <c r="L1045" s="43" t="s">
        <v>21</v>
      </c>
      <c r="M1045" s="11"/>
    </row>
    <row r="1046" spans="1:13" s="53" customFormat="1" ht="11.1" customHeight="1" x14ac:dyDescent="0.2">
      <c r="A1046" s="11"/>
      <c r="B1046" s="26"/>
      <c r="C1046" s="26"/>
      <c r="D1046" s="21">
        <v>2018</v>
      </c>
      <c r="E1046" s="29">
        <v>1</v>
      </c>
      <c r="F1046" s="43" t="s">
        <v>21</v>
      </c>
      <c r="G1046" s="43" t="s">
        <v>21</v>
      </c>
      <c r="H1046" s="43" t="s">
        <v>21</v>
      </c>
      <c r="I1046" s="43" t="s">
        <v>21</v>
      </c>
      <c r="J1046" s="43" t="s">
        <v>21</v>
      </c>
      <c r="K1046" s="43" t="s">
        <v>21</v>
      </c>
      <c r="L1046" s="43" t="s">
        <v>21</v>
      </c>
      <c r="M1046" s="11"/>
    </row>
    <row r="1047" spans="1:13" s="53" customFormat="1" ht="11.1" customHeight="1" x14ac:dyDescent="0.2">
      <c r="A1047" s="11"/>
      <c r="B1047" s="26"/>
      <c r="C1047" s="26"/>
      <c r="D1047" s="27"/>
      <c r="E1047" s="11"/>
      <c r="F1047" s="11"/>
      <c r="G1047" s="11"/>
      <c r="H1047" s="11"/>
      <c r="I1047" s="11"/>
      <c r="J1047" s="11"/>
      <c r="K1047" s="11"/>
      <c r="L1047" s="11"/>
      <c r="M1047" s="11"/>
    </row>
    <row r="1048" spans="1:13" s="53" customFormat="1" ht="11.1" customHeight="1" x14ac:dyDescent="0.2">
      <c r="A1048" s="11"/>
      <c r="B1048" s="26"/>
      <c r="C1048" s="26"/>
      <c r="D1048" s="28">
        <v>2018</v>
      </c>
      <c r="E1048" s="29"/>
      <c r="F1048" s="29"/>
      <c r="G1048" s="29"/>
      <c r="H1048" s="29"/>
      <c r="I1048" s="29"/>
      <c r="J1048" s="30"/>
      <c r="K1048" s="29"/>
      <c r="L1048" s="31"/>
      <c r="M1048" s="11"/>
    </row>
    <row r="1049" spans="1:13" s="10" customFormat="1" ht="11.1" customHeight="1" x14ac:dyDescent="0.2">
      <c r="A1049" s="11"/>
      <c r="B1049" s="26"/>
      <c r="C1049" s="26"/>
      <c r="D1049" s="32" t="s">
        <v>24</v>
      </c>
      <c r="E1049" s="29">
        <v>1</v>
      </c>
      <c r="F1049" s="43" t="s">
        <v>21</v>
      </c>
      <c r="G1049" s="43" t="s">
        <v>21</v>
      </c>
      <c r="H1049" s="43" t="s">
        <v>21</v>
      </c>
      <c r="I1049" s="43" t="s">
        <v>21</v>
      </c>
      <c r="J1049" s="43" t="s">
        <v>21</v>
      </c>
      <c r="K1049" s="43" t="s">
        <v>21</v>
      </c>
      <c r="L1049" s="43"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1</v>
      </c>
      <c r="F1051" s="43" t="s">
        <v>21</v>
      </c>
      <c r="G1051" s="43" t="s">
        <v>21</v>
      </c>
      <c r="H1051" s="43" t="s">
        <v>21</v>
      </c>
      <c r="I1051" s="43" t="s">
        <v>21</v>
      </c>
      <c r="J1051" s="43" t="s">
        <v>21</v>
      </c>
      <c r="K1051" s="43" t="s">
        <v>21</v>
      </c>
      <c r="L1051" s="43" t="s">
        <v>21</v>
      </c>
      <c r="M1051" s="11"/>
    </row>
    <row r="1052" spans="1:13" s="53" customFormat="1" ht="11.1" customHeight="1" x14ac:dyDescent="0.2">
      <c r="A1052" s="11"/>
      <c r="B1052" s="26"/>
      <c r="C1052" s="26"/>
      <c r="D1052" s="34" t="s">
        <v>26</v>
      </c>
      <c r="E1052" s="29">
        <v>1</v>
      </c>
      <c r="F1052" s="43" t="s">
        <v>21</v>
      </c>
      <c r="G1052" s="43" t="s">
        <v>21</v>
      </c>
      <c r="H1052" s="43" t="s">
        <v>21</v>
      </c>
      <c r="I1052" s="43" t="s">
        <v>21</v>
      </c>
      <c r="J1052" s="43" t="s">
        <v>21</v>
      </c>
      <c r="K1052" s="43" t="s">
        <v>21</v>
      </c>
      <c r="L1052" s="43" t="s">
        <v>21</v>
      </c>
      <c r="M1052" s="11"/>
    </row>
    <row r="1053" spans="1:13" s="53" customFormat="1" ht="11.1" customHeight="1" x14ac:dyDescent="0.2">
      <c r="A1053" s="11"/>
      <c r="B1053" s="26"/>
      <c r="C1053" s="26"/>
      <c r="D1053" s="34" t="s">
        <v>27</v>
      </c>
      <c r="E1053" s="29">
        <v>1</v>
      </c>
      <c r="F1053" s="43" t="s">
        <v>21</v>
      </c>
      <c r="G1053" s="43" t="s">
        <v>21</v>
      </c>
      <c r="H1053" s="43" t="s">
        <v>21</v>
      </c>
      <c r="I1053" s="43" t="s">
        <v>21</v>
      </c>
      <c r="J1053" s="43" t="s">
        <v>21</v>
      </c>
      <c r="K1053" s="43" t="s">
        <v>21</v>
      </c>
      <c r="L1053" s="43" t="s">
        <v>21</v>
      </c>
      <c r="M1053" s="11"/>
    </row>
    <row r="1054" spans="1:13" s="53" customFormat="1" ht="11.1" customHeight="1" x14ac:dyDescent="0.2">
      <c r="A1054" s="11"/>
      <c r="B1054" s="26"/>
      <c r="C1054" s="26"/>
      <c r="D1054" s="34" t="s">
        <v>28</v>
      </c>
      <c r="E1054" s="29">
        <v>1</v>
      </c>
      <c r="F1054" s="43" t="s">
        <v>21</v>
      </c>
      <c r="G1054" s="43" t="s">
        <v>21</v>
      </c>
      <c r="H1054" s="43" t="s">
        <v>21</v>
      </c>
      <c r="I1054" s="43" t="s">
        <v>21</v>
      </c>
      <c r="J1054" s="43" t="s">
        <v>21</v>
      </c>
      <c r="K1054" s="43" t="s">
        <v>21</v>
      </c>
      <c r="L1054" s="43" t="s">
        <v>21</v>
      </c>
      <c r="M1054" s="11"/>
    </row>
    <row r="1055" spans="1:13" s="53" customFormat="1" ht="11.1" customHeight="1" x14ac:dyDescent="0.2">
      <c r="A1055" s="11"/>
      <c r="B1055" s="26"/>
      <c r="C1055" s="26"/>
      <c r="D1055" s="35" t="s">
        <v>29</v>
      </c>
      <c r="E1055" s="29">
        <v>1</v>
      </c>
      <c r="F1055" s="43" t="s">
        <v>21</v>
      </c>
      <c r="G1055" s="43" t="s">
        <v>21</v>
      </c>
      <c r="H1055" s="43" t="s">
        <v>21</v>
      </c>
      <c r="I1055" s="43" t="s">
        <v>21</v>
      </c>
      <c r="J1055" s="43" t="s">
        <v>21</v>
      </c>
      <c r="K1055" s="43" t="s">
        <v>21</v>
      </c>
      <c r="L1055" s="43" t="s">
        <v>21</v>
      </c>
      <c r="M1055" s="11"/>
    </row>
    <row r="1056" spans="1:13" s="53" customFormat="1" ht="11.1" customHeight="1" x14ac:dyDescent="0.2">
      <c r="A1056" s="11"/>
      <c r="B1056" s="26"/>
      <c r="C1056" s="26"/>
      <c r="D1056" s="34" t="s">
        <v>30</v>
      </c>
      <c r="E1056" s="29">
        <v>1</v>
      </c>
      <c r="F1056" s="43" t="s">
        <v>21</v>
      </c>
      <c r="G1056" s="43" t="s">
        <v>21</v>
      </c>
      <c r="H1056" s="43" t="s">
        <v>21</v>
      </c>
      <c r="I1056" s="43" t="s">
        <v>21</v>
      </c>
      <c r="J1056" s="43" t="s">
        <v>21</v>
      </c>
      <c r="K1056" s="43" t="s">
        <v>21</v>
      </c>
      <c r="L1056" s="43" t="s">
        <v>21</v>
      </c>
      <c r="M1056" s="11"/>
    </row>
    <row r="1057" spans="1:13" s="53" customFormat="1" ht="11.1" customHeight="1" x14ac:dyDescent="0.2">
      <c r="A1057" s="11"/>
      <c r="B1057" s="26"/>
      <c r="C1057" s="26"/>
      <c r="D1057" s="34" t="s">
        <v>31</v>
      </c>
      <c r="E1057" s="29">
        <v>1</v>
      </c>
      <c r="F1057" s="43" t="s">
        <v>21</v>
      </c>
      <c r="G1057" s="43" t="s">
        <v>21</v>
      </c>
      <c r="H1057" s="43" t="s">
        <v>21</v>
      </c>
      <c r="I1057" s="43" t="s">
        <v>21</v>
      </c>
      <c r="J1057" s="43" t="s">
        <v>21</v>
      </c>
      <c r="K1057" s="43" t="s">
        <v>21</v>
      </c>
      <c r="L1057" s="43" t="s">
        <v>21</v>
      </c>
      <c r="M1057" s="11"/>
    </row>
    <row r="1058" spans="1:13" s="53" customFormat="1" ht="11.1" customHeight="1" x14ac:dyDescent="0.2">
      <c r="A1058" s="11"/>
      <c r="B1058" s="26"/>
      <c r="C1058" s="26"/>
      <c r="D1058" s="34" t="s">
        <v>32</v>
      </c>
      <c r="E1058" s="29">
        <v>1</v>
      </c>
      <c r="F1058" s="43" t="s">
        <v>21</v>
      </c>
      <c r="G1058" s="43" t="s">
        <v>21</v>
      </c>
      <c r="H1058" s="43" t="s">
        <v>21</v>
      </c>
      <c r="I1058" s="43" t="s">
        <v>21</v>
      </c>
      <c r="J1058" s="43" t="s">
        <v>21</v>
      </c>
      <c r="K1058" s="43" t="s">
        <v>21</v>
      </c>
      <c r="L1058" s="43" t="s">
        <v>21</v>
      </c>
      <c r="M1058" s="11"/>
    </row>
    <row r="1059" spans="1:13" s="53" customFormat="1" ht="11.1" customHeight="1" x14ac:dyDescent="0.2">
      <c r="A1059" s="11"/>
      <c r="B1059" s="26"/>
      <c r="C1059" s="26"/>
      <c r="D1059" s="34" t="s">
        <v>33</v>
      </c>
      <c r="E1059" s="29">
        <v>1</v>
      </c>
      <c r="F1059" s="43" t="s">
        <v>21</v>
      </c>
      <c r="G1059" s="43" t="s">
        <v>21</v>
      </c>
      <c r="H1059" s="43" t="s">
        <v>21</v>
      </c>
      <c r="I1059" s="43" t="s">
        <v>21</v>
      </c>
      <c r="J1059" s="43" t="s">
        <v>21</v>
      </c>
      <c r="K1059" s="43" t="s">
        <v>21</v>
      </c>
      <c r="L1059" s="43" t="s">
        <v>21</v>
      </c>
      <c r="M1059" s="11"/>
    </row>
    <row r="1060" spans="1:13" s="53" customFormat="1" ht="11.1" customHeight="1" x14ac:dyDescent="0.2">
      <c r="A1060" s="11"/>
      <c r="B1060" s="26"/>
      <c r="C1060" s="26"/>
      <c r="D1060" s="34" t="s">
        <v>34</v>
      </c>
      <c r="E1060" s="29">
        <v>1</v>
      </c>
      <c r="F1060" s="43" t="s">
        <v>21</v>
      </c>
      <c r="G1060" s="43" t="s">
        <v>21</v>
      </c>
      <c r="H1060" s="43" t="s">
        <v>21</v>
      </c>
      <c r="I1060" s="43" t="s">
        <v>21</v>
      </c>
      <c r="J1060" s="43" t="s">
        <v>21</v>
      </c>
      <c r="K1060" s="43" t="s">
        <v>21</v>
      </c>
      <c r="L1060" s="43" t="s">
        <v>21</v>
      </c>
      <c r="M1060" s="11"/>
    </row>
    <row r="1061" spans="1:13" s="53" customFormat="1" ht="11.1" customHeight="1" x14ac:dyDescent="0.2">
      <c r="A1061" s="11"/>
      <c r="B1061" s="26"/>
      <c r="C1061" s="26"/>
      <c r="D1061" s="34" t="s">
        <v>35</v>
      </c>
      <c r="E1061" s="29">
        <v>1</v>
      </c>
      <c r="F1061" s="43" t="s">
        <v>21</v>
      </c>
      <c r="G1061" s="43" t="s">
        <v>21</v>
      </c>
      <c r="H1061" s="43" t="s">
        <v>21</v>
      </c>
      <c r="I1061" s="43" t="s">
        <v>21</v>
      </c>
      <c r="J1061" s="43" t="s">
        <v>21</v>
      </c>
      <c r="K1061" s="43" t="s">
        <v>21</v>
      </c>
      <c r="L1061" s="43" t="s">
        <v>21</v>
      </c>
      <c r="M1061" s="11"/>
    </row>
    <row r="1062" spans="1:13" s="53" customFormat="1" ht="11.1" customHeight="1" x14ac:dyDescent="0.2">
      <c r="A1062" s="11"/>
      <c r="B1062" s="26"/>
      <c r="C1062" s="26"/>
      <c r="D1062" s="34" t="s">
        <v>36</v>
      </c>
      <c r="E1062" s="29">
        <v>1</v>
      </c>
      <c r="F1062" s="43" t="s">
        <v>21</v>
      </c>
      <c r="G1062" s="43" t="s">
        <v>21</v>
      </c>
      <c r="H1062" s="43" t="s">
        <v>21</v>
      </c>
      <c r="I1062" s="43" t="s">
        <v>21</v>
      </c>
      <c r="J1062" s="43" t="s">
        <v>21</v>
      </c>
      <c r="K1062" s="43" t="s">
        <v>21</v>
      </c>
      <c r="L1062" s="43"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2019</v>
      </c>
      <c r="E1064" s="29"/>
      <c r="F1064" s="29"/>
      <c r="G1064" s="29"/>
      <c r="H1064" s="29"/>
      <c r="I1064" s="29"/>
      <c r="J1064" s="30"/>
      <c r="K1064" s="29"/>
      <c r="L1064" s="31"/>
      <c r="M1064" s="11"/>
    </row>
    <row r="1065" spans="1:13" s="53" customFormat="1" ht="11.1" customHeight="1" x14ac:dyDescent="0.2">
      <c r="A1065" s="11"/>
      <c r="B1065" s="26"/>
      <c r="C1065" s="26"/>
      <c r="D1065" s="32" t="s">
        <v>24</v>
      </c>
      <c r="E1065" s="29">
        <v>1</v>
      </c>
      <c r="F1065" s="43" t="s">
        <v>21</v>
      </c>
      <c r="G1065" s="43" t="s">
        <v>21</v>
      </c>
      <c r="H1065" s="43" t="s">
        <v>21</v>
      </c>
      <c r="I1065" s="43" t="s">
        <v>21</v>
      </c>
      <c r="J1065" s="43" t="s">
        <v>21</v>
      </c>
      <c r="K1065" s="43" t="s">
        <v>21</v>
      </c>
      <c r="L1065" s="43"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1</v>
      </c>
      <c r="F1067" s="43" t="s">
        <v>21</v>
      </c>
      <c r="G1067" s="43" t="s">
        <v>21</v>
      </c>
      <c r="H1067" s="43" t="s">
        <v>21</v>
      </c>
      <c r="I1067" s="43" t="s">
        <v>21</v>
      </c>
      <c r="J1067" s="43" t="s">
        <v>21</v>
      </c>
      <c r="K1067" s="43" t="s">
        <v>21</v>
      </c>
      <c r="L1067" s="43" t="s">
        <v>21</v>
      </c>
      <c r="M1067" s="11"/>
    </row>
    <row r="1068" spans="1:13" s="53" customFormat="1" ht="11.1" customHeight="1" x14ac:dyDescent="0.2">
      <c r="A1068" s="11"/>
      <c r="B1068" s="26"/>
      <c r="C1068" s="26"/>
      <c r="D1068" s="34" t="s">
        <v>26</v>
      </c>
      <c r="E1068" s="29">
        <v>1</v>
      </c>
      <c r="F1068" s="43" t="s">
        <v>21</v>
      </c>
      <c r="G1068" s="43" t="s">
        <v>21</v>
      </c>
      <c r="H1068" s="43" t="s">
        <v>21</v>
      </c>
      <c r="I1068" s="43" t="s">
        <v>21</v>
      </c>
      <c r="J1068" s="43" t="s">
        <v>21</v>
      </c>
      <c r="K1068" s="43" t="s">
        <v>21</v>
      </c>
      <c r="L1068" s="43" t="s">
        <v>21</v>
      </c>
      <c r="M1068" s="11"/>
    </row>
    <row r="1069" spans="1:13" s="53" customFormat="1" ht="11.1" customHeight="1" x14ac:dyDescent="0.2">
      <c r="A1069" s="11"/>
      <c r="B1069" s="26"/>
      <c r="C1069" s="26"/>
      <c r="D1069" s="34" t="s">
        <v>27</v>
      </c>
      <c r="E1069" s="29"/>
      <c r="F1069" s="43"/>
      <c r="G1069" s="43"/>
      <c r="H1069" s="43"/>
      <c r="I1069" s="43"/>
      <c r="J1069" s="43"/>
      <c r="K1069" s="43"/>
      <c r="L1069" s="43"/>
      <c r="M1069" s="11"/>
    </row>
    <row r="1070" spans="1:13" s="53" customFormat="1" ht="11.1" customHeight="1" x14ac:dyDescent="0.2">
      <c r="A1070" s="11"/>
      <c r="B1070" s="26"/>
      <c r="C1070" s="26"/>
      <c r="D1070" s="34" t="s">
        <v>28</v>
      </c>
      <c r="E1070" s="29"/>
      <c r="F1070" s="43"/>
      <c r="G1070" s="43"/>
      <c r="H1070" s="43"/>
      <c r="I1070" s="43"/>
      <c r="J1070" s="43"/>
      <c r="K1070" s="43"/>
      <c r="L1070" s="43"/>
      <c r="M1070" s="11"/>
    </row>
    <row r="1071" spans="1:13" s="53" customFormat="1" ht="11.1" customHeight="1" x14ac:dyDescent="0.2">
      <c r="A1071" s="11"/>
      <c r="B1071" s="26"/>
      <c r="C1071" s="26"/>
      <c r="D1071" s="35" t="s">
        <v>29</v>
      </c>
      <c r="E1071" s="29"/>
      <c r="F1071" s="43"/>
      <c r="G1071" s="43"/>
      <c r="H1071" s="43"/>
      <c r="I1071" s="43"/>
      <c r="J1071" s="43"/>
      <c r="K1071" s="43"/>
      <c r="L1071" s="43"/>
      <c r="M1071" s="11"/>
    </row>
    <row r="1072" spans="1:13" s="53" customFormat="1" ht="11.1" customHeight="1" x14ac:dyDescent="0.2">
      <c r="A1072" s="11"/>
      <c r="B1072" s="26"/>
      <c r="C1072" s="26"/>
      <c r="D1072" s="34" t="s">
        <v>30</v>
      </c>
      <c r="E1072" s="29"/>
      <c r="F1072" s="43"/>
      <c r="G1072" s="43"/>
      <c r="H1072" s="43"/>
      <c r="I1072" s="43"/>
      <c r="J1072" s="43"/>
      <c r="K1072" s="43"/>
      <c r="L1072" s="43"/>
      <c r="M1072" s="11"/>
    </row>
    <row r="1073" spans="1:13" s="53" customFormat="1" ht="11.1" customHeight="1" x14ac:dyDescent="0.2">
      <c r="A1073" s="11"/>
      <c r="B1073" s="26"/>
      <c r="C1073" s="26"/>
      <c r="D1073" s="34" t="s">
        <v>31</v>
      </c>
      <c r="E1073" s="29"/>
      <c r="F1073" s="43"/>
      <c r="G1073" s="43"/>
      <c r="H1073" s="43"/>
      <c r="I1073" s="43"/>
      <c r="J1073" s="43"/>
      <c r="K1073" s="43"/>
      <c r="L1073" s="43"/>
      <c r="M1073" s="11"/>
    </row>
    <row r="1074" spans="1:13" s="53" customFormat="1" ht="11.1" customHeight="1" x14ac:dyDescent="0.2">
      <c r="A1074" s="11"/>
      <c r="B1074" s="26"/>
      <c r="C1074" s="26"/>
      <c r="D1074" s="34" t="s">
        <v>32</v>
      </c>
      <c r="E1074" s="29"/>
      <c r="F1074" s="43"/>
      <c r="G1074" s="43"/>
      <c r="H1074" s="43"/>
      <c r="I1074" s="43"/>
      <c r="J1074" s="43"/>
      <c r="K1074" s="43"/>
      <c r="L1074" s="43"/>
      <c r="M1074" s="11"/>
    </row>
    <row r="1075" spans="1:13" s="53" customFormat="1" ht="11.1" customHeight="1" x14ac:dyDescent="0.2">
      <c r="A1075" s="11"/>
      <c r="B1075" s="26"/>
      <c r="C1075" s="26"/>
      <c r="D1075" s="34" t="s">
        <v>33</v>
      </c>
      <c r="E1075" s="29"/>
      <c r="F1075" s="43"/>
      <c r="G1075" s="43"/>
      <c r="H1075" s="43"/>
      <c r="I1075" s="43"/>
      <c r="J1075" s="43"/>
      <c r="K1075" s="43"/>
      <c r="L1075" s="43"/>
      <c r="M1075" s="11"/>
    </row>
    <row r="1076" spans="1:13" s="53" customFormat="1" ht="11.1" customHeight="1" x14ac:dyDescent="0.2">
      <c r="A1076" s="11"/>
      <c r="B1076" s="26"/>
      <c r="C1076" s="26"/>
      <c r="D1076" s="34" t="s">
        <v>34</v>
      </c>
      <c r="E1076" s="29"/>
      <c r="F1076" s="43"/>
      <c r="G1076" s="43"/>
      <c r="H1076" s="43"/>
      <c r="I1076" s="43"/>
      <c r="J1076" s="43"/>
      <c r="K1076" s="43"/>
      <c r="L1076" s="43"/>
      <c r="M1076" s="11"/>
    </row>
    <row r="1077" spans="1:13" s="53" customFormat="1" ht="11.1" customHeight="1" x14ac:dyDescent="0.2">
      <c r="A1077" s="11"/>
      <c r="B1077" s="26"/>
      <c r="C1077" s="26"/>
      <c r="D1077" s="34" t="s">
        <v>35</v>
      </c>
      <c r="E1077" s="29"/>
      <c r="F1077" s="29"/>
      <c r="G1077" s="29"/>
      <c r="H1077" s="29"/>
      <c r="I1077" s="29"/>
      <c r="J1077" s="29"/>
      <c r="K1077" s="29"/>
      <c r="L1077" s="31"/>
      <c r="M1077" s="11"/>
    </row>
    <row r="1078" spans="1:13" s="53" customFormat="1" ht="11.1" customHeight="1" x14ac:dyDescent="0.2">
      <c r="A1078" s="11"/>
      <c r="B1078" s="26"/>
      <c r="C1078" s="26"/>
      <c r="D1078" s="34" t="s">
        <v>36</v>
      </c>
      <c r="E1078" s="29"/>
      <c r="F1078" s="29"/>
      <c r="G1078" s="29"/>
      <c r="H1078" s="29"/>
      <c r="I1078" s="29"/>
      <c r="J1078" s="29"/>
      <c r="K1078" s="29"/>
      <c r="L1078" s="31"/>
      <c r="M1078" s="11"/>
    </row>
    <row r="1079" spans="1:13" s="53" customFormat="1" ht="11.1" customHeight="1" x14ac:dyDescent="0.2">
      <c r="A1079" s="11"/>
      <c r="B1079" s="26"/>
      <c r="C1079" s="26"/>
      <c r="D1079" s="27"/>
      <c r="E1079" s="22"/>
      <c r="F1079" s="22"/>
      <c r="G1079" s="22"/>
      <c r="H1079" s="22"/>
      <c r="I1079" s="22"/>
      <c r="J1079" s="59"/>
      <c r="K1079" s="22"/>
      <c r="L1079" s="5"/>
      <c r="M1079" s="11"/>
    </row>
    <row r="1080" spans="1:13" s="53" customFormat="1" ht="11.1" customHeight="1" x14ac:dyDescent="0.2">
      <c r="A1080" s="11"/>
      <c r="B1080" s="26"/>
      <c r="C1080" s="26"/>
      <c r="D1080" s="27"/>
      <c r="E1080" s="22"/>
      <c r="F1080" s="22"/>
      <c r="G1080" s="22"/>
      <c r="H1080" s="22"/>
      <c r="I1080" s="22"/>
      <c r="J1080" s="59"/>
      <c r="K1080" s="22"/>
      <c r="L1080" s="5"/>
      <c r="M1080" s="11"/>
    </row>
    <row r="1081" spans="1:13" s="53" customFormat="1" ht="11.1" customHeight="1" x14ac:dyDescent="0.2">
      <c r="A1081" s="11"/>
      <c r="B1081" s="19">
        <v>31</v>
      </c>
      <c r="C1081" s="20" t="s">
        <v>97</v>
      </c>
      <c r="D1081" s="21">
        <v>2010</v>
      </c>
      <c r="E1081" s="22">
        <v>18.833333333333332</v>
      </c>
      <c r="F1081" s="22">
        <v>2105.9166666666665</v>
      </c>
      <c r="G1081" s="22">
        <v>3439.0099999999998</v>
      </c>
      <c r="H1081" s="22">
        <v>48954.276000000013</v>
      </c>
      <c r="I1081" s="22">
        <v>279699.66399999999</v>
      </c>
      <c r="J1081" s="22">
        <v>62187.900999999998</v>
      </c>
      <c r="K1081" s="22">
        <v>54397.037999999993</v>
      </c>
      <c r="L1081" s="23">
        <v>22.233813266218295</v>
      </c>
      <c r="M1081" s="11"/>
    </row>
    <row r="1082" spans="1:13" s="53" customFormat="1" ht="11.1" customHeight="1" x14ac:dyDescent="0.2">
      <c r="A1082" s="11"/>
      <c r="B1082" s="26"/>
      <c r="C1082" s="11"/>
      <c r="D1082" s="21">
        <v>2015</v>
      </c>
      <c r="E1082" s="22">
        <v>15</v>
      </c>
      <c r="F1082" s="22">
        <v>1792.75</v>
      </c>
      <c r="G1082" s="22">
        <v>2931.712</v>
      </c>
      <c r="H1082" s="22">
        <v>45362.995999999999</v>
      </c>
      <c r="I1082" s="22">
        <v>258186.53099999999</v>
      </c>
      <c r="J1082" s="22">
        <v>26903.877</v>
      </c>
      <c r="K1082" s="43" t="s">
        <v>21</v>
      </c>
      <c r="L1082" s="23">
        <v>10.420325528135301</v>
      </c>
      <c r="M1082" s="11"/>
    </row>
    <row r="1083" spans="1:13" s="53" customFormat="1" ht="11.1" customHeight="1" x14ac:dyDescent="0.2">
      <c r="A1083" s="11"/>
      <c r="B1083" s="26"/>
      <c r="C1083" s="11"/>
      <c r="D1083" s="21">
        <v>2017</v>
      </c>
      <c r="E1083" s="22">
        <v>12.5833333333333</v>
      </c>
      <c r="F1083" s="22">
        <v>1663.6666666666699</v>
      </c>
      <c r="G1083" s="22">
        <v>2751.8130000000001</v>
      </c>
      <c r="H1083" s="22">
        <v>46098.451000000001</v>
      </c>
      <c r="I1083" s="22">
        <v>284603.41399999999</v>
      </c>
      <c r="J1083" s="22">
        <v>37234.561999999998</v>
      </c>
      <c r="K1083" s="22">
        <v>21098.25</v>
      </c>
      <c r="L1083" s="23">
        <v>13.0829639309949</v>
      </c>
      <c r="M1083" s="11"/>
    </row>
    <row r="1084" spans="1:13" s="53" customFormat="1" ht="11.1" customHeight="1" x14ac:dyDescent="0.2">
      <c r="A1084" s="11"/>
      <c r="B1084" s="26"/>
      <c r="C1084" s="11"/>
      <c r="D1084" s="21">
        <v>2018</v>
      </c>
      <c r="E1084" s="22">
        <v>11.3333333333333</v>
      </c>
      <c r="F1084" s="22">
        <v>1552.75</v>
      </c>
      <c r="G1084" s="22">
        <v>2528.8829999999998</v>
      </c>
      <c r="H1084" s="22">
        <v>47230.059000000001</v>
      </c>
      <c r="I1084" s="22">
        <v>280988.53999999998</v>
      </c>
      <c r="J1084" s="22">
        <v>33033.074000000001</v>
      </c>
      <c r="K1084" s="22">
        <v>17618.755000000001</v>
      </c>
      <c r="L1084" s="23">
        <v>11.756021793628999</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2018</v>
      </c>
      <c r="E1086" s="29"/>
      <c r="F1086" s="29"/>
      <c r="G1086" s="29"/>
      <c r="H1086" s="29"/>
      <c r="I1086" s="29"/>
      <c r="J1086" s="30"/>
      <c r="K1086" s="29"/>
      <c r="L1086" s="31"/>
      <c r="M1086" s="11"/>
    </row>
    <row r="1087" spans="1:13" s="53" customFormat="1" ht="11.1" customHeight="1" x14ac:dyDescent="0.2">
      <c r="A1087" s="11"/>
      <c r="B1087" s="26"/>
      <c r="C1087" s="27"/>
      <c r="D1087" s="32" t="s">
        <v>24</v>
      </c>
      <c r="E1087" s="29">
        <v>12</v>
      </c>
      <c r="F1087" s="29">
        <v>1614.5</v>
      </c>
      <c r="G1087" s="29">
        <v>459.738</v>
      </c>
      <c r="H1087" s="29">
        <v>8002.0230000000001</v>
      </c>
      <c r="I1087" s="29">
        <v>50865.828999999998</v>
      </c>
      <c r="J1087" s="29">
        <v>6386.9250000000002</v>
      </c>
      <c r="K1087" s="29">
        <v>3582.665</v>
      </c>
      <c r="L1087" s="31">
        <v>12.5564158209237</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12</v>
      </c>
      <c r="F1089" s="29">
        <v>1611</v>
      </c>
      <c r="G1089" s="29">
        <v>239.56200000000001</v>
      </c>
      <c r="H1089" s="29">
        <v>4080.1970000000001</v>
      </c>
      <c r="I1089" s="29">
        <v>25647.223000000002</v>
      </c>
      <c r="J1089" s="29">
        <v>3248.2869999999998</v>
      </c>
      <c r="K1089" s="29">
        <v>1883.5409999999999</v>
      </c>
      <c r="L1089" s="31">
        <v>12.665258145102101</v>
      </c>
      <c r="M1089" s="11"/>
    </row>
    <row r="1090" spans="1:13" s="53" customFormat="1" ht="11.1" customHeight="1" x14ac:dyDescent="0.2">
      <c r="A1090" s="11"/>
      <c r="B1090" s="26"/>
      <c r="C1090" s="27"/>
      <c r="D1090" s="34" t="s">
        <v>26</v>
      </c>
      <c r="E1090" s="29">
        <v>12</v>
      </c>
      <c r="F1090" s="29">
        <v>1618</v>
      </c>
      <c r="G1090" s="29">
        <v>220.17599999999999</v>
      </c>
      <c r="H1090" s="29">
        <v>3921.826</v>
      </c>
      <c r="I1090" s="29">
        <v>25218.606</v>
      </c>
      <c r="J1090" s="29">
        <v>3138.6379999999999</v>
      </c>
      <c r="K1090" s="29">
        <v>1699.124</v>
      </c>
      <c r="L1090" s="31">
        <v>12.445723605817101</v>
      </c>
      <c r="M1090" s="11"/>
    </row>
    <row r="1091" spans="1:13" s="53" customFormat="1" ht="11.1" customHeight="1" x14ac:dyDescent="0.2">
      <c r="A1091" s="11"/>
      <c r="B1091" s="26"/>
      <c r="C1091" s="27"/>
      <c r="D1091" s="34" t="s">
        <v>27</v>
      </c>
      <c r="E1091" s="29">
        <v>12</v>
      </c>
      <c r="F1091" s="29">
        <v>1612</v>
      </c>
      <c r="G1091" s="29">
        <v>219.708</v>
      </c>
      <c r="H1091" s="29">
        <v>3921.3739999999998</v>
      </c>
      <c r="I1091" s="29">
        <v>26650.309000000001</v>
      </c>
      <c r="J1091" s="29">
        <v>3364.306</v>
      </c>
      <c r="K1091" s="29">
        <v>1721.864</v>
      </c>
      <c r="L1091" s="31">
        <v>12.6238911526317</v>
      </c>
      <c r="M1091" s="11"/>
    </row>
    <row r="1092" spans="1:13" s="53" customFormat="1" ht="11.1" customHeight="1" x14ac:dyDescent="0.2">
      <c r="A1092" s="11"/>
      <c r="B1092" s="26"/>
      <c r="C1092" s="27"/>
      <c r="D1092" s="34" t="s">
        <v>28</v>
      </c>
      <c r="E1092" s="29">
        <v>12</v>
      </c>
      <c r="F1092" s="29">
        <v>1526</v>
      </c>
      <c r="G1092" s="29">
        <v>206.798</v>
      </c>
      <c r="H1092" s="29">
        <v>3739.0479999999998</v>
      </c>
      <c r="I1092" s="29">
        <v>23134.514999999999</v>
      </c>
      <c r="J1092" s="29">
        <v>2719.578</v>
      </c>
      <c r="K1092" s="29">
        <v>1480.1579999999999</v>
      </c>
      <c r="L1092" s="31">
        <v>11.755500385463</v>
      </c>
      <c r="M1092" s="11"/>
    </row>
    <row r="1093" spans="1:13" s="53" customFormat="1" ht="11.1" customHeight="1" x14ac:dyDescent="0.2">
      <c r="A1093" s="11"/>
      <c r="B1093" s="26"/>
      <c r="C1093" s="27"/>
      <c r="D1093" s="35" t="s">
        <v>29</v>
      </c>
      <c r="E1093" s="29">
        <v>11</v>
      </c>
      <c r="F1093" s="29">
        <v>1516</v>
      </c>
      <c r="G1093" s="29">
        <v>201.20599999999999</v>
      </c>
      <c r="H1093" s="29">
        <v>3818.8110000000001</v>
      </c>
      <c r="I1093" s="29">
        <v>21788.724999999999</v>
      </c>
      <c r="J1093" s="29">
        <v>2512.944</v>
      </c>
      <c r="K1093" s="29">
        <v>1667.617</v>
      </c>
      <c r="L1093" s="31">
        <v>11.5332310633137</v>
      </c>
      <c r="M1093" s="11"/>
    </row>
    <row r="1094" spans="1:13" s="53" customFormat="1" ht="11.1" customHeight="1" x14ac:dyDescent="0.2">
      <c r="A1094" s="11"/>
      <c r="B1094" s="26"/>
      <c r="C1094" s="27"/>
      <c r="D1094" s="34" t="s">
        <v>30</v>
      </c>
      <c r="E1094" s="29">
        <v>11</v>
      </c>
      <c r="F1094" s="29">
        <v>1511</v>
      </c>
      <c r="G1094" s="29">
        <v>212.321</v>
      </c>
      <c r="H1094" s="29">
        <v>3975.7379999999998</v>
      </c>
      <c r="I1094" s="29">
        <v>23790.55</v>
      </c>
      <c r="J1094" s="29">
        <v>2677.2489999999998</v>
      </c>
      <c r="K1094" s="29">
        <v>1228.2329999999999</v>
      </c>
      <c r="L1094" s="31">
        <v>11.253413645334</v>
      </c>
      <c r="M1094" s="11"/>
    </row>
    <row r="1095" spans="1:13" s="53" customFormat="1" ht="11.1" customHeight="1" x14ac:dyDescent="0.2">
      <c r="A1095" s="11"/>
      <c r="B1095" s="26"/>
      <c r="C1095" s="27"/>
      <c r="D1095" s="34" t="s">
        <v>31</v>
      </c>
      <c r="E1095" s="29">
        <v>11</v>
      </c>
      <c r="F1095" s="29">
        <v>1515</v>
      </c>
      <c r="G1095" s="29">
        <v>182.76900000000001</v>
      </c>
      <c r="H1095" s="29">
        <v>3783.518</v>
      </c>
      <c r="I1095" s="29">
        <v>18960.100999999999</v>
      </c>
      <c r="J1095" s="29">
        <v>2255.61</v>
      </c>
      <c r="K1095" s="29">
        <v>1182.4100000000001</v>
      </c>
      <c r="L1095" s="31">
        <v>11.8966138418777</v>
      </c>
      <c r="M1095" s="11"/>
    </row>
    <row r="1096" spans="1:13" s="53" customFormat="1" ht="11.1" customHeight="1" x14ac:dyDescent="0.2">
      <c r="A1096" s="11"/>
      <c r="B1096" s="26"/>
      <c r="C1096" s="27"/>
      <c r="D1096" s="34" t="s">
        <v>32</v>
      </c>
      <c r="E1096" s="29">
        <v>11</v>
      </c>
      <c r="F1096" s="29">
        <v>1504</v>
      </c>
      <c r="G1096" s="29">
        <v>199.078</v>
      </c>
      <c r="H1096" s="29">
        <v>3760.5419999999999</v>
      </c>
      <c r="I1096" s="29">
        <v>20119.462</v>
      </c>
      <c r="J1096" s="29">
        <v>2305.5790000000002</v>
      </c>
      <c r="K1096" s="29">
        <v>1302.501</v>
      </c>
      <c r="L1096" s="31">
        <v>11.4594465796352</v>
      </c>
      <c r="M1096" s="11"/>
    </row>
    <row r="1097" spans="1:13" s="53" customFormat="1" ht="11.1" customHeight="1" x14ac:dyDescent="0.2">
      <c r="A1097" s="11"/>
      <c r="B1097" s="26"/>
      <c r="C1097" s="27"/>
      <c r="D1097" s="34" t="s">
        <v>33</v>
      </c>
      <c r="E1097" s="29">
        <v>11</v>
      </c>
      <c r="F1097" s="29">
        <v>1509</v>
      </c>
      <c r="G1097" s="29">
        <v>201.245</v>
      </c>
      <c r="H1097" s="29">
        <v>3534.4870000000001</v>
      </c>
      <c r="I1097" s="29">
        <v>25089.227999999999</v>
      </c>
      <c r="J1097" s="29">
        <v>2991.7370000000001</v>
      </c>
      <c r="K1097" s="29">
        <v>1554.6120000000001</v>
      </c>
      <c r="L1097" s="31">
        <v>11.924388426778201</v>
      </c>
      <c r="M1097" s="11"/>
    </row>
    <row r="1098" spans="1:13" s="53" customFormat="1" ht="11.1" customHeight="1" x14ac:dyDescent="0.2">
      <c r="A1098" s="11"/>
      <c r="B1098" s="26"/>
      <c r="C1098" s="27"/>
      <c r="D1098" s="34" t="s">
        <v>34</v>
      </c>
      <c r="E1098" s="29">
        <v>11</v>
      </c>
      <c r="F1098" s="29">
        <v>1573</v>
      </c>
      <c r="G1098" s="29">
        <v>229.453</v>
      </c>
      <c r="H1098" s="29">
        <v>4010.4960000000001</v>
      </c>
      <c r="I1098" s="29">
        <v>24442.407999999999</v>
      </c>
      <c r="J1098" s="29">
        <v>2731.2669999999998</v>
      </c>
      <c r="K1098" s="29">
        <v>1376.046</v>
      </c>
      <c r="L1098" s="31">
        <v>11.1742959204347</v>
      </c>
      <c r="M1098" s="11"/>
    </row>
    <row r="1099" spans="1:13" s="53" customFormat="1" ht="11.1" customHeight="1" x14ac:dyDescent="0.2">
      <c r="A1099" s="11"/>
      <c r="B1099" s="26"/>
      <c r="C1099" s="27"/>
      <c r="D1099" s="34" t="s">
        <v>35</v>
      </c>
      <c r="E1099" s="29">
        <v>11</v>
      </c>
      <c r="F1099" s="29">
        <v>1573</v>
      </c>
      <c r="G1099" s="29">
        <v>235.29599999999999</v>
      </c>
      <c r="H1099" s="29">
        <v>4771.4840000000004</v>
      </c>
      <c r="I1099" s="29">
        <v>25636.971000000001</v>
      </c>
      <c r="J1099" s="29">
        <v>2581.451</v>
      </c>
      <c r="K1099" s="29">
        <v>1206.3119999999999</v>
      </c>
      <c r="L1099" s="31">
        <v>10.0692511607553</v>
      </c>
      <c r="M1099" s="11"/>
    </row>
    <row r="1100" spans="1:13" s="53" customFormat="1" ht="11.1" customHeight="1" x14ac:dyDescent="0.2">
      <c r="A1100" s="11"/>
      <c r="B1100" s="26"/>
      <c r="C1100" s="27"/>
      <c r="D1100" s="34" t="s">
        <v>36</v>
      </c>
      <c r="E1100" s="29">
        <v>11</v>
      </c>
      <c r="F1100" s="29">
        <v>1565</v>
      </c>
      <c r="G1100" s="29">
        <v>181.27099999999999</v>
      </c>
      <c r="H1100" s="29">
        <v>3912.538</v>
      </c>
      <c r="I1100" s="29">
        <v>20510.441999999999</v>
      </c>
      <c r="J1100" s="29">
        <v>2506.4279999999999</v>
      </c>
      <c r="K1100" s="29">
        <v>1316.337</v>
      </c>
      <c r="L1100" s="31">
        <v>12.220253468940401</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2019</v>
      </c>
      <c r="E1102" s="29"/>
      <c r="F1102" s="29"/>
      <c r="G1102" s="29"/>
      <c r="H1102" s="29"/>
      <c r="I1102" s="29"/>
      <c r="J1102" s="30"/>
      <c r="K1102" s="29"/>
      <c r="L1102" s="31"/>
      <c r="M1102" s="11"/>
    </row>
    <row r="1103" spans="1:13" s="53" customFormat="1" ht="11.1" customHeight="1" x14ac:dyDescent="0.2">
      <c r="A1103" s="11"/>
      <c r="B1103" s="26"/>
      <c r="C1103" s="27"/>
      <c r="D1103" s="32" t="s">
        <v>24</v>
      </c>
      <c r="E1103" s="29">
        <v>11</v>
      </c>
      <c r="F1103" s="29">
        <v>1550</v>
      </c>
      <c r="G1103" s="29">
        <v>422.161</v>
      </c>
      <c r="H1103" s="29">
        <v>7535.9639999999999</v>
      </c>
      <c r="I1103" s="29">
        <v>46192.68</v>
      </c>
      <c r="J1103" s="29">
        <v>4778.5770000000002</v>
      </c>
      <c r="K1103" s="29">
        <v>2293.35</v>
      </c>
      <c r="L1103" s="31">
        <v>10.3448793185414</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11</v>
      </c>
      <c r="F1105" s="29">
        <v>1550</v>
      </c>
      <c r="G1105" s="29">
        <v>216.589</v>
      </c>
      <c r="H1105" s="29">
        <v>3835.9870000000001</v>
      </c>
      <c r="I1105" s="29">
        <v>22805.165000000001</v>
      </c>
      <c r="J1105" s="29">
        <v>2636.27</v>
      </c>
      <c r="K1105" s="29">
        <v>1361.8710000000001</v>
      </c>
      <c r="L1105" s="31">
        <v>11.559968980711201</v>
      </c>
      <c r="M1105" s="11"/>
    </row>
    <row r="1106" spans="1:13" s="53" customFormat="1" ht="11.1" customHeight="1" x14ac:dyDescent="0.2">
      <c r="A1106" s="11"/>
      <c r="B1106" s="26"/>
      <c r="C1106" s="27"/>
      <c r="D1106" s="34" t="s">
        <v>26</v>
      </c>
      <c r="E1106" s="29">
        <v>11</v>
      </c>
      <c r="F1106" s="29">
        <v>1550</v>
      </c>
      <c r="G1106" s="29">
        <v>205.572</v>
      </c>
      <c r="H1106" s="29">
        <v>3699.9769999999999</v>
      </c>
      <c r="I1106" s="29">
        <v>23387.514999999999</v>
      </c>
      <c r="J1106" s="29">
        <v>2142.3069999999998</v>
      </c>
      <c r="K1106" s="29">
        <v>931.47900000000004</v>
      </c>
      <c r="L1106" s="31">
        <v>9.1600454344978495</v>
      </c>
      <c r="M1106" s="11"/>
    </row>
    <row r="1107" spans="1:13" s="53" customFormat="1" ht="11.1" customHeight="1" x14ac:dyDescent="0.2">
      <c r="A1107" s="11"/>
      <c r="B1107" s="26"/>
      <c r="C1107" s="27"/>
      <c r="D1107" s="34" t="s">
        <v>27</v>
      </c>
      <c r="E1107" s="29"/>
      <c r="F1107" s="29"/>
      <c r="G1107" s="29"/>
      <c r="H1107" s="29"/>
      <c r="I1107" s="29"/>
      <c r="J1107" s="29"/>
      <c r="K1107" s="29"/>
      <c r="L1107" s="31"/>
      <c r="M1107" s="11"/>
    </row>
    <row r="1108" spans="1:13" s="53" customFormat="1" ht="11.1" customHeight="1" x14ac:dyDescent="0.2">
      <c r="A1108" s="11"/>
      <c r="B1108" s="26"/>
      <c r="C1108" s="27"/>
      <c r="D1108" s="34" t="s">
        <v>28</v>
      </c>
      <c r="E1108" s="29"/>
      <c r="F1108" s="29"/>
      <c r="G1108" s="29"/>
      <c r="H1108" s="29"/>
      <c r="I1108" s="29"/>
      <c r="J1108" s="29"/>
      <c r="K1108" s="29"/>
      <c r="L1108" s="31"/>
      <c r="M1108" s="11"/>
    </row>
    <row r="1109" spans="1:13" s="53" customFormat="1" ht="11.1" customHeight="1" x14ac:dyDescent="0.2">
      <c r="A1109" s="11"/>
      <c r="B1109" s="26"/>
      <c r="C1109" s="27"/>
      <c r="D1109" s="35" t="s">
        <v>29</v>
      </c>
      <c r="E1109" s="29"/>
      <c r="F1109" s="29"/>
      <c r="G1109" s="29"/>
      <c r="H1109" s="29"/>
      <c r="I1109" s="29"/>
      <c r="J1109" s="29"/>
      <c r="K1109" s="29"/>
      <c r="L1109" s="31"/>
      <c r="M1109" s="11"/>
    </row>
    <row r="1110" spans="1:13" s="53" customFormat="1" ht="11.1" customHeight="1" x14ac:dyDescent="0.2">
      <c r="A1110" s="11"/>
      <c r="B1110" s="26"/>
      <c r="C1110" s="27"/>
      <c r="D1110" s="34" t="s">
        <v>30</v>
      </c>
      <c r="E1110" s="29"/>
      <c r="F1110" s="29"/>
      <c r="G1110" s="29"/>
      <c r="H1110" s="29"/>
      <c r="I1110" s="29"/>
      <c r="J1110" s="29"/>
      <c r="K1110" s="29"/>
      <c r="L1110" s="31"/>
      <c r="M1110" s="11"/>
    </row>
    <row r="1111" spans="1:13" s="53" customFormat="1" ht="11.1" customHeight="1" x14ac:dyDescent="0.2">
      <c r="A1111" s="11"/>
      <c r="B1111" s="26"/>
      <c r="C1111" s="27"/>
      <c r="D1111" s="34" t="s">
        <v>31</v>
      </c>
      <c r="E1111" s="29"/>
      <c r="F1111" s="29"/>
      <c r="G1111" s="29"/>
      <c r="H1111" s="29"/>
      <c r="I1111" s="29"/>
      <c r="J1111" s="29"/>
      <c r="K1111" s="29"/>
      <c r="L1111" s="31"/>
      <c r="M1111" s="11"/>
    </row>
    <row r="1112" spans="1:13" s="53" customFormat="1" ht="11.1" customHeight="1" x14ac:dyDescent="0.2">
      <c r="A1112" s="11"/>
      <c r="B1112" s="26"/>
      <c r="C1112" s="27"/>
      <c r="D1112" s="34" t="s">
        <v>32</v>
      </c>
      <c r="E1112" s="29"/>
      <c r="F1112" s="29"/>
      <c r="G1112" s="29"/>
      <c r="H1112" s="29"/>
      <c r="I1112" s="29"/>
      <c r="J1112" s="29"/>
      <c r="K1112" s="29"/>
      <c r="L1112" s="31"/>
      <c r="M1112" s="11"/>
    </row>
    <row r="1113" spans="1:13" s="53" customFormat="1" ht="11.1" customHeight="1" x14ac:dyDescent="0.2">
      <c r="A1113" s="11"/>
      <c r="B1113" s="26"/>
      <c r="C1113" s="27"/>
      <c r="D1113" s="34" t="s">
        <v>33</v>
      </c>
      <c r="E1113" s="37"/>
      <c r="F1113" s="37"/>
      <c r="G1113" s="37"/>
      <c r="H1113" s="37"/>
      <c r="I1113" s="37"/>
      <c r="J1113" s="29"/>
      <c r="K1113" s="29"/>
      <c r="L1113" s="31"/>
      <c r="M1113" s="11"/>
    </row>
    <row r="1114" spans="1:13" s="53" customFormat="1" ht="11.1" customHeight="1" x14ac:dyDescent="0.2">
      <c r="A1114" s="11"/>
      <c r="B1114" s="26"/>
      <c r="C1114" s="27"/>
      <c r="D1114" s="34" t="s">
        <v>34</v>
      </c>
      <c r="E1114" s="29"/>
      <c r="F1114" s="29"/>
      <c r="G1114" s="29"/>
      <c r="H1114" s="29"/>
      <c r="I1114" s="29"/>
      <c r="J1114" s="29"/>
      <c r="K1114" s="29"/>
      <c r="L1114" s="31"/>
      <c r="M1114" s="11"/>
    </row>
    <row r="1115" spans="1:13" s="53" customFormat="1" ht="11.1" customHeight="1" x14ac:dyDescent="0.2">
      <c r="A1115" s="11"/>
      <c r="B1115" s="26"/>
      <c r="C1115" s="27"/>
      <c r="D1115" s="34" t="s">
        <v>35</v>
      </c>
      <c r="E1115" s="29"/>
      <c r="F1115" s="29"/>
      <c r="G1115" s="29"/>
      <c r="H1115" s="29"/>
      <c r="I1115" s="29"/>
      <c r="J1115" s="29"/>
      <c r="K1115" s="29"/>
      <c r="L1115" s="31"/>
      <c r="M1115" s="11"/>
    </row>
    <row r="1116" spans="1:13" s="53" customFormat="1" ht="11.1" customHeight="1" x14ac:dyDescent="0.2">
      <c r="A1116" s="11"/>
      <c r="B1116" s="26"/>
      <c r="C1116" s="27"/>
      <c r="D1116" s="34" t="s">
        <v>36</v>
      </c>
      <c r="E1116" s="29"/>
      <c r="F1116" s="29"/>
      <c r="G1116" s="29"/>
      <c r="H1116" s="29"/>
      <c r="I1116" s="29"/>
      <c r="J1116" s="29"/>
      <c r="K1116" s="29"/>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75" t="s">
        <v>98</v>
      </c>
      <c r="B1119" s="375"/>
      <c r="C1119" s="375"/>
      <c r="D1119" s="375"/>
      <c r="E1119" s="375"/>
      <c r="F1119" s="375"/>
      <c r="G1119" s="375"/>
      <c r="H1119" s="375"/>
      <c r="I1119" s="375"/>
      <c r="J1119" s="375"/>
      <c r="K1119" s="375"/>
      <c r="L1119" s="375"/>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75" t="s">
        <v>1</v>
      </c>
      <c r="B1121" s="375"/>
      <c r="C1121" s="375"/>
      <c r="D1121" s="375"/>
      <c r="E1121" s="375"/>
      <c r="F1121" s="375"/>
      <c r="G1121" s="375"/>
      <c r="H1121" s="375"/>
      <c r="I1121" s="375"/>
      <c r="J1121" s="375"/>
      <c r="K1121" s="375"/>
      <c r="L1121" s="375"/>
      <c r="M1121" s="11"/>
    </row>
    <row r="1122" spans="1:13" s="53" customFormat="1" ht="11.1" customHeight="1" x14ac:dyDescent="0.2">
      <c r="A1122" s="375" t="s">
        <v>2</v>
      </c>
      <c r="B1122" s="375"/>
      <c r="C1122" s="375"/>
      <c r="D1122" s="375"/>
      <c r="E1122" s="375"/>
      <c r="F1122" s="375"/>
      <c r="G1122" s="375"/>
      <c r="H1122" s="375"/>
      <c r="I1122" s="375"/>
      <c r="J1122" s="375"/>
      <c r="K1122" s="375"/>
      <c r="L1122" s="375"/>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54" t="s">
        <v>3</v>
      </c>
      <c r="C1124" s="357" t="s">
        <v>4</v>
      </c>
      <c r="D1124" s="360" t="s">
        <v>5</v>
      </c>
      <c r="E1124" s="360" t="s">
        <v>6</v>
      </c>
      <c r="F1124" s="357" t="s">
        <v>7</v>
      </c>
      <c r="G1124" s="357" t="s">
        <v>8</v>
      </c>
      <c r="H1124" s="357" t="s">
        <v>9</v>
      </c>
      <c r="I1124" s="369" t="s">
        <v>10</v>
      </c>
      <c r="J1124" s="371"/>
      <c r="K1124" s="370"/>
      <c r="L1124" s="372" t="s">
        <v>11</v>
      </c>
    </row>
    <row r="1125" spans="1:13" ht="15" customHeight="1" x14ac:dyDescent="0.2">
      <c r="B1125" s="355"/>
      <c r="C1125" s="361"/>
      <c r="D1125" s="358"/>
      <c r="E1125" s="358"/>
      <c r="F1125" s="361"/>
      <c r="G1125" s="361"/>
      <c r="H1125" s="361"/>
      <c r="I1125" s="357" t="s">
        <v>12</v>
      </c>
      <c r="J1125" s="369" t="s">
        <v>13</v>
      </c>
      <c r="K1125" s="370"/>
      <c r="L1125" s="373"/>
    </row>
    <row r="1126" spans="1:13" ht="21" customHeight="1" x14ac:dyDescent="0.2">
      <c r="B1126" s="355"/>
      <c r="C1126" s="361"/>
      <c r="D1126" s="358"/>
      <c r="E1126" s="359"/>
      <c r="F1126" s="362"/>
      <c r="G1126" s="362"/>
      <c r="H1126" s="362"/>
      <c r="I1126" s="362"/>
      <c r="J1126" s="12" t="s">
        <v>14</v>
      </c>
      <c r="K1126" s="13" t="s">
        <v>15</v>
      </c>
      <c r="L1126" s="374"/>
    </row>
    <row r="1127" spans="1:13" ht="11.1" customHeight="1" x14ac:dyDescent="0.2">
      <c r="B1127" s="356"/>
      <c r="C1127" s="362"/>
      <c r="D1127" s="359"/>
      <c r="E1127" s="14" t="s">
        <v>16</v>
      </c>
      <c r="F1127" s="14" t="s">
        <v>17</v>
      </c>
      <c r="G1127" s="15" t="s">
        <v>18</v>
      </c>
      <c r="H1127" s="369" t="s">
        <v>19</v>
      </c>
      <c r="I1127" s="371"/>
      <c r="J1127" s="371"/>
      <c r="K1127" s="370"/>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4" t="s">
        <v>46</v>
      </c>
      <c r="D1129" s="21">
        <v>2010</v>
      </c>
      <c r="E1129" s="22">
        <v>25</v>
      </c>
      <c r="F1129" s="22">
        <v>3594.6666666666665</v>
      </c>
      <c r="G1129" s="22">
        <v>6031.2849999999999</v>
      </c>
      <c r="H1129" s="22">
        <v>107715.55500000001</v>
      </c>
      <c r="I1129" s="22">
        <v>554989.74300000002</v>
      </c>
      <c r="J1129" s="22">
        <v>270416.14800000004</v>
      </c>
      <c r="K1129" s="22">
        <v>90758.587000000014</v>
      </c>
      <c r="L1129" s="23">
        <v>48.724530752273751</v>
      </c>
      <c r="M1129" s="11"/>
    </row>
    <row r="1130" spans="1:13" s="53" customFormat="1" ht="11.1" customHeight="1" x14ac:dyDescent="0.2">
      <c r="A1130" s="11"/>
      <c r="B1130" s="19"/>
      <c r="C1130" s="44" t="s">
        <v>99</v>
      </c>
      <c r="D1130" s="21">
        <v>2015</v>
      </c>
      <c r="E1130" s="22">
        <v>29</v>
      </c>
      <c r="F1130" s="22">
        <v>4238.0833333333303</v>
      </c>
      <c r="G1130" s="22">
        <v>6845.3789999999999</v>
      </c>
      <c r="H1130" s="22">
        <v>151607.92600000001</v>
      </c>
      <c r="I1130" s="22">
        <v>734425.12899999996</v>
      </c>
      <c r="J1130" s="22">
        <v>410612.57699999999</v>
      </c>
      <c r="K1130" s="22">
        <v>104384.639</v>
      </c>
      <c r="L1130" s="23">
        <v>55.909385556985796</v>
      </c>
      <c r="M1130" s="11"/>
    </row>
    <row r="1131" spans="1:13" s="53" customFormat="1" ht="11.1" customHeight="1" x14ac:dyDescent="0.2">
      <c r="A1131" s="11"/>
      <c r="B1131" s="26"/>
      <c r="C1131" s="26"/>
      <c r="D1131" s="21">
        <v>2017</v>
      </c>
      <c r="E1131" s="22">
        <v>30.8333333333333</v>
      </c>
      <c r="F1131" s="22">
        <v>4438.3333333333303</v>
      </c>
      <c r="G1131" s="22">
        <v>7245.3590000000004</v>
      </c>
      <c r="H1131" s="22">
        <v>169752.20300000001</v>
      </c>
      <c r="I1131" s="22">
        <v>856777.10900000005</v>
      </c>
      <c r="J1131" s="22">
        <v>497108.1</v>
      </c>
      <c r="K1131" s="22">
        <v>91628.816999999995</v>
      </c>
      <c r="L1131" s="23">
        <v>58.020702791675497</v>
      </c>
      <c r="M1131" s="11"/>
    </row>
    <row r="1132" spans="1:13" s="53" customFormat="1" ht="11.1" customHeight="1" x14ac:dyDescent="0.2">
      <c r="A1132" s="11"/>
      <c r="B1132" s="26"/>
      <c r="C1132" s="26"/>
      <c r="D1132" s="21">
        <v>2018</v>
      </c>
      <c r="E1132" s="22">
        <v>31.8333333333333</v>
      </c>
      <c r="F1132" s="22">
        <v>4677.9166666666697</v>
      </c>
      <c r="G1132" s="22">
        <v>7510.1049999999996</v>
      </c>
      <c r="H1132" s="22">
        <v>178705.73199999999</v>
      </c>
      <c r="I1132" s="22">
        <v>951648.39300000004</v>
      </c>
      <c r="J1132" s="22">
        <v>574370.31700000004</v>
      </c>
      <c r="K1132" s="22">
        <v>98985.751000000004</v>
      </c>
      <c r="L1132" s="23">
        <v>60.355307824283798</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2018</v>
      </c>
      <c r="E1134" s="29"/>
      <c r="F1134" s="29"/>
      <c r="G1134" s="29"/>
      <c r="H1134" s="29"/>
      <c r="I1134" s="29"/>
      <c r="J1134" s="30"/>
      <c r="K1134" s="29"/>
      <c r="L1134" s="31"/>
      <c r="M1134" s="11"/>
    </row>
    <row r="1135" spans="1:13" s="53" customFormat="1" ht="11.1" customHeight="1" x14ac:dyDescent="0.2">
      <c r="A1135" s="11"/>
      <c r="B1135" s="26"/>
      <c r="C1135" s="26"/>
      <c r="D1135" s="32" t="s">
        <v>24</v>
      </c>
      <c r="E1135" s="29">
        <v>31</v>
      </c>
      <c r="F1135" s="29">
        <v>4569</v>
      </c>
      <c r="G1135" s="29">
        <v>1276.9690000000001</v>
      </c>
      <c r="H1135" s="29">
        <v>27413.316999999999</v>
      </c>
      <c r="I1135" s="29">
        <v>139904.022</v>
      </c>
      <c r="J1135" s="29">
        <v>84106.593999999997</v>
      </c>
      <c r="K1135" s="29">
        <v>15976.824000000001</v>
      </c>
      <c r="L1135" s="31">
        <v>60.117352451811598</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31</v>
      </c>
      <c r="F1137" s="29">
        <v>4560</v>
      </c>
      <c r="G1137" s="29">
        <v>665.94500000000005</v>
      </c>
      <c r="H1137" s="29">
        <v>13800.787</v>
      </c>
      <c r="I1137" s="29">
        <v>70111.866999999998</v>
      </c>
      <c r="J1137" s="29">
        <v>41790.794000000002</v>
      </c>
      <c r="K1137" s="29">
        <v>7352.6229999999996</v>
      </c>
      <c r="L1137" s="31">
        <v>59.605878131871698</v>
      </c>
      <c r="M1137" s="11"/>
    </row>
    <row r="1138" spans="1:13" s="53" customFormat="1" ht="11.1" customHeight="1" x14ac:dyDescent="0.2">
      <c r="A1138" s="11"/>
      <c r="B1138" s="26"/>
      <c r="C1138" s="26"/>
      <c r="D1138" s="34" t="s">
        <v>26</v>
      </c>
      <c r="E1138" s="29">
        <v>31</v>
      </c>
      <c r="F1138" s="29">
        <v>4578</v>
      </c>
      <c r="G1138" s="29">
        <v>611.024</v>
      </c>
      <c r="H1138" s="29">
        <v>13612.53</v>
      </c>
      <c r="I1138" s="29">
        <v>69792.154999999999</v>
      </c>
      <c r="J1138" s="29">
        <v>42315.8</v>
      </c>
      <c r="K1138" s="29">
        <v>8624.2009999999991</v>
      </c>
      <c r="L1138" s="31">
        <v>60.631169792650802</v>
      </c>
      <c r="M1138" s="11"/>
    </row>
    <row r="1139" spans="1:13" s="53" customFormat="1" ht="11.1" customHeight="1" x14ac:dyDescent="0.2">
      <c r="A1139" s="11"/>
      <c r="B1139" s="26"/>
      <c r="C1139" s="26"/>
      <c r="D1139" s="34" t="s">
        <v>27</v>
      </c>
      <c r="E1139" s="29">
        <v>32</v>
      </c>
      <c r="F1139" s="29">
        <v>4643</v>
      </c>
      <c r="G1139" s="29">
        <v>634.476</v>
      </c>
      <c r="H1139" s="29">
        <v>13956.786</v>
      </c>
      <c r="I1139" s="29">
        <v>90876.038</v>
      </c>
      <c r="J1139" s="29">
        <v>58500.023000000001</v>
      </c>
      <c r="K1139" s="29">
        <v>9759.8860000000004</v>
      </c>
      <c r="L1139" s="31">
        <v>64.373430320542795</v>
      </c>
      <c r="M1139" s="11"/>
    </row>
    <row r="1140" spans="1:13" s="53" customFormat="1" ht="11.1" customHeight="1" x14ac:dyDescent="0.2">
      <c r="A1140" s="11"/>
      <c r="B1140" s="26"/>
      <c r="C1140" s="26"/>
      <c r="D1140" s="34" t="s">
        <v>28</v>
      </c>
      <c r="E1140" s="29">
        <v>32</v>
      </c>
      <c r="F1140" s="29">
        <v>4645</v>
      </c>
      <c r="G1140" s="29">
        <v>616.928</v>
      </c>
      <c r="H1140" s="29">
        <v>14211.285</v>
      </c>
      <c r="I1140" s="29">
        <v>70625.474000000002</v>
      </c>
      <c r="J1140" s="29">
        <v>40788.057999999997</v>
      </c>
      <c r="K1140" s="29">
        <v>7481.7349999999997</v>
      </c>
      <c r="L1140" s="31">
        <v>57.752614870945898</v>
      </c>
      <c r="M1140" s="11"/>
    </row>
    <row r="1141" spans="1:13" s="53" customFormat="1" ht="11.1" customHeight="1" x14ac:dyDescent="0.2">
      <c r="A1141" s="11"/>
      <c r="B1141" s="26"/>
      <c r="C1141" s="26"/>
      <c r="D1141" s="35" t="s">
        <v>29</v>
      </c>
      <c r="E1141" s="29">
        <v>32</v>
      </c>
      <c r="F1141" s="29">
        <v>4650</v>
      </c>
      <c r="G1141" s="29">
        <v>615.29399999999998</v>
      </c>
      <c r="H1141" s="29">
        <v>14292.656000000001</v>
      </c>
      <c r="I1141" s="29">
        <v>80223.87</v>
      </c>
      <c r="J1141" s="29">
        <v>49845.875999999997</v>
      </c>
      <c r="K1141" s="29">
        <v>7901.68</v>
      </c>
      <c r="L1141" s="31">
        <v>62.133472244607503</v>
      </c>
      <c r="M1141" s="11"/>
    </row>
    <row r="1142" spans="1:13" s="53" customFormat="1" ht="11.1" customHeight="1" x14ac:dyDescent="0.2">
      <c r="A1142" s="11"/>
      <c r="B1142" s="26"/>
      <c r="C1142" s="26"/>
      <c r="D1142" s="34" t="s">
        <v>30</v>
      </c>
      <c r="E1142" s="29">
        <v>32</v>
      </c>
      <c r="F1142" s="29">
        <v>4652</v>
      </c>
      <c r="G1142" s="29">
        <v>638.73500000000001</v>
      </c>
      <c r="H1142" s="29">
        <v>15044.4</v>
      </c>
      <c r="I1142" s="29">
        <v>93774.368000000002</v>
      </c>
      <c r="J1142" s="29">
        <v>60030.192000000003</v>
      </c>
      <c r="K1142" s="29">
        <v>8633.2049999999999</v>
      </c>
      <c r="L1142" s="31">
        <v>64.015565532790404</v>
      </c>
      <c r="M1142" s="11"/>
    </row>
    <row r="1143" spans="1:13" s="53" customFormat="1" ht="11.1" customHeight="1" x14ac:dyDescent="0.2">
      <c r="A1143" s="11"/>
      <c r="B1143" s="26"/>
      <c r="C1143" s="26"/>
      <c r="D1143" s="34" t="s">
        <v>31</v>
      </c>
      <c r="E1143" s="29">
        <v>32</v>
      </c>
      <c r="F1143" s="29">
        <v>4690</v>
      </c>
      <c r="G1143" s="29">
        <v>623.31899999999996</v>
      </c>
      <c r="H1143" s="29">
        <v>14788.798000000001</v>
      </c>
      <c r="I1143" s="29">
        <v>72399.388000000006</v>
      </c>
      <c r="J1143" s="29">
        <v>43558.631000000001</v>
      </c>
      <c r="K1143" s="29">
        <v>5492.8389999999999</v>
      </c>
      <c r="L1143" s="31">
        <v>60.164363544067498</v>
      </c>
      <c r="M1143" s="11"/>
    </row>
    <row r="1144" spans="1:13" s="53" customFormat="1" ht="11.1" customHeight="1" x14ac:dyDescent="0.2">
      <c r="A1144" s="11"/>
      <c r="B1144" s="26"/>
      <c r="C1144" s="26"/>
      <c r="D1144" s="34" t="s">
        <v>32</v>
      </c>
      <c r="E1144" s="29">
        <v>32</v>
      </c>
      <c r="F1144" s="29">
        <v>4731</v>
      </c>
      <c r="G1144" s="29">
        <v>660.46600000000001</v>
      </c>
      <c r="H1144" s="29">
        <v>13820.300999999999</v>
      </c>
      <c r="I1144" s="29">
        <v>76500.638999999996</v>
      </c>
      <c r="J1144" s="29">
        <v>46619.883000000002</v>
      </c>
      <c r="K1144" s="29">
        <v>6548.0709999999999</v>
      </c>
      <c r="L1144" s="31">
        <v>60.940514496878897</v>
      </c>
      <c r="M1144" s="11"/>
    </row>
    <row r="1145" spans="1:13" s="53" customFormat="1" ht="11.1" customHeight="1" x14ac:dyDescent="0.2">
      <c r="A1145" s="11"/>
      <c r="B1145" s="26"/>
      <c r="C1145" s="26"/>
      <c r="D1145" s="34" t="s">
        <v>33</v>
      </c>
      <c r="E1145" s="29">
        <v>32</v>
      </c>
      <c r="F1145" s="29">
        <v>4745</v>
      </c>
      <c r="G1145" s="29">
        <v>629.51800000000003</v>
      </c>
      <c r="H1145" s="29">
        <v>14420.869000000001</v>
      </c>
      <c r="I1145" s="29">
        <v>75891.588000000003</v>
      </c>
      <c r="J1145" s="29">
        <v>44484.131999999998</v>
      </c>
      <c r="K1145" s="29">
        <v>8288.1659999999993</v>
      </c>
      <c r="L1145" s="31">
        <v>58.615365908537903</v>
      </c>
      <c r="M1145" s="11"/>
    </row>
    <row r="1146" spans="1:13" s="53" customFormat="1" ht="11.1" customHeight="1" x14ac:dyDescent="0.2">
      <c r="A1146" s="11"/>
      <c r="B1146" s="26"/>
      <c r="C1146" s="26"/>
      <c r="D1146" s="34" t="s">
        <v>34</v>
      </c>
      <c r="E1146" s="29">
        <v>32</v>
      </c>
      <c r="F1146" s="29">
        <v>4767</v>
      </c>
      <c r="G1146" s="29">
        <v>629.08000000000004</v>
      </c>
      <c r="H1146" s="29">
        <v>14539.081</v>
      </c>
      <c r="I1146" s="29">
        <v>78423.218999999997</v>
      </c>
      <c r="J1146" s="29">
        <v>43184.296000000002</v>
      </c>
      <c r="K1146" s="29">
        <v>9883.0789999999997</v>
      </c>
      <c r="L1146" s="31">
        <v>55.065701906472398</v>
      </c>
      <c r="M1146" s="11"/>
    </row>
    <row r="1147" spans="1:13" s="53" customFormat="1" ht="11.1" customHeight="1" x14ac:dyDescent="0.2">
      <c r="A1147" s="11"/>
      <c r="B1147" s="26"/>
      <c r="C1147" s="26"/>
      <c r="D1147" s="34" t="s">
        <v>35</v>
      </c>
      <c r="E1147" s="29">
        <v>32</v>
      </c>
      <c r="F1147" s="29">
        <v>4739</v>
      </c>
      <c r="G1147" s="29">
        <v>669.73500000000001</v>
      </c>
      <c r="H1147" s="29">
        <v>17156.478999999999</v>
      </c>
      <c r="I1147" s="29">
        <v>94230.281000000003</v>
      </c>
      <c r="J1147" s="29">
        <v>52758.165999999997</v>
      </c>
      <c r="K1147" s="29">
        <v>10467.084999999999</v>
      </c>
      <c r="L1147" s="31">
        <v>55.9885478851538</v>
      </c>
      <c r="M1147" s="11"/>
    </row>
    <row r="1148" spans="1:13" s="53" customFormat="1" ht="11.1" customHeight="1" x14ac:dyDescent="0.2">
      <c r="A1148" s="11"/>
      <c r="B1148" s="26"/>
      <c r="C1148" s="26"/>
      <c r="D1148" s="34" t="s">
        <v>36</v>
      </c>
      <c r="E1148" s="29">
        <v>32</v>
      </c>
      <c r="F1148" s="29">
        <v>4735</v>
      </c>
      <c r="G1148" s="29">
        <v>515.58500000000004</v>
      </c>
      <c r="H1148" s="29">
        <v>19061.759999999998</v>
      </c>
      <c r="I1148" s="29">
        <v>78799.505999999994</v>
      </c>
      <c r="J1148" s="29">
        <v>50494.466</v>
      </c>
      <c r="K1148" s="29">
        <v>8553.1810000000005</v>
      </c>
      <c r="L1148" s="31">
        <v>64.079673291352904</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2019</v>
      </c>
      <c r="E1150" s="29"/>
      <c r="F1150" s="29"/>
      <c r="G1150" s="29"/>
      <c r="H1150" s="29"/>
      <c r="I1150" s="29"/>
      <c r="J1150" s="30"/>
      <c r="K1150" s="29"/>
      <c r="L1150" s="31"/>
      <c r="M1150" s="11"/>
    </row>
    <row r="1151" spans="1:13" s="53" customFormat="1" ht="11.1" customHeight="1" x14ac:dyDescent="0.2">
      <c r="A1151" s="11"/>
      <c r="B1151" s="26"/>
      <c r="C1151" s="26"/>
      <c r="D1151" s="32" t="s">
        <v>24</v>
      </c>
      <c r="E1151" s="29">
        <v>32</v>
      </c>
      <c r="F1151" s="29">
        <v>4711</v>
      </c>
      <c r="G1151" s="29">
        <v>1417.807</v>
      </c>
      <c r="H1151" s="29">
        <v>28810.476999999999</v>
      </c>
      <c r="I1151" s="29">
        <v>154193.01999999999</v>
      </c>
      <c r="J1151" s="29">
        <v>96220.387000000002</v>
      </c>
      <c r="K1151" s="29">
        <v>18440.396000000001</v>
      </c>
      <c r="L1151" s="31">
        <v>62.402556873197</v>
      </c>
      <c r="M1151" s="11"/>
    </row>
    <row r="1152" spans="1:13" ht="6" customHeight="1" x14ac:dyDescent="0.2">
      <c r="B1152" s="26"/>
      <c r="C1152" s="26"/>
      <c r="D1152" s="33"/>
      <c r="E1152" s="29"/>
      <c r="F1152" s="29"/>
      <c r="G1152" s="29"/>
      <c r="H1152" s="29"/>
      <c r="I1152" s="29"/>
      <c r="J1152" s="30"/>
      <c r="K1152" s="29"/>
      <c r="L1152" s="31"/>
    </row>
    <row r="1153" spans="1:13" s="53" customFormat="1" ht="11.1" customHeight="1" x14ac:dyDescent="0.2">
      <c r="A1153" s="11"/>
      <c r="B1153" s="26"/>
      <c r="C1153" s="26"/>
      <c r="D1153" s="34" t="s">
        <v>25</v>
      </c>
      <c r="E1153" s="29">
        <v>32</v>
      </c>
      <c r="F1153" s="29">
        <v>4723</v>
      </c>
      <c r="G1153" s="29">
        <v>676.34900000000005</v>
      </c>
      <c r="H1153" s="29">
        <v>14584.82</v>
      </c>
      <c r="I1153" s="29">
        <v>82822.543999999994</v>
      </c>
      <c r="J1153" s="29">
        <v>54793.906999999999</v>
      </c>
      <c r="K1153" s="29">
        <v>8440.8449999999993</v>
      </c>
      <c r="L1153" s="31">
        <v>66.158203254418297</v>
      </c>
      <c r="M1153" s="11"/>
    </row>
    <row r="1154" spans="1:13" s="53" customFormat="1" ht="11.1" customHeight="1" x14ac:dyDescent="0.2">
      <c r="A1154" s="11"/>
      <c r="B1154" s="26"/>
      <c r="C1154" s="26"/>
      <c r="D1154" s="34" t="s">
        <v>26</v>
      </c>
      <c r="E1154" s="29">
        <v>32</v>
      </c>
      <c r="F1154" s="29">
        <v>4699</v>
      </c>
      <c r="G1154" s="29">
        <v>741.45799999999997</v>
      </c>
      <c r="H1154" s="29">
        <v>14225.656999999999</v>
      </c>
      <c r="I1154" s="29">
        <v>71370.475999999995</v>
      </c>
      <c r="J1154" s="29">
        <v>41426.480000000003</v>
      </c>
      <c r="K1154" s="29">
        <v>9999.5509999999995</v>
      </c>
      <c r="L1154" s="31">
        <v>58.044281503741097</v>
      </c>
      <c r="M1154" s="11"/>
    </row>
    <row r="1155" spans="1:13" s="53" customFormat="1" ht="11.1" customHeight="1" x14ac:dyDescent="0.2">
      <c r="A1155" s="11"/>
      <c r="B1155" s="26"/>
      <c r="C1155" s="26"/>
      <c r="D1155" s="34" t="s">
        <v>27</v>
      </c>
      <c r="E1155" s="29"/>
      <c r="F1155" s="29"/>
      <c r="G1155" s="29"/>
      <c r="H1155" s="29"/>
      <c r="I1155" s="29"/>
      <c r="J1155" s="29"/>
      <c r="K1155" s="29"/>
      <c r="L1155" s="31"/>
      <c r="M1155" s="11"/>
    </row>
    <row r="1156" spans="1:13" s="53" customFormat="1" ht="11.1" customHeight="1" x14ac:dyDescent="0.2">
      <c r="A1156" s="11"/>
      <c r="B1156" s="26"/>
      <c r="C1156" s="26"/>
      <c r="D1156" s="34" t="s">
        <v>28</v>
      </c>
      <c r="E1156" s="29"/>
      <c r="F1156" s="29"/>
      <c r="G1156" s="29"/>
      <c r="H1156" s="29"/>
      <c r="I1156" s="29"/>
      <c r="J1156" s="29"/>
      <c r="K1156" s="29"/>
      <c r="L1156" s="31"/>
      <c r="M1156" s="11"/>
    </row>
    <row r="1157" spans="1:13" s="53" customFormat="1" ht="11.1" customHeight="1" x14ac:dyDescent="0.2">
      <c r="A1157" s="11"/>
      <c r="B1157" s="26"/>
      <c r="C1157" s="26"/>
      <c r="D1157" s="35" t="s">
        <v>29</v>
      </c>
      <c r="E1157" s="29"/>
      <c r="F1157" s="29"/>
      <c r="G1157" s="29"/>
      <c r="H1157" s="29"/>
      <c r="I1157" s="29"/>
      <c r="J1157" s="29"/>
      <c r="K1157" s="29"/>
      <c r="L1157" s="31"/>
      <c r="M1157" s="11"/>
    </row>
    <row r="1158" spans="1:13" s="53" customFormat="1" ht="11.1" customHeight="1" x14ac:dyDescent="0.2">
      <c r="A1158" s="11"/>
      <c r="B1158" s="26"/>
      <c r="C1158" s="26"/>
      <c r="D1158" s="34" t="s">
        <v>30</v>
      </c>
      <c r="E1158" s="29"/>
      <c r="F1158" s="29"/>
      <c r="G1158" s="29"/>
      <c r="H1158" s="29"/>
      <c r="I1158" s="29"/>
      <c r="J1158" s="29"/>
      <c r="K1158" s="29"/>
      <c r="L1158" s="31"/>
      <c r="M1158" s="11"/>
    </row>
    <row r="1159" spans="1:13" s="53" customFormat="1" ht="11.1" customHeight="1" x14ac:dyDescent="0.2">
      <c r="A1159" s="11"/>
      <c r="B1159" s="26"/>
      <c r="C1159" s="26"/>
      <c r="D1159" s="34" t="s">
        <v>31</v>
      </c>
      <c r="E1159" s="29"/>
      <c r="F1159" s="29"/>
      <c r="G1159" s="29"/>
      <c r="H1159" s="29"/>
      <c r="I1159" s="29"/>
      <c r="J1159" s="29"/>
      <c r="K1159" s="29"/>
      <c r="L1159" s="31"/>
      <c r="M1159" s="11"/>
    </row>
    <row r="1160" spans="1:13" s="53" customFormat="1" ht="11.1" customHeight="1" x14ac:dyDescent="0.2">
      <c r="A1160" s="11"/>
      <c r="B1160" s="26"/>
      <c r="C1160" s="26"/>
      <c r="D1160" s="34" t="s">
        <v>32</v>
      </c>
      <c r="E1160" s="29"/>
      <c r="F1160" s="29"/>
      <c r="G1160" s="29"/>
      <c r="H1160" s="29"/>
      <c r="I1160" s="29"/>
      <c r="J1160" s="29"/>
      <c r="K1160" s="29"/>
      <c r="L1160" s="31"/>
      <c r="M1160" s="11"/>
    </row>
    <row r="1161" spans="1:13" s="53" customFormat="1" ht="11.1" customHeight="1" x14ac:dyDescent="0.2">
      <c r="A1161" s="11"/>
      <c r="B1161" s="26"/>
      <c r="C1161" s="26"/>
      <c r="D1161" s="34" t="s">
        <v>33</v>
      </c>
      <c r="E1161" s="37"/>
      <c r="F1161" s="37"/>
      <c r="G1161" s="37"/>
      <c r="H1161" s="37"/>
      <c r="I1161" s="37"/>
      <c r="J1161" s="29"/>
      <c r="K1161" s="29"/>
      <c r="L1161" s="31"/>
      <c r="M1161" s="11"/>
    </row>
    <row r="1162" spans="1:13" s="53" customFormat="1" ht="11.1" customHeight="1" x14ac:dyDescent="0.2">
      <c r="A1162" s="11"/>
      <c r="B1162" s="26"/>
      <c r="C1162" s="26"/>
      <c r="D1162" s="34" t="s">
        <v>34</v>
      </c>
      <c r="E1162" s="29"/>
      <c r="F1162" s="29"/>
      <c r="G1162" s="29"/>
      <c r="H1162" s="29"/>
      <c r="I1162" s="29"/>
      <c r="J1162" s="29"/>
      <c r="K1162" s="29"/>
      <c r="L1162" s="31"/>
      <c r="M1162" s="11"/>
    </row>
    <row r="1163" spans="1:13" s="53" customFormat="1" ht="11.1" customHeight="1" x14ac:dyDescent="0.2">
      <c r="A1163" s="11"/>
      <c r="B1163" s="26"/>
      <c r="C1163" s="26"/>
      <c r="D1163" s="34" t="s">
        <v>35</v>
      </c>
      <c r="E1163" s="29"/>
      <c r="F1163" s="29"/>
      <c r="G1163" s="29"/>
      <c r="H1163" s="29"/>
      <c r="I1163" s="29"/>
      <c r="J1163" s="29"/>
      <c r="K1163" s="29"/>
      <c r="L1163" s="31"/>
      <c r="M1163" s="11"/>
    </row>
    <row r="1164" spans="1:13" s="53" customFormat="1" ht="11.1" customHeight="1" x14ac:dyDescent="0.2">
      <c r="A1164" s="11"/>
      <c r="B1164" s="26"/>
      <c r="C1164" s="26"/>
      <c r="D1164" s="34" t="s">
        <v>36</v>
      </c>
      <c r="E1164" s="29"/>
      <c r="F1164" s="29"/>
      <c r="G1164" s="29"/>
      <c r="H1164" s="29"/>
      <c r="I1164" s="29"/>
      <c r="J1164" s="29"/>
      <c r="K1164" s="29"/>
      <c r="L1164" s="31"/>
      <c r="M1164" s="11"/>
    </row>
    <row r="1165" spans="1:13" s="53" customFormat="1" ht="11.1" customHeight="1" x14ac:dyDescent="0.2">
      <c r="A1165" s="11"/>
      <c r="B1165" s="26"/>
      <c r="C1165" s="26"/>
      <c r="D1165" s="27"/>
      <c r="E1165" s="22"/>
      <c r="F1165" s="22"/>
      <c r="G1165" s="22"/>
      <c r="H1165" s="22"/>
      <c r="I1165" s="22"/>
      <c r="J1165" s="59"/>
      <c r="K1165" s="22"/>
      <c r="L1165" s="23"/>
      <c r="M1165" s="11"/>
    </row>
    <row r="1166" spans="1:13" s="53" customFormat="1" ht="11.1" customHeight="1" x14ac:dyDescent="0.2">
      <c r="A1166" s="11"/>
      <c r="B1166" s="26"/>
      <c r="C1166" s="26"/>
      <c r="D1166" s="27"/>
      <c r="E1166" s="22"/>
      <c r="F1166" s="22"/>
      <c r="G1166" s="22"/>
      <c r="H1166" s="22"/>
      <c r="I1166" s="22"/>
      <c r="J1166" s="59"/>
      <c r="K1166" s="22"/>
      <c r="L1166" s="5"/>
      <c r="M1166" s="11"/>
    </row>
    <row r="1167" spans="1:13" s="53" customFormat="1" ht="11.1" customHeight="1" x14ac:dyDescent="0.2">
      <c r="A1167" s="11"/>
      <c r="B1167" s="19">
        <v>33</v>
      </c>
      <c r="C1167" s="20" t="s">
        <v>100</v>
      </c>
      <c r="D1167" s="21">
        <v>2010</v>
      </c>
      <c r="E1167" s="22">
        <v>23</v>
      </c>
      <c r="F1167" s="22">
        <v>3015.0833333333335</v>
      </c>
      <c r="G1167" s="22">
        <v>5115.7</v>
      </c>
      <c r="H1167" s="22">
        <v>88359.236000000004</v>
      </c>
      <c r="I1167" s="22">
        <v>774682.12</v>
      </c>
      <c r="J1167" s="43" t="s">
        <v>21</v>
      </c>
      <c r="K1167" s="43" t="s">
        <v>21</v>
      </c>
      <c r="L1167" s="43" t="s">
        <v>21</v>
      </c>
      <c r="M1167" s="11"/>
    </row>
    <row r="1168" spans="1:13" s="53" customFormat="1" ht="11.1" customHeight="1" x14ac:dyDescent="0.2">
      <c r="A1168" s="11"/>
      <c r="B1168" s="42"/>
      <c r="C1168" s="44" t="s">
        <v>101</v>
      </c>
      <c r="D1168" s="21">
        <v>2015</v>
      </c>
      <c r="E1168" s="22">
        <v>20</v>
      </c>
      <c r="F1168" s="22">
        <v>3987.6666666666702</v>
      </c>
      <c r="G1168" s="22">
        <v>6848.1260000000002</v>
      </c>
      <c r="H1168" s="22">
        <v>143064.08100000001</v>
      </c>
      <c r="I1168" s="22">
        <v>801612.58</v>
      </c>
      <c r="J1168" s="43" t="s">
        <v>21</v>
      </c>
      <c r="K1168" s="43" t="s">
        <v>21</v>
      </c>
      <c r="L1168" s="43" t="s">
        <v>21</v>
      </c>
      <c r="M1168" s="11"/>
    </row>
    <row r="1169" spans="1:13" s="53" customFormat="1" ht="11.1" customHeight="1" x14ac:dyDescent="0.2">
      <c r="A1169" s="11"/>
      <c r="B1169" s="42"/>
      <c r="C1169" s="44" t="s">
        <v>102</v>
      </c>
      <c r="D1169" s="21">
        <v>2017</v>
      </c>
      <c r="E1169" s="22">
        <v>18</v>
      </c>
      <c r="F1169" s="22">
        <v>3396.0833333333298</v>
      </c>
      <c r="G1169" s="22">
        <v>5894.6629999999996</v>
      </c>
      <c r="H1169" s="22">
        <v>126962.126</v>
      </c>
      <c r="I1169" s="22">
        <v>865082.44900000002</v>
      </c>
      <c r="J1169" s="43" t="s">
        <v>21</v>
      </c>
      <c r="K1169" s="43" t="s">
        <v>21</v>
      </c>
      <c r="L1169" s="43" t="s">
        <v>21</v>
      </c>
      <c r="M1169" s="11"/>
    </row>
    <row r="1170" spans="1:13" s="53" customFormat="1" ht="11.1" customHeight="1" x14ac:dyDescent="0.2">
      <c r="A1170" s="11"/>
      <c r="B1170" s="42"/>
      <c r="C1170" s="20"/>
      <c r="D1170" s="21">
        <v>2018</v>
      </c>
      <c r="E1170" s="22">
        <v>18</v>
      </c>
      <c r="F1170" s="22">
        <v>3283.75</v>
      </c>
      <c r="G1170" s="22">
        <v>5666.9570000000003</v>
      </c>
      <c r="H1170" s="22">
        <v>128527.895</v>
      </c>
      <c r="I1170" s="43" t="s">
        <v>21</v>
      </c>
      <c r="J1170" s="43" t="s">
        <v>21</v>
      </c>
      <c r="K1170" s="43" t="s">
        <v>21</v>
      </c>
      <c r="L1170" s="43"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2018</v>
      </c>
      <c r="E1172" s="29"/>
      <c r="F1172" s="29"/>
      <c r="G1172" s="29"/>
      <c r="H1172" s="29"/>
      <c r="I1172" s="29"/>
      <c r="J1172" s="30"/>
      <c r="K1172" s="29"/>
      <c r="L1172" s="31"/>
      <c r="M1172" s="11"/>
    </row>
    <row r="1173" spans="1:13" s="53" customFormat="1" ht="11.1" customHeight="1" x14ac:dyDescent="0.2">
      <c r="A1173" s="11"/>
      <c r="B1173" s="26"/>
      <c r="C1173" s="27"/>
      <c r="D1173" s="32" t="s">
        <v>24</v>
      </c>
      <c r="E1173" s="29">
        <v>18</v>
      </c>
      <c r="F1173" s="29">
        <v>3226.5</v>
      </c>
      <c r="G1173" s="29">
        <v>945.31399999999996</v>
      </c>
      <c r="H1173" s="29">
        <v>19301.757000000001</v>
      </c>
      <c r="I1173" s="29">
        <v>123225.90700000001</v>
      </c>
      <c r="J1173" s="43" t="s">
        <v>21</v>
      </c>
      <c r="K1173" s="43" t="s">
        <v>21</v>
      </c>
      <c r="L1173" s="43"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18</v>
      </c>
      <c r="F1175" s="29">
        <v>3222</v>
      </c>
      <c r="G1175" s="29">
        <v>490.75900000000001</v>
      </c>
      <c r="H1175" s="29">
        <v>10025.138000000001</v>
      </c>
      <c r="I1175" s="29">
        <v>50330.167000000001</v>
      </c>
      <c r="J1175" s="43" t="s">
        <v>21</v>
      </c>
      <c r="K1175" s="43" t="s">
        <v>21</v>
      </c>
      <c r="L1175" s="43" t="s">
        <v>21</v>
      </c>
      <c r="M1175" s="11"/>
    </row>
    <row r="1176" spans="1:13" s="53" customFormat="1" ht="11.1" customHeight="1" x14ac:dyDescent="0.2">
      <c r="A1176" s="11"/>
      <c r="B1176" s="26"/>
      <c r="C1176" s="27"/>
      <c r="D1176" s="34" t="s">
        <v>26</v>
      </c>
      <c r="E1176" s="29">
        <v>18</v>
      </c>
      <c r="F1176" s="29">
        <v>3231</v>
      </c>
      <c r="G1176" s="29">
        <v>454.55500000000001</v>
      </c>
      <c r="H1176" s="29">
        <v>9276.6190000000006</v>
      </c>
      <c r="I1176" s="29">
        <v>72895.740000000005</v>
      </c>
      <c r="J1176" s="43" t="s">
        <v>21</v>
      </c>
      <c r="K1176" s="43" t="s">
        <v>21</v>
      </c>
      <c r="L1176" s="43" t="s">
        <v>21</v>
      </c>
      <c r="M1176" s="11"/>
    </row>
    <row r="1177" spans="1:13" s="53" customFormat="1" ht="11.1" customHeight="1" x14ac:dyDescent="0.2">
      <c r="A1177" s="11"/>
      <c r="B1177" s="26"/>
      <c r="C1177" s="27"/>
      <c r="D1177" s="34" t="s">
        <v>27</v>
      </c>
      <c r="E1177" s="29">
        <v>18</v>
      </c>
      <c r="F1177" s="29">
        <v>3236</v>
      </c>
      <c r="G1177" s="29">
        <v>484.46699999999998</v>
      </c>
      <c r="H1177" s="29">
        <v>11609.093999999999</v>
      </c>
      <c r="I1177" s="43" t="s">
        <v>21</v>
      </c>
      <c r="J1177" s="43" t="s">
        <v>21</v>
      </c>
      <c r="K1177" s="43" t="s">
        <v>21</v>
      </c>
      <c r="L1177" s="43" t="s">
        <v>21</v>
      </c>
      <c r="M1177" s="11"/>
    </row>
    <row r="1178" spans="1:13" s="53" customFormat="1" ht="11.1" customHeight="1" x14ac:dyDescent="0.2">
      <c r="A1178" s="11"/>
      <c r="B1178" s="26"/>
      <c r="C1178" s="27"/>
      <c r="D1178" s="34" t="s">
        <v>28</v>
      </c>
      <c r="E1178" s="29">
        <v>18</v>
      </c>
      <c r="F1178" s="29">
        <v>3247</v>
      </c>
      <c r="G1178" s="29">
        <v>461.18</v>
      </c>
      <c r="H1178" s="29">
        <v>10288.312</v>
      </c>
      <c r="I1178" s="43" t="s">
        <v>21</v>
      </c>
      <c r="J1178" s="43" t="s">
        <v>21</v>
      </c>
      <c r="K1178" s="43" t="s">
        <v>21</v>
      </c>
      <c r="L1178" s="43" t="s">
        <v>21</v>
      </c>
      <c r="M1178" s="11"/>
    </row>
    <row r="1179" spans="1:13" s="53" customFormat="1" ht="11.1" customHeight="1" x14ac:dyDescent="0.2">
      <c r="A1179" s="11"/>
      <c r="B1179" s="26"/>
      <c r="C1179" s="27"/>
      <c r="D1179" s="35" t="s">
        <v>29</v>
      </c>
      <c r="E1179" s="29">
        <v>18</v>
      </c>
      <c r="F1179" s="29">
        <v>3255</v>
      </c>
      <c r="G1179" s="29">
        <v>449.98700000000002</v>
      </c>
      <c r="H1179" s="29">
        <v>10519.808999999999</v>
      </c>
      <c r="I1179" s="43" t="s">
        <v>21</v>
      </c>
      <c r="J1179" s="43" t="s">
        <v>21</v>
      </c>
      <c r="K1179" s="43" t="s">
        <v>21</v>
      </c>
      <c r="L1179" s="43" t="s">
        <v>21</v>
      </c>
      <c r="M1179" s="11"/>
    </row>
    <row r="1180" spans="1:13" s="53" customFormat="1" ht="11.1" customHeight="1" x14ac:dyDescent="0.2">
      <c r="A1180" s="11"/>
      <c r="B1180" s="26"/>
      <c r="C1180" s="27"/>
      <c r="D1180" s="34" t="s">
        <v>30</v>
      </c>
      <c r="E1180" s="29">
        <v>18</v>
      </c>
      <c r="F1180" s="29">
        <v>3254</v>
      </c>
      <c r="G1180" s="29">
        <v>478.57900000000001</v>
      </c>
      <c r="H1180" s="29">
        <v>11024.951999999999</v>
      </c>
      <c r="I1180" s="43" t="s">
        <v>21</v>
      </c>
      <c r="J1180" s="43" t="s">
        <v>21</v>
      </c>
      <c r="K1180" s="43" t="s">
        <v>21</v>
      </c>
      <c r="L1180" s="43" t="s">
        <v>21</v>
      </c>
      <c r="M1180" s="11"/>
    </row>
    <row r="1181" spans="1:13" s="53" customFormat="1" ht="11.1" customHeight="1" x14ac:dyDescent="0.2">
      <c r="A1181" s="11"/>
      <c r="B1181" s="26"/>
      <c r="C1181" s="27"/>
      <c r="D1181" s="34" t="s">
        <v>31</v>
      </c>
      <c r="E1181" s="29">
        <v>18</v>
      </c>
      <c r="F1181" s="29">
        <v>3259</v>
      </c>
      <c r="G1181" s="29">
        <v>471.68200000000002</v>
      </c>
      <c r="H1181" s="29">
        <v>10193.391</v>
      </c>
      <c r="I1181" s="43" t="s">
        <v>21</v>
      </c>
      <c r="J1181" s="43" t="s">
        <v>21</v>
      </c>
      <c r="K1181" s="43" t="s">
        <v>21</v>
      </c>
      <c r="L1181" s="43" t="s">
        <v>21</v>
      </c>
      <c r="M1181" s="11"/>
    </row>
    <row r="1182" spans="1:13" s="53" customFormat="1" ht="11.1" customHeight="1" x14ac:dyDescent="0.2">
      <c r="A1182" s="11"/>
      <c r="B1182" s="26"/>
      <c r="C1182" s="27"/>
      <c r="D1182" s="34" t="s">
        <v>32</v>
      </c>
      <c r="E1182" s="29">
        <v>18</v>
      </c>
      <c r="F1182" s="29">
        <v>3301</v>
      </c>
      <c r="G1182" s="29">
        <v>496.77100000000002</v>
      </c>
      <c r="H1182" s="29">
        <v>10273.785</v>
      </c>
      <c r="I1182" s="43" t="s">
        <v>21</v>
      </c>
      <c r="J1182" s="43" t="s">
        <v>21</v>
      </c>
      <c r="K1182" s="43" t="s">
        <v>21</v>
      </c>
      <c r="L1182" s="43" t="s">
        <v>21</v>
      </c>
      <c r="M1182" s="11"/>
    </row>
    <row r="1183" spans="1:13" s="53" customFormat="1" ht="11.1" customHeight="1" x14ac:dyDescent="0.2">
      <c r="A1183" s="11"/>
      <c r="B1183" s="26"/>
      <c r="C1183" s="27"/>
      <c r="D1183" s="34" t="s">
        <v>33</v>
      </c>
      <c r="E1183" s="29">
        <v>18</v>
      </c>
      <c r="F1183" s="29">
        <v>3299</v>
      </c>
      <c r="G1183" s="29">
        <v>462.30799999999999</v>
      </c>
      <c r="H1183" s="29">
        <v>10372.49</v>
      </c>
      <c r="I1183" s="43" t="s">
        <v>21</v>
      </c>
      <c r="J1183" s="43" t="s">
        <v>21</v>
      </c>
      <c r="K1183" s="43" t="s">
        <v>21</v>
      </c>
      <c r="L1183" s="43" t="s">
        <v>21</v>
      </c>
      <c r="M1183" s="11"/>
    </row>
    <row r="1184" spans="1:13" s="53" customFormat="1" ht="11.1" customHeight="1" x14ac:dyDescent="0.2">
      <c r="A1184" s="11"/>
      <c r="B1184" s="26"/>
      <c r="C1184" s="27"/>
      <c r="D1184" s="34" t="s">
        <v>34</v>
      </c>
      <c r="E1184" s="29">
        <v>18</v>
      </c>
      <c r="F1184" s="29">
        <v>3445</v>
      </c>
      <c r="G1184" s="29">
        <v>486.995</v>
      </c>
      <c r="H1184" s="29">
        <v>10647.516</v>
      </c>
      <c r="I1184" s="43" t="s">
        <v>21</v>
      </c>
      <c r="J1184" s="43" t="s">
        <v>21</v>
      </c>
      <c r="K1184" s="43" t="s">
        <v>21</v>
      </c>
      <c r="L1184" s="43" t="s">
        <v>21</v>
      </c>
      <c r="M1184" s="11"/>
    </row>
    <row r="1185" spans="1:13" s="53" customFormat="1" ht="11.1" customHeight="1" x14ac:dyDescent="0.2">
      <c r="A1185" s="11"/>
      <c r="B1185" s="26"/>
      <c r="C1185" s="27"/>
      <c r="D1185" s="34" t="s">
        <v>35</v>
      </c>
      <c r="E1185" s="29">
        <v>18</v>
      </c>
      <c r="F1185" s="29">
        <v>3330</v>
      </c>
      <c r="G1185" s="29">
        <v>508.86200000000002</v>
      </c>
      <c r="H1185" s="29">
        <v>13780.227999999999</v>
      </c>
      <c r="I1185" s="43" t="s">
        <v>21</v>
      </c>
      <c r="J1185" s="43" t="s">
        <v>21</v>
      </c>
      <c r="K1185" s="43" t="s">
        <v>21</v>
      </c>
      <c r="L1185" s="43" t="s">
        <v>21</v>
      </c>
      <c r="M1185" s="11"/>
    </row>
    <row r="1186" spans="1:13" s="53" customFormat="1" ht="11.1" customHeight="1" x14ac:dyDescent="0.2">
      <c r="A1186" s="11"/>
      <c r="B1186" s="26"/>
      <c r="C1186" s="27"/>
      <c r="D1186" s="34" t="s">
        <v>36</v>
      </c>
      <c r="E1186" s="29">
        <v>18</v>
      </c>
      <c r="F1186" s="29">
        <v>3326</v>
      </c>
      <c r="G1186" s="29">
        <v>420.81200000000001</v>
      </c>
      <c r="H1186" s="29">
        <v>10516.561</v>
      </c>
      <c r="I1186" s="43" t="s">
        <v>21</v>
      </c>
      <c r="J1186" s="43" t="s">
        <v>21</v>
      </c>
      <c r="K1186" s="43" t="s">
        <v>21</v>
      </c>
      <c r="L1186" s="43"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2019</v>
      </c>
      <c r="E1188" s="29"/>
      <c r="F1188" s="29"/>
      <c r="G1188" s="29"/>
      <c r="H1188" s="29"/>
      <c r="I1188" s="29"/>
      <c r="J1188" s="30"/>
      <c r="K1188" s="29"/>
      <c r="L1188" s="31"/>
      <c r="M1188" s="11"/>
    </row>
    <row r="1189" spans="1:13" s="53" customFormat="1" ht="11.1" customHeight="1" x14ac:dyDescent="0.2">
      <c r="A1189" s="11"/>
      <c r="B1189" s="26"/>
      <c r="C1189" s="27"/>
      <c r="D1189" s="32" t="s">
        <v>24</v>
      </c>
      <c r="E1189" s="29">
        <v>17</v>
      </c>
      <c r="F1189" s="29">
        <v>3256</v>
      </c>
      <c r="G1189" s="29">
        <v>964.779</v>
      </c>
      <c r="H1189" s="29">
        <v>21382.888999999999</v>
      </c>
      <c r="I1189" s="29">
        <v>156292.96900000001</v>
      </c>
      <c r="J1189" s="43" t="s">
        <v>21</v>
      </c>
      <c r="K1189" s="43" t="s">
        <v>21</v>
      </c>
      <c r="L1189" s="43"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17</v>
      </c>
      <c r="F1191" s="29">
        <v>3265</v>
      </c>
      <c r="G1191" s="29">
        <v>500.54500000000002</v>
      </c>
      <c r="H1191" s="29">
        <v>10764.632</v>
      </c>
      <c r="I1191" s="29">
        <v>77948.687000000005</v>
      </c>
      <c r="J1191" s="43" t="s">
        <v>21</v>
      </c>
      <c r="K1191" s="43" t="s">
        <v>21</v>
      </c>
      <c r="L1191" s="43" t="s">
        <v>21</v>
      </c>
      <c r="M1191" s="11"/>
    </row>
    <row r="1192" spans="1:13" s="53" customFormat="1" ht="11.1" customHeight="1" x14ac:dyDescent="0.2">
      <c r="A1192" s="11"/>
      <c r="B1192" s="26"/>
      <c r="C1192" s="27"/>
      <c r="D1192" s="34" t="s">
        <v>26</v>
      </c>
      <c r="E1192" s="29">
        <v>17</v>
      </c>
      <c r="F1192" s="29">
        <v>3247</v>
      </c>
      <c r="G1192" s="29">
        <v>464.23399999999998</v>
      </c>
      <c r="H1192" s="29">
        <v>10618.257</v>
      </c>
      <c r="I1192" s="29">
        <v>78344.282000000007</v>
      </c>
      <c r="J1192" s="43" t="s">
        <v>21</v>
      </c>
      <c r="K1192" s="43" t="s">
        <v>21</v>
      </c>
      <c r="L1192" s="43" t="s">
        <v>21</v>
      </c>
      <c r="M1192" s="11"/>
    </row>
    <row r="1193" spans="1:13" s="53" customFormat="1" ht="11.1" customHeight="1" x14ac:dyDescent="0.2">
      <c r="A1193" s="11"/>
      <c r="B1193" s="26"/>
      <c r="C1193" s="27"/>
      <c r="D1193" s="34" t="s">
        <v>27</v>
      </c>
      <c r="E1193" s="29"/>
      <c r="F1193" s="29"/>
      <c r="G1193" s="29"/>
      <c r="H1193" s="29"/>
      <c r="I1193" s="29"/>
      <c r="J1193" s="43"/>
      <c r="K1193" s="43"/>
      <c r="L1193" s="43"/>
      <c r="M1193" s="11"/>
    </row>
    <row r="1194" spans="1:13" s="53" customFormat="1" ht="11.1" customHeight="1" x14ac:dyDescent="0.2">
      <c r="A1194" s="11"/>
      <c r="B1194" s="26"/>
      <c r="C1194" s="27"/>
      <c r="D1194" s="34" t="s">
        <v>28</v>
      </c>
      <c r="E1194" s="29"/>
      <c r="F1194" s="29"/>
      <c r="G1194" s="29"/>
      <c r="H1194" s="29"/>
      <c r="I1194" s="29"/>
      <c r="J1194" s="43"/>
      <c r="K1194" s="43"/>
      <c r="L1194" s="43"/>
      <c r="M1194" s="11"/>
    </row>
    <row r="1195" spans="1:13" s="53" customFormat="1" ht="11.1" customHeight="1" x14ac:dyDescent="0.2">
      <c r="A1195" s="11"/>
      <c r="B1195" s="26"/>
      <c r="C1195" s="27"/>
      <c r="D1195" s="35" t="s">
        <v>29</v>
      </c>
      <c r="E1195" s="29"/>
      <c r="F1195" s="29"/>
      <c r="G1195" s="29"/>
      <c r="H1195" s="29"/>
      <c r="I1195" s="29"/>
      <c r="J1195" s="43"/>
      <c r="K1195" s="43"/>
      <c r="L1195" s="43"/>
      <c r="M1195" s="11"/>
    </row>
    <row r="1196" spans="1:13" s="53" customFormat="1" ht="11.1" customHeight="1" x14ac:dyDescent="0.2">
      <c r="A1196" s="11"/>
      <c r="B1196" s="26"/>
      <c r="C1196" s="27"/>
      <c r="D1196" s="34" t="s">
        <v>30</v>
      </c>
      <c r="E1196" s="29"/>
      <c r="F1196" s="29"/>
      <c r="G1196" s="29"/>
      <c r="H1196" s="29"/>
      <c r="I1196" s="43"/>
      <c r="J1196" s="43"/>
      <c r="K1196" s="43"/>
      <c r="L1196" s="43"/>
      <c r="M1196" s="11"/>
    </row>
    <row r="1197" spans="1:13" s="53" customFormat="1" ht="11.1" customHeight="1" x14ac:dyDescent="0.2">
      <c r="A1197" s="11"/>
      <c r="B1197" s="26"/>
      <c r="C1197" s="27"/>
      <c r="D1197" s="34" t="s">
        <v>31</v>
      </c>
      <c r="E1197" s="29"/>
      <c r="F1197" s="29"/>
      <c r="G1197" s="29"/>
      <c r="H1197" s="29"/>
      <c r="I1197" s="43"/>
      <c r="J1197" s="43"/>
      <c r="K1197" s="43"/>
      <c r="L1197" s="43"/>
      <c r="M1197" s="11"/>
    </row>
    <row r="1198" spans="1:13" s="53" customFormat="1" ht="11.1" customHeight="1" x14ac:dyDescent="0.2">
      <c r="A1198" s="11"/>
      <c r="B1198" s="26"/>
      <c r="C1198" s="27"/>
      <c r="D1198" s="34" t="s">
        <v>32</v>
      </c>
      <c r="E1198" s="29"/>
      <c r="F1198" s="29"/>
      <c r="G1198" s="29"/>
      <c r="H1198" s="29"/>
      <c r="I1198" s="43"/>
      <c r="J1198" s="43"/>
      <c r="K1198" s="43"/>
      <c r="L1198" s="43"/>
      <c r="M1198" s="11"/>
    </row>
    <row r="1199" spans="1:13" s="53" customFormat="1" ht="11.1" customHeight="1" x14ac:dyDescent="0.2">
      <c r="A1199" s="11"/>
      <c r="B1199" s="26"/>
      <c r="C1199" s="27"/>
      <c r="D1199" s="34" t="s">
        <v>33</v>
      </c>
      <c r="E1199" s="37"/>
      <c r="F1199" s="37"/>
      <c r="G1199" s="37"/>
      <c r="H1199" s="37"/>
      <c r="I1199" s="43"/>
      <c r="J1199" s="43"/>
      <c r="K1199" s="43"/>
      <c r="L1199" s="43"/>
      <c r="M1199" s="11"/>
    </row>
    <row r="1200" spans="1:13" s="53" customFormat="1" ht="11.1" customHeight="1" x14ac:dyDescent="0.2">
      <c r="A1200" s="11"/>
      <c r="B1200" s="26"/>
      <c r="C1200" s="27"/>
      <c r="D1200" s="34" t="s">
        <v>34</v>
      </c>
      <c r="E1200" s="29"/>
      <c r="F1200" s="29"/>
      <c r="G1200" s="29"/>
      <c r="H1200" s="29"/>
      <c r="I1200" s="43"/>
      <c r="J1200" s="43"/>
      <c r="K1200" s="43"/>
      <c r="L1200" s="43"/>
      <c r="M1200" s="11"/>
    </row>
    <row r="1201" spans="1:13" s="53" customFormat="1" ht="11.1" customHeight="1" x14ac:dyDescent="0.2">
      <c r="A1201" s="11"/>
      <c r="B1201" s="26"/>
      <c r="C1201" s="27"/>
      <c r="D1201" s="34" t="s">
        <v>35</v>
      </c>
      <c r="E1201" s="29"/>
      <c r="F1201" s="29"/>
      <c r="G1201" s="29"/>
      <c r="H1201" s="29"/>
      <c r="I1201" s="29"/>
      <c r="J1201" s="29"/>
      <c r="K1201" s="29"/>
      <c r="L1201" s="31"/>
      <c r="M1201" s="11"/>
    </row>
    <row r="1202" spans="1:13" s="53" customFormat="1" ht="11.1" customHeight="1" x14ac:dyDescent="0.2">
      <c r="A1202" s="11"/>
      <c r="B1202" s="26"/>
      <c r="C1202" s="27"/>
      <c r="D1202" s="34" t="s">
        <v>36</v>
      </c>
      <c r="E1202" s="29"/>
      <c r="F1202" s="29"/>
      <c r="G1202" s="29"/>
      <c r="H1202" s="29"/>
      <c r="I1202" s="29"/>
      <c r="J1202" s="29"/>
      <c r="K1202" s="29"/>
      <c r="L1202" s="31"/>
      <c r="M1202" s="11"/>
    </row>
    <row r="1203" spans="1:13" s="53" customFormat="1" ht="11.1" customHeight="1" x14ac:dyDescent="0.2">
      <c r="A1203" s="11"/>
      <c r="B1203" s="11"/>
      <c r="C1203" s="11"/>
      <c r="D1203" s="11"/>
      <c r="E1203" s="22"/>
      <c r="F1203" s="22"/>
      <c r="G1203" s="22"/>
      <c r="H1203" s="22"/>
      <c r="I1203" s="22"/>
      <c r="J1203" s="43"/>
      <c r="K1203" s="43"/>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E1" sqref="E1:E2"/>
    </sheetView>
  </sheetViews>
  <sheetFormatPr baseColWidth="10" defaultRowHeight="12.75" x14ac:dyDescent="0.2"/>
  <cols>
    <col min="1" max="1" width="6.5703125" style="164" customWidth="1"/>
    <col min="2" max="2" width="11.85546875" style="164" customWidth="1"/>
    <col min="3" max="3" width="11.42578125" style="211"/>
    <col min="4" max="4" width="12.5703125" style="211" customWidth="1"/>
    <col min="5" max="5" width="11.42578125" style="164"/>
    <col min="6" max="6" width="8" style="164" customWidth="1"/>
    <col min="7" max="14" width="11.42578125" style="164"/>
    <col min="15" max="15" width="8.42578125" style="164" customWidth="1"/>
    <col min="16" max="17" width="11.42578125" style="164"/>
    <col min="18" max="18" width="13" style="164" customWidth="1"/>
    <col min="19" max="16384" width="11.42578125" style="164"/>
  </cols>
  <sheetData>
    <row r="1" spans="1:20" ht="30" customHeight="1" x14ac:dyDescent="0.2">
      <c r="A1" s="158" t="s">
        <v>182</v>
      </c>
      <c r="B1" s="376" t="s">
        <v>183</v>
      </c>
      <c r="C1" s="376" t="s">
        <v>10</v>
      </c>
      <c r="D1" s="376" t="s">
        <v>184</v>
      </c>
      <c r="E1" s="378"/>
      <c r="F1" s="159"/>
      <c r="G1"/>
      <c r="H1"/>
      <c r="I1" s="160" t="s">
        <v>185</v>
      </c>
      <c r="J1" s="161" t="s">
        <v>186</v>
      </c>
      <c r="K1" s="162" t="s">
        <v>187</v>
      </c>
      <c r="L1" s="161" t="s">
        <v>186</v>
      </c>
      <c r="M1" s="163"/>
    </row>
    <row r="2" spans="1:20" ht="14.25" customHeight="1" x14ac:dyDescent="0.2">
      <c r="A2" s="158"/>
      <c r="B2" s="377"/>
      <c r="C2" s="377"/>
      <c r="D2" s="377"/>
      <c r="E2" s="379"/>
      <c r="F2" s="159"/>
      <c r="G2"/>
      <c r="H2"/>
      <c r="I2" s="165">
        <v>2436334.3113333336</v>
      </c>
      <c r="J2" s="161"/>
      <c r="K2" s="165">
        <v>140408.91666666701</v>
      </c>
      <c r="L2" s="161"/>
      <c r="M2" s="166"/>
    </row>
    <row r="3" spans="1:20" s="166" customFormat="1" ht="12.75" customHeight="1" x14ac:dyDescent="0.2">
      <c r="A3" s="167">
        <v>1</v>
      </c>
      <c r="B3" s="168">
        <v>122.61385720540299</v>
      </c>
      <c r="C3" s="169">
        <v>103.56831582029844</v>
      </c>
      <c r="D3" s="170">
        <v>103.68928374088277</v>
      </c>
      <c r="F3" s="380" t="s">
        <v>188</v>
      </c>
      <c r="I3" s="171">
        <v>2523270.4139999999</v>
      </c>
      <c r="J3" s="172">
        <f>I3*100/$I$2</f>
        <v>103.56831582029844</v>
      </c>
      <c r="K3" s="171">
        <v>145589</v>
      </c>
      <c r="L3" s="172">
        <f>K3*100/$K$2</f>
        <v>103.68928374088277</v>
      </c>
      <c r="N3" s="164"/>
      <c r="O3" s="164"/>
      <c r="P3" s="164"/>
    </row>
    <row r="4" spans="1:20" s="166" customFormat="1" x14ac:dyDescent="0.2">
      <c r="A4" s="167">
        <v>2</v>
      </c>
      <c r="B4" s="168">
        <v>109.318129502587</v>
      </c>
      <c r="C4" s="169">
        <v>102.1243002417982</v>
      </c>
      <c r="D4" s="170">
        <v>104.27258002963937</v>
      </c>
      <c r="F4" s="380"/>
      <c r="I4" s="171">
        <v>2488089.3670000001</v>
      </c>
      <c r="J4" s="172">
        <f t="shared" ref="J4:J26" si="0">I4*100/$I$2</f>
        <v>102.1243002417982</v>
      </c>
      <c r="K4" s="171">
        <v>146408</v>
      </c>
      <c r="L4" s="172">
        <f t="shared" ref="L4:L26" si="1">K4*100/$K$2</f>
        <v>104.27258002963937</v>
      </c>
      <c r="N4" s="164"/>
      <c r="O4" s="164"/>
      <c r="P4" s="164"/>
    </row>
    <row r="5" spans="1:20" s="166" customFormat="1" x14ac:dyDescent="0.2">
      <c r="A5" s="167">
        <v>3</v>
      </c>
      <c r="B5" s="168">
        <v>118.95458650833299</v>
      </c>
      <c r="C5" s="169">
        <v>116.65528067224059</v>
      </c>
      <c r="D5" s="170">
        <v>104.86869601704994</v>
      </c>
      <c r="F5" s="380"/>
      <c r="I5" s="171">
        <v>2842112.6290000002</v>
      </c>
      <c r="J5" s="172">
        <f t="shared" si="0"/>
        <v>116.65528067224059</v>
      </c>
      <c r="K5" s="171">
        <v>147245</v>
      </c>
      <c r="L5" s="172">
        <f t="shared" si="1"/>
        <v>104.86869601704994</v>
      </c>
      <c r="N5" s="164"/>
      <c r="O5" s="164"/>
      <c r="P5" s="164"/>
      <c r="Q5" s="164"/>
      <c r="R5" s="164"/>
      <c r="S5" s="164"/>
      <c r="T5" s="164"/>
    </row>
    <row r="6" spans="1:20" s="166" customFormat="1" x14ac:dyDescent="0.2">
      <c r="A6" s="167">
        <v>4</v>
      </c>
      <c r="B6" s="168">
        <v>110.979061445875</v>
      </c>
      <c r="C6" s="169">
        <v>106.60752869250385</v>
      </c>
      <c r="D6" s="170">
        <v>105.0424741543596</v>
      </c>
      <c r="F6" s="380"/>
      <c r="I6" s="171">
        <v>2597315.7999999998</v>
      </c>
      <c r="J6" s="172">
        <f t="shared" si="0"/>
        <v>106.60752869250385</v>
      </c>
      <c r="K6" s="171">
        <v>147489</v>
      </c>
      <c r="L6" s="172">
        <f t="shared" si="1"/>
        <v>105.0424741543596</v>
      </c>
      <c r="N6" s="164"/>
      <c r="O6" s="164"/>
      <c r="P6" s="164"/>
      <c r="Q6" s="164"/>
      <c r="R6" s="164"/>
      <c r="S6" s="164"/>
      <c r="T6" s="164"/>
    </row>
    <row r="7" spans="1:20" s="166" customFormat="1" x14ac:dyDescent="0.2">
      <c r="A7" s="167">
        <v>5</v>
      </c>
      <c r="B7" s="168">
        <v>116.137788213356</v>
      </c>
      <c r="C7" s="169">
        <v>111.45303460073832</v>
      </c>
      <c r="D7" s="170">
        <v>105.15144159291853</v>
      </c>
      <c r="F7" s="380"/>
      <c r="I7" s="171">
        <v>2715368.523</v>
      </c>
      <c r="J7" s="172">
        <f t="shared" si="0"/>
        <v>111.45303460073832</v>
      </c>
      <c r="K7" s="171">
        <v>147642</v>
      </c>
      <c r="L7" s="172">
        <f t="shared" si="1"/>
        <v>105.15144159291853</v>
      </c>
      <c r="N7" s="164"/>
      <c r="O7" s="164"/>
      <c r="P7" s="164"/>
      <c r="Q7" s="164"/>
      <c r="R7" s="164"/>
      <c r="S7" s="164"/>
      <c r="T7" s="164"/>
    </row>
    <row r="8" spans="1:20" s="166" customFormat="1" x14ac:dyDescent="0.2">
      <c r="A8" s="167">
        <v>6</v>
      </c>
      <c r="B8" s="168">
        <v>114.867451477739</v>
      </c>
      <c r="C8" s="169">
        <v>119.37779690047115</v>
      </c>
      <c r="D8" s="170">
        <v>105.19987156561137</v>
      </c>
      <c r="F8" s="380"/>
      <c r="I8" s="171">
        <v>2908442.2259999998</v>
      </c>
      <c r="J8" s="172">
        <f t="shared" si="0"/>
        <v>119.37779690047115</v>
      </c>
      <c r="K8" s="171">
        <v>147710</v>
      </c>
      <c r="L8" s="172">
        <f t="shared" si="1"/>
        <v>105.19987156561137</v>
      </c>
      <c r="N8" s="164"/>
      <c r="O8" s="164"/>
      <c r="P8" s="164"/>
      <c r="Q8" s="164"/>
      <c r="R8" s="164"/>
      <c r="S8" s="164"/>
      <c r="T8" s="164"/>
    </row>
    <row r="9" spans="1:20" s="166" customFormat="1" x14ac:dyDescent="0.2">
      <c r="A9" s="167">
        <v>7</v>
      </c>
      <c r="B9" s="168">
        <v>109.955726037483</v>
      </c>
      <c r="C9" s="169">
        <v>106.79807754199486</v>
      </c>
      <c r="D9" s="170">
        <v>105.67704923773215</v>
      </c>
      <c r="F9" s="380"/>
      <c r="I9" s="171">
        <v>2601958.2069999999</v>
      </c>
      <c r="J9" s="172">
        <f t="shared" si="0"/>
        <v>106.79807754199486</v>
      </c>
      <c r="K9" s="171">
        <v>148380</v>
      </c>
      <c r="L9" s="172">
        <f t="shared" si="1"/>
        <v>105.67704923773215</v>
      </c>
      <c r="N9" s="164"/>
      <c r="O9" s="164"/>
      <c r="P9" s="164"/>
      <c r="Q9" s="164"/>
      <c r="R9" s="164"/>
      <c r="S9" s="164"/>
      <c r="T9" s="164"/>
    </row>
    <row r="10" spans="1:20" s="166" customFormat="1" x14ac:dyDescent="0.2">
      <c r="A10" s="167">
        <v>8</v>
      </c>
      <c r="B10" s="168">
        <v>102.520330160306</v>
      </c>
      <c r="C10" s="169">
        <v>111.26089450821391</v>
      </c>
      <c r="D10" s="170">
        <v>106.30307785533537</v>
      </c>
      <c r="F10" s="380"/>
      <c r="I10" s="171">
        <v>2710687.3480000002</v>
      </c>
      <c r="J10" s="172">
        <f t="shared" si="0"/>
        <v>111.26089450821391</v>
      </c>
      <c r="K10" s="171">
        <v>149259</v>
      </c>
      <c r="L10" s="172">
        <f t="shared" si="1"/>
        <v>106.30307785533537</v>
      </c>
      <c r="M10" s="173"/>
      <c r="N10" s="164"/>
      <c r="O10" s="164"/>
      <c r="P10" s="164"/>
      <c r="Q10" s="164"/>
      <c r="R10" s="164"/>
      <c r="S10" s="164"/>
      <c r="T10" s="164"/>
    </row>
    <row r="11" spans="1:20" s="166" customFormat="1" x14ac:dyDescent="0.2">
      <c r="A11" s="167">
        <v>9</v>
      </c>
      <c r="B11" s="168">
        <v>105.71184045750501</v>
      </c>
      <c r="C11" s="169">
        <v>110.36323986786894</v>
      </c>
      <c r="D11" s="170">
        <v>106.4148941158174</v>
      </c>
      <c r="F11" s="380"/>
      <c r="G11" s="170"/>
      <c r="H11" s="170"/>
      <c r="I11" s="171">
        <v>2688817.48</v>
      </c>
      <c r="J11" s="172">
        <f t="shared" si="0"/>
        <v>110.36323986786894</v>
      </c>
      <c r="K11" s="171">
        <v>149416</v>
      </c>
      <c r="L11" s="172">
        <f t="shared" si="1"/>
        <v>106.4148941158174</v>
      </c>
      <c r="M11" s="173"/>
      <c r="N11" s="164"/>
      <c r="O11" s="164"/>
      <c r="P11" s="164"/>
      <c r="Q11" s="164"/>
      <c r="R11" s="164"/>
      <c r="S11" s="164"/>
      <c r="T11" s="164"/>
    </row>
    <row r="12" spans="1:20" s="166" customFormat="1" x14ac:dyDescent="0.2">
      <c r="A12" s="167">
        <v>10</v>
      </c>
      <c r="B12" s="168">
        <v>115.850613202707</v>
      </c>
      <c r="C12" s="169">
        <v>113.00051118572992</v>
      </c>
      <c r="D12" s="170">
        <v>106.62998017101215</v>
      </c>
      <c r="F12" s="380"/>
      <c r="I12" s="171">
        <v>2753070.2259999998</v>
      </c>
      <c r="J12" s="172">
        <f t="shared" si="0"/>
        <v>113.00051118572992</v>
      </c>
      <c r="K12" s="171">
        <v>149718</v>
      </c>
      <c r="L12" s="172">
        <f t="shared" si="1"/>
        <v>106.62998017101215</v>
      </c>
      <c r="N12" s="164"/>
      <c r="P12" s="164"/>
    </row>
    <row r="13" spans="1:20" s="166" customFormat="1" x14ac:dyDescent="0.2">
      <c r="A13" s="167">
        <v>11</v>
      </c>
      <c r="B13" s="168">
        <v>114.89662395497901</v>
      </c>
      <c r="C13" s="169">
        <v>121.62679342550116</v>
      </c>
      <c r="D13" s="170">
        <v>106.53953007495343</v>
      </c>
      <c r="F13" s="380"/>
      <c r="I13" s="171">
        <v>2963235.3</v>
      </c>
      <c r="J13" s="172">
        <f t="shared" si="0"/>
        <v>121.62679342550116</v>
      </c>
      <c r="K13" s="171">
        <v>149591</v>
      </c>
      <c r="L13" s="172">
        <f t="shared" si="1"/>
        <v>106.53953007495343</v>
      </c>
      <c r="N13" s="164"/>
      <c r="P13" s="164"/>
    </row>
    <row r="14" spans="1:20" s="166" customFormat="1" x14ac:dyDescent="0.2">
      <c r="A14" s="167">
        <v>12</v>
      </c>
      <c r="B14" s="168">
        <v>99.565163427090596</v>
      </c>
      <c r="C14" s="169">
        <v>98.2207751156445</v>
      </c>
      <c r="D14" s="170">
        <v>106.00466375888971</v>
      </c>
      <c r="F14" s="380"/>
      <c r="I14" s="171">
        <v>2392986.4449999998</v>
      </c>
      <c r="J14" s="172">
        <f t="shared" si="0"/>
        <v>98.2207751156445</v>
      </c>
      <c r="K14" s="171">
        <v>148840</v>
      </c>
      <c r="L14" s="172">
        <f t="shared" si="1"/>
        <v>106.00466375888971</v>
      </c>
      <c r="N14" s="164"/>
      <c r="P14" s="164"/>
    </row>
    <row r="15" spans="1:20" s="166" customFormat="1" ht="28.5" customHeight="1" x14ac:dyDescent="0.2">
      <c r="A15" s="174">
        <v>1</v>
      </c>
      <c r="B15" s="170">
        <v>128.757358428109</v>
      </c>
      <c r="C15" s="170">
        <v>109.11854131156105</v>
      </c>
      <c r="D15" s="170">
        <v>105.67989805965526</v>
      </c>
      <c r="E15" s="175"/>
      <c r="F15" s="383" t="s">
        <v>189</v>
      </c>
      <c r="G15" s="175"/>
      <c r="I15" s="176">
        <v>2658492.4619999998</v>
      </c>
      <c r="J15" s="177">
        <f t="shared" si="0"/>
        <v>109.11854131156105</v>
      </c>
      <c r="K15" s="176">
        <v>148384</v>
      </c>
      <c r="L15" s="177">
        <f t="shared" si="1"/>
        <v>105.67989805965526</v>
      </c>
      <c r="P15" s="164"/>
    </row>
    <row r="16" spans="1:20" s="166" customFormat="1" x14ac:dyDescent="0.2">
      <c r="A16" s="174">
        <v>2</v>
      </c>
      <c r="B16" s="170">
        <v>108.494108935171</v>
      </c>
      <c r="C16" s="170">
        <v>109.24655584493161</v>
      </c>
      <c r="D16" s="170">
        <v>106.32729284168181</v>
      </c>
      <c r="E16" s="175"/>
      <c r="F16" s="383"/>
      <c r="G16" s="175"/>
      <c r="I16" s="176">
        <v>2661611.324</v>
      </c>
      <c r="J16" s="172">
        <f t="shared" si="0"/>
        <v>109.24655584493161</v>
      </c>
      <c r="K16" s="176">
        <v>149293</v>
      </c>
      <c r="L16" s="172">
        <f t="shared" si="1"/>
        <v>106.32729284168181</v>
      </c>
      <c r="P16" s="164"/>
    </row>
    <row r="17" spans="1:22" s="166" customFormat="1" x14ac:dyDescent="0.2">
      <c r="A17" s="174">
        <v>3</v>
      </c>
      <c r="B17" s="170"/>
      <c r="C17" s="172"/>
      <c r="D17" s="170"/>
      <c r="E17" s="175"/>
      <c r="F17" s="383"/>
      <c r="G17" s="175"/>
      <c r="I17" s="176"/>
      <c r="J17" s="172">
        <f t="shared" si="0"/>
        <v>0</v>
      </c>
      <c r="K17" s="176"/>
      <c r="L17" s="172">
        <f t="shared" si="1"/>
        <v>0</v>
      </c>
      <c r="N17" s="178"/>
      <c r="O17" s="179"/>
      <c r="P17" s="164"/>
    </row>
    <row r="18" spans="1:22" s="166" customFormat="1" x14ac:dyDescent="0.2">
      <c r="A18" s="174">
        <v>4</v>
      </c>
      <c r="B18" s="170"/>
      <c r="C18" s="172"/>
      <c r="D18" s="170"/>
      <c r="F18" s="383"/>
      <c r="G18" s="175"/>
      <c r="I18" s="176"/>
      <c r="J18" s="172">
        <f t="shared" si="0"/>
        <v>0</v>
      </c>
      <c r="K18" s="176"/>
      <c r="L18" s="172">
        <f t="shared" si="1"/>
        <v>0</v>
      </c>
      <c r="P18" s="164"/>
    </row>
    <row r="19" spans="1:22" s="166" customFormat="1" x14ac:dyDescent="0.2">
      <c r="A19" s="174">
        <v>5</v>
      </c>
      <c r="B19" s="170"/>
      <c r="C19" s="170"/>
      <c r="D19" s="170"/>
      <c r="E19" s="180"/>
      <c r="F19" s="383"/>
      <c r="G19" s="175"/>
      <c r="I19" s="176"/>
      <c r="J19" s="172">
        <f t="shared" si="0"/>
        <v>0</v>
      </c>
      <c r="K19" s="176"/>
      <c r="L19" s="172">
        <f t="shared" si="1"/>
        <v>0</v>
      </c>
      <c r="N19" s="175"/>
      <c r="O19" s="175"/>
      <c r="P19" s="164"/>
      <c r="Q19" s="175"/>
    </row>
    <row r="20" spans="1:22" s="166" customFormat="1" ht="14.25" x14ac:dyDescent="0.2">
      <c r="A20" s="174">
        <v>6</v>
      </c>
      <c r="B20" s="170"/>
      <c r="C20" s="170"/>
      <c r="D20" s="170"/>
      <c r="E20" s="180"/>
      <c r="F20" s="383"/>
      <c r="G20" s="181"/>
      <c r="H20" s="181"/>
      <c r="I20" s="176"/>
      <c r="J20" s="172">
        <f t="shared" si="0"/>
        <v>0</v>
      </c>
      <c r="K20" s="176"/>
      <c r="L20" s="172">
        <f t="shared" si="1"/>
        <v>0</v>
      </c>
      <c r="N20" s="175"/>
      <c r="O20" s="175"/>
      <c r="P20" s="164"/>
      <c r="Q20" s="182"/>
    </row>
    <row r="21" spans="1:22" s="166" customFormat="1" ht="14.25" x14ac:dyDescent="0.2">
      <c r="A21" s="174">
        <v>7</v>
      </c>
      <c r="B21" s="170"/>
      <c r="C21" s="170"/>
      <c r="D21" s="172"/>
      <c r="E21" s="181"/>
      <c r="F21" s="383"/>
      <c r="G21" s="175"/>
      <c r="H21" s="181"/>
      <c r="I21" s="176"/>
      <c r="J21" s="172">
        <f t="shared" si="0"/>
        <v>0</v>
      </c>
      <c r="K21" s="176"/>
      <c r="L21" s="172">
        <f t="shared" si="1"/>
        <v>0</v>
      </c>
    </row>
    <row r="22" spans="1:22" s="166" customFormat="1" ht="14.25" x14ac:dyDescent="0.2">
      <c r="A22" s="174">
        <v>8</v>
      </c>
      <c r="B22" s="170"/>
      <c r="C22" s="170"/>
      <c r="D22" s="170"/>
      <c r="E22" s="181"/>
      <c r="F22" s="383"/>
      <c r="I22" s="176"/>
      <c r="J22" s="172">
        <f t="shared" si="0"/>
        <v>0</v>
      </c>
      <c r="K22" s="176"/>
      <c r="L22" s="172">
        <f t="shared" si="1"/>
        <v>0</v>
      </c>
      <c r="N22" s="178"/>
      <c r="O22" s="179"/>
    </row>
    <row r="23" spans="1:22" s="166" customFormat="1" ht="14.25" x14ac:dyDescent="0.2">
      <c r="A23" s="174">
        <v>9</v>
      </c>
      <c r="B23" s="170"/>
      <c r="C23" s="170"/>
      <c r="D23" s="170"/>
      <c r="E23" s="181"/>
      <c r="F23" s="383"/>
      <c r="I23" s="176"/>
      <c r="J23" s="172">
        <f t="shared" si="0"/>
        <v>0</v>
      </c>
      <c r="K23" s="176"/>
      <c r="L23" s="172">
        <f t="shared" si="1"/>
        <v>0</v>
      </c>
    </row>
    <row r="24" spans="1:22" s="166" customFormat="1" x14ac:dyDescent="0.2">
      <c r="A24" s="174">
        <v>10</v>
      </c>
      <c r="B24" s="170"/>
      <c r="C24" s="170"/>
      <c r="D24" s="170"/>
      <c r="F24" s="383"/>
      <c r="I24" s="176"/>
      <c r="J24" s="172">
        <f t="shared" si="0"/>
        <v>0</v>
      </c>
      <c r="K24" s="176"/>
      <c r="L24" s="172">
        <f t="shared" si="1"/>
        <v>0</v>
      </c>
      <c r="R24" s="183"/>
      <c r="S24" s="184"/>
    </row>
    <row r="25" spans="1:22" s="166" customFormat="1" x14ac:dyDescent="0.2">
      <c r="A25" s="174">
        <v>11</v>
      </c>
      <c r="B25" s="170"/>
      <c r="C25" s="170"/>
      <c r="D25" s="170"/>
      <c r="F25" s="383"/>
      <c r="I25" s="176"/>
      <c r="J25" s="172">
        <f t="shared" si="0"/>
        <v>0</v>
      </c>
      <c r="K25" s="176"/>
      <c r="L25" s="172">
        <f t="shared" si="1"/>
        <v>0</v>
      </c>
      <c r="Q25" s="178"/>
      <c r="R25" s="179"/>
    </row>
    <row r="26" spans="1:22" s="166" customFormat="1" x14ac:dyDescent="0.2">
      <c r="A26" s="174">
        <v>12</v>
      </c>
      <c r="B26" s="170"/>
      <c r="C26" s="170"/>
      <c r="D26" s="170"/>
      <c r="F26" s="383"/>
      <c r="I26" s="176"/>
      <c r="J26" s="172">
        <f t="shared" si="0"/>
        <v>0</v>
      </c>
      <c r="K26" s="176"/>
      <c r="L26" s="172">
        <f t="shared" si="1"/>
        <v>0</v>
      </c>
      <c r="N26" s="178"/>
      <c r="O26" s="179"/>
    </row>
    <row r="27" spans="1:22" s="166" customFormat="1" ht="42.6" customHeight="1" x14ac:dyDescent="0.2">
      <c r="B27" s="181"/>
      <c r="C27" s="381" t="s">
        <v>190</v>
      </c>
      <c r="D27" s="381"/>
      <c r="E27" s="381"/>
    </row>
    <row r="28" spans="1:22" s="166" customFormat="1" ht="14.25" x14ac:dyDescent="0.2">
      <c r="B28" s="181"/>
      <c r="C28" s="384">
        <v>43497</v>
      </c>
      <c r="D28" s="384"/>
      <c r="E28" s="384"/>
      <c r="I28" s="381" t="s">
        <v>191</v>
      </c>
      <c r="J28" s="381"/>
    </row>
    <row r="29" spans="1:22" s="166" customFormat="1" x14ac:dyDescent="0.2">
      <c r="B29" s="185" t="s">
        <v>192</v>
      </c>
      <c r="C29" s="186">
        <v>2018</v>
      </c>
      <c r="D29" s="187"/>
      <c r="E29" s="186">
        <v>2019</v>
      </c>
      <c r="F29" s="164"/>
      <c r="H29" s="185" t="s">
        <v>193</v>
      </c>
      <c r="I29" s="185">
        <v>2018</v>
      </c>
      <c r="J29" s="185">
        <v>2019</v>
      </c>
      <c r="K29" s="164"/>
    </row>
    <row r="30" spans="1:22" s="166" customFormat="1" ht="14.25" x14ac:dyDescent="0.2">
      <c r="B30" s="166" t="s">
        <v>194</v>
      </c>
      <c r="C30" s="188">
        <v>1146195.5560000001</v>
      </c>
      <c r="D30" s="189"/>
      <c r="E30" s="188">
        <v>1202956.8060000001</v>
      </c>
      <c r="H30" s="190" t="s">
        <v>195</v>
      </c>
      <c r="I30" s="168">
        <v>122.61385720540299</v>
      </c>
      <c r="J30" s="168">
        <v>128.757358428109</v>
      </c>
      <c r="L30" s="191"/>
      <c r="M30" s="191"/>
    </row>
    <row r="31" spans="1:22" s="166" customFormat="1" ht="14.25" x14ac:dyDescent="0.2">
      <c r="B31" s="166" t="s">
        <v>196</v>
      </c>
      <c r="C31" s="188">
        <v>868760.70200000005</v>
      </c>
      <c r="D31" s="189"/>
      <c r="E31" s="188">
        <v>970714.23100000003</v>
      </c>
      <c r="H31" s="166" t="s">
        <v>197</v>
      </c>
      <c r="I31" s="168">
        <v>109.318129502587</v>
      </c>
      <c r="J31" s="170">
        <v>108.494108935171</v>
      </c>
      <c r="L31" s="191"/>
      <c r="M31" s="191"/>
      <c r="N31" s="191"/>
      <c r="O31" s="191"/>
      <c r="P31" s="191"/>
      <c r="Q31" s="191"/>
      <c r="R31" s="191"/>
      <c r="S31" s="191"/>
      <c r="T31" s="191"/>
      <c r="U31" s="192"/>
      <c r="V31" s="192"/>
    </row>
    <row r="32" spans="1:22" s="166" customFormat="1" ht="14.25" x14ac:dyDescent="0.2">
      <c r="B32" s="166" t="s">
        <v>198</v>
      </c>
      <c r="C32" s="188">
        <v>103465.955</v>
      </c>
      <c r="D32" s="189"/>
      <c r="E32" s="188">
        <v>119228.361</v>
      </c>
      <c r="H32" s="166" t="s">
        <v>199</v>
      </c>
      <c r="I32" s="168">
        <v>118.95458650833299</v>
      </c>
      <c r="J32" s="170"/>
      <c r="L32" s="191"/>
    </row>
    <row r="33" spans="2:18" s="166" customFormat="1" ht="14.25" x14ac:dyDescent="0.2">
      <c r="B33" s="166" t="s">
        <v>200</v>
      </c>
      <c r="C33" s="188">
        <v>369667.15399999998</v>
      </c>
      <c r="D33" s="189"/>
      <c r="E33" s="188">
        <v>368711.92599999998</v>
      </c>
      <c r="H33" s="166" t="s">
        <v>201</v>
      </c>
      <c r="I33" s="168">
        <v>110.979061445875</v>
      </c>
      <c r="J33" s="168"/>
      <c r="L33" s="191"/>
    </row>
    <row r="34" spans="2:18" s="166" customFormat="1" ht="14.25" x14ac:dyDescent="0.2">
      <c r="C34" s="193">
        <v>2488089.3670000001</v>
      </c>
      <c r="E34" s="193">
        <v>2661611.324</v>
      </c>
      <c r="H34" s="166" t="s">
        <v>29</v>
      </c>
      <c r="I34" s="168">
        <v>116.137788213356</v>
      </c>
      <c r="J34" s="168"/>
      <c r="L34" s="192"/>
    </row>
    <row r="35" spans="2:18" s="166" customFormat="1" x14ac:dyDescent="0.2">
      <c r="C35" s="170"/>
      <c r="D35" s="170"/>
      <c r="H35" s="166" t="s">
        <v>202</v>
      </c>
      <c r="I35" s="168">
        <v>114.867451477739</v>
      </c>
      <c r="J35" s="168"/>
    </row>
    <row r="36" spans="2:18" s="166" customFormat="1" x14ac:dyDescent="0.2">
      <c r="C36" s="170"/>
      <c r="D36" s="170"/>
      <c r="H36" s="166" t="s">
        <v>203</v>
      </c>
      <c r="I36" s="168">
        <v>109.955726037483</v>
      </c>
      <c r="J36" s="168"/>
    </row>
    <row r="37" spans="2:18" s="166" customFormat="1" ht="14.25" x14ac:dyDescent="0.2">
      <c r="C37" s="381" t="s">
        <v>204</v>
      </c>
      <c r="D37" s="381"/>
      <c r="H37" s="166" t="s">
        <v>205</v>
      </c>
      <c r="I37" s="168">
        <v>102.520330160306</v>
      </c>
      <c r="J37" s="168"/>
      <c r="L37" s="191"/>
    </row>
    <row r="38" spans="2:18" s="166" customFormat="1" ht="14.25" x14ac:dyDescent="0.2">
      <c r="B38" s="185" t="s">
        <v>206</v>
      </c>
      <c r="C38" s="185">
        <v>2018</v>
      </c>
      <c r="D38" s="185">
        <v>2019</v>
      </c>
      <c r="H38" s="166" t="s">
        <v>207</v>
      </c>
      <c r="I38" s="168">
        <v>105.71184045750501</v>
      </c>
      <c r="J38" s="168"/>
      <c r="L38" s="192"/>
    </row>
    <row r="39" spans="2:18" s="166" customFormat="1" ht="14.25" x14ac:dyDescent="0.2">
      <c r="B39" s="166" t="s">
        <v>195</v>
      </c>
      <c r="C39" s="194">
        <v>2523.2704140000001</v>
      </c>
      <c r="D39" s="194">
        <v>2658.4924619999997</v>
      </c>
      <c r="E39" s="195">
        <f>I15/1000</f>
        <v>2658.4924619999997</v>
      </c>
      <c r="H39" s="166" t="s">
        <v>208</v>
      </c>
      <c r="I39" s="168">
        <v>115.850613202707</v>
      </c>
      <c r="J39" s="170"/>
      <c r="L39" s="192"/>
    </row>
    <row r="40" spans="2:18" s="166" customFormat="1" ht="14.25" x14ac:dyDescent="0.2">
      <c r="B40" s="166" t="s">
        <v>197</v>
      </c>
      <c r="C40" s="194">
        <v>2488.089367</v>
      </c>
      <c r="D40" s="194">
        <v>2661.611324</v>
      </c>
      <c r="E40" s="195">
        <f t="shared" ref="E40:E50" si="2">I16/1000</f>
        <v>2661.611324</v>
      </c>
      <c r="H40" s="166" t="s">
        <v>209</v>
      </c>
      <c r="I40" s="168">
        <v>114.89662395497901</v>
      </c>
      <c r="J40" s="168"/>
      <c r="L40" s="192"/>
    </row>
    <row r="41" spans="2:18" s="166" customFormat="1" ht="14.25" x14ac:dyDescent="0.2">
      <c r="B41" s="166" t="s">
        <v>199</v>
      </c>
      <c r="C41" s="194">
        <v>2842.1126290000002</v>
      </c>
      <c r="D41" s="194"/>
      <c r="E41" s="195">
        <f t="shared" si="2"/>
        <v>0</v>
      </c>
      <c r="H41" s="166" t="s">
        <v>210</v>
      </c>
      <c r="I41" s="168">
        <v>99.565163427090596</v>
      </c>
      <c r="J41" s="168"/>
      <c r="L41" s="192"/>
      <c r="N41" s="385" t="s">
        <v>211</v>
      </c>
      <c r="O41" s="385"/>
      <c r="P41" s="385"/>
      <c r="Q41" s="385"/>
    </row>
    <row r="42" spans="2:18" s="166" customFormat="1" x14ac:dyDescent="0.2">
      <c r="B42" s="166" t="s">
        <v>201</v>
      </c>
      <c r="C42" s="194">
        <v>2597.3157999999999</v>
      </c>
      <c r="D42" s="194"/>
      <c r="E42" s="195">
        <f t="shared" si="2"/>
        <v>0</v>
      </c>
      <c r="N42" s="174"/>
      <c r="O42" s="174"/>
      <c r="P42" s="174"/>
      <c r="Q42" s="174"/>
    </row>
    <row r="43" spans="2:18" s="166" customFormat="1" x14ac:dyDescent="0.2">
      <c r="B43" s="166" t="s">
        <v>29</v>
      </c>
      <c r="C43" s="194">
        <v>2715.3685230000001</v>
      </c>
      <c r="D43" s="194"/>
      <c r="E43" s="195">
        <f t="shared" si="2"/>
        <v>0</v>
      </c>
      <c r="I43" s="381" t="s">
        <v>212</v>
      </c>
      <c r="J43" s="381"/>
      <c r="N43" s="174"/>
      <c r="O43" s="382" t="s">
        <v>213</v>
      </c>
      <c r="P43" s="174"/>
      <c r="Q43" s="174"/>
    </row>
    <row r="44" spans="2:18" s="166" customFormat="1" x14ac:dyDescent="0.2">
      <c r="B44" s="166" t="s">
        <v>202</v>
      </c>
      <c r="C44" s="194">
        <v>2908.4422259999997</v>
      </c>
      <c r="D44" s="194"/>
      <c r="E44" s="195">
        <f t="shared" si="2"/>
        <v>0</v>
      </c>
      <c r="H44" s="185" t="s">
        <v>214</v>
      </c>
      <c r="I44" s="185">
        <v>2018</v>
      </c>
      <c r="J44" s="185">
        <v>2019</v>
      </c>
      <c r="K44" s="164"/>
      <c r="L44" s="196"/>
      <c r="N44" s="174"/>
      <c r="O44" s="382"/>
      <c r="P44" s="197" t="s">
        <v>188</v>
      </c>
      <c r="Q44" s="197" t="s">
        <v>189</v>
      </c>
    </row>
    <row r="45" spans="2:18" s="166" customFormat="1" x14ac:dyDescent="0.2">
      <c r="B45" s="166" t="s">
        <v>203</v>
      </c>
      <c r="C45" s="194">
        <v>2601.9582070000001</v>
      </c>
      <c r="D45" s="194"/>
      <c r="E45" s="195">
        <f t="shared" si="2"/>
        <v>0</v>
      </c>
      <c r="H45" s="166" t="s">
        <v>195</v>
      </c>
      <c r="I45" s="198">
        <v>145.589</v>
      </c>
      <c r="J45" s="199">
        <v>148.38399999999999</v>
      </c>
      <c r="K45" s="200">
        <f>K15/1000</f>
        <v>148.38399999999999</v>
      </c>
      <c r="M45" s="198"/>
      <c r="N45" s="174" t="s">
        <v>195</v>
      </c>
      <c r="O45" s="201">
        <f>IF(Q45="","",(Q45-P45)*1000)</f>
        <v>2794.9999999999873</v>
      </c>
      <c r="P45" s="202">
        <v>145.589</v>
      </c>
      <c r="Q45" s="202">
        <f>IF(J45="","",J45)</f>
        <v>148.38399999999999</v>
      </c>
      <c r="R45" s="203"/>
    </row>
    <row r="46" spans="2:18" s="166" customFormat="1" ht="14.25" x14ac:dyDescent="0.2">
      <c r="B46" s="166" t="s">
        <v>205</v>
      </c>
      <c r="C46" s="194">
        <v>2710.6873480000004</v>
      </c>
      <c r="D46" s="194"/>
      <c r="E46" s="195">
        <f t="shared" si="2"/>
        <v>0</v>
      </c>
      <c r="H46" s="166" t="s">
        <v>197</v>
      </c>
      <c r="I46" s="198">
        <v>146.40799999999999</v>
      </c>
      <c r="J46" s="198">
        <v>149.29300000000001</v>
      </c>
      <c r="K46" s="200">
        <f t="shared" ref="K46:K56" si="3">K16/1000</f>
        <v>149.29300000000001</v>
      </c>
      <c r="L46" s="192"/>
      <c r="M46" s="198"/>
      <c r="N46" s="174" t="s">
        <v>197</v>
      </c>
      <c r="O46" s="201">
        <f t="shared" ref="O46:O56" si="4">IF(Q46="","",(Q46-P46)*1000)</f>
        <v>2885.0000000000191</v>
      </c>
      <c r="P46" s="202">
        <v>146.40799999999999</v>
      </c>
      <c r="Q46" s="202">
        <f t="shared" ref="Q46:Q49" si="5">IF(J46="","",J46)</f>
        <v>149.29300000000001</v>
      </c>
      <c r="R46" s="203"/>
    </row>
    <row r="47" spans="2:18" s="166" customFormat="1" ht="14.25" x14ac:dyDescent="0.2">
      <c r="B47" s="166" t="s">
        <v>207</v>
      </c>
      <c r="C47" s="194">
        <v>2688.8174800000002</v>
      </c>
      <c r="D47" s="194"/>
      <c r="E47" s="195">
        <f t="shared" si="2"/>
        <v>0</v>
      </c>
      <c r="H47" s="166" t="s">
        <v>199</v>
      </c>
      <c r="I47" s="198">
        <v>147.245</v>
      </c>
      <c r="J47" s="198"/>
      <c r="K47" s="200">
        <f>K17/1000</f>
        <v>0</v>
      </c>
      <c r="L47" s="192"/>
      <c r="M47" s="198"/>
      <c r="N47" s="174" t="s">
        <v>199</v>
      </c>
      <c r="O47" s="201" t="str">
        <f t="shared" si="4"/>
        <v/>
      </c>
      <c r="P47" s="202">
        <v>147.245</v>
      </c>
      <c r="Q47" s="202" t="str">
        <f t="shared" si="5"/>
        <v/>
      </c>
      <c r="R47" s="203"/>
    </row>
    <row r="48" spans="2:18" s="166" customFormat="1" x14ac:dyDescent="0.2">
      <c r="B48" s="166" t="s">
        <v>208</v>
      </c>
      <c r="C48" s="194">
        <v>2753.0702259999998</v>
      </c>
      <c r="D48" s="194"/>
      <c r="E48" s="195">
        <f t="shared" si="2"/>
        <v>0</v>
      </c>
      <c r="H48" s="166" t="s">
        <v>201</v>
      </c>
      <c r="I48" s="198">
        <v>147.489</v>
      </c>
      <c r="J48" s="198"/>
      <c r="K48" s="200">
        <f t="shared" si="3"/>
        <v>0</v>
      </c>
      <c r="M48" s="198"/>
      <c r="N48" s="174" t="s">
        <v>201</v>
      </c>
      <c r="O48" s="201" t="str">
        <f t="shared" si="4"/>
        <v/>
      </c>
      <c r="P48" s="202">
        <v>147.489</v>
      </c>
      <c r="Q48" s="202" t="str">
        <f t="shared" si="5"/>
        <v/>
      </c>
      <c r="R48" s="203"/>
    </row>
    <row r="49" spans="2:19" s="166" customFormat="1" x14ac:dyDescent="0.2">
      <c r="B49" s="166" t="s">
        <v>209</v>
      </c>
      <c r="C49" s="194">
        <v>2963.2352999999998</v>
      </c>
      <c r="D49" s="194"/>
      <c r="E49" s="195">
        <f t="shared" si="2"/>
        <v>0</v>
      </c>
      <c r="H49" s="166" t="s">
        <v>29</v>
      </c>
      <c r="I49" s="198">
        <v>147.642</v>
      </c>
      <c r="J49" s="198"/>
      <c r="K49" s="200">
        <f t="shared" si="3"/>
        <v>0</v>
      </c>
      <c r="M49" s="198"/>
      <c r="N49" s="174" t="s">
        <v>29</v>
      </c>
      <c r="O49" s="201" t="str">
        <f t="shared" si="4"/>
        <v/>
      </c>
      <c r="P49" s="202">
        <v>147.642</v>
      </c>
      <c r="Q49" s="202" t="str">
        <f t="shared" si="5"/>
        <v/>
      </c>
      <c r="R49" s="203"/>
    </row>
    <row r="50" spans="2:19" s="166" customFormat="1" x14ac:dyDescent="0.2">
      <c r="B50" s="166" t="s">
        <v>210</v>
      </c>
      <c r="C50" s="194">
        <v>2392.986445</v>
      </c>
      <c r="D50" s="194"/>
      <c r="E50" s="195">
        <f t="shared" si="2"/>
        <v>0</v>
      </c>
      <c r="H50" s="166" t="s">
        <v>202</v>
      </c>
      <c r="I50" s="198">
        <v>147.71</v>
      </c>
      <c r="J50" s="198"/>
      <c r="K50" s="200">
        <f t="shared" si="3"/>
        <v>0</v>
      </c>
      <c r="M50" s="198"/>
      <c r="N50" s="174" t="s">
        <v>202</v>
      </c>
      <c r="O50" s="201" t="str">
        <f t="shared" si="4"/>
        <v/>
      </c>
      <c r="P50" s="202">
        <v>147.71</v>
      </c>
      <c r="Q50" s="202" t="str">
        <f>IF(J50="","",J50)</f>
        <v/>
      </c>
      <c r="R50" s="203"/>
    </row>
    <row r="51" spans="2:19" s="166" customFormat="1" x14ac:dyDescent="0.2">
      <c r="C51" s="170"/>
      <c r="D51" s="170"/>
      <c r="H51" s="166" t="s">
        <v>203</v>
      </c>
      <c r="I51" s="198">
        <v>148.38</v>
      </c>
      <c r="J51" s="198"/>
      <c r="K51" s="200">
        <f t="shared" si="3"/>
        <v>0</v>
      </c>
      <c r="M51" s="198"/>
      <c r="N51" s="174" t="s">
        <v>203</v>
      </c>
      <c r="O51" s="201" t="str">
        <f t="shared" si="4"/>
        <v/>
      </c>
      <c r="P51" s="202">
        <v>148.38</v>
      </c>
      <c r="Q51" s="202" t="str">
        <f t="shared" ref="Q51:Q56" si="6">IF(J51="","",J51)</f>
        <v/>
      </c>
      <c r="R51" s="203"/>
    </row>
    <row r="52" spans="2:19" s="166" customFormat="1" x14ac:dyDescent="0.2">
      <c r="C52" s="170"/>
      <c r="D52" s="170"/>
      <c r="H52" s="166" t="s">
        <v>205</v>
      </c>
      <c r="I52" s="198">
        <v>149.25899999999999</v>
      </c>
      <c r="J52" s="198"/>
      <c r="K52" s="200">
        <f t="shared" si="3"/>
        <v>0</v>
      </c>
      <c r="M52" s="198"/>
      <c r="N52" s="174" t="s">
        <v>205</v>
      </c>
      <c r="O52" s="201" t="str">
        <f t="shared" si="4"/>
        <v/>
      </c>
      <c r="P52" s="202">
        <v>149.25899999999999</v>
      </c>
      <c r="Q52" s="202" t="str">
        <f t="shared" si="6"/>
        <v/>
      </c>
      <c r="R52" s="203"/>
      <c r="S52" s="164"/>
    </row>
    <row r="53" spans="2:19" s="166" customFormat="1" ht="14.25" x14ac:dyDescent="0.2">
      <c r="C53" s="381" t="s">
        <v>215</v>
      </c>
      <c r="D53" s="381"/>
      <c r="H53" s="166" t="s">
        <v>207</v>
      </c>
      <c r="I53" s="198">
        <v>149.416</v>
      </c>
      <c r="J53" s="198"/>
      <c r="K53" s="200">
        <f t="shared" si="3"/>
        <v>0</v>
      </c>
      <c r="L53" s="191"/>
      <c r="M53" s="198"/>
      <c r="N53" s="174" t="s">
        <v>207</v>
      </c>
      <c r="O53" s="201" t="str">
        <f t="shared" si="4"/>
        <v/>
      </c>
      <c r="P53" s="202">
        <v>149.416</v>
      </c>
      <c r="Q53" s="202" t="str">
        <f t="shared" si="6"/>
        <v/>
      </c>
      <c r="R53" s="203"/>
      <c r="S53" s="164"/>
    </row>
    <row r="54" spans="2:19" s="166" customFormat="1" ht="14.25" x14ac:dyDescent="0.2">
      <c r="B54" s="185" t="s">
        <v>216</v>
      </c>
      <c r="C54" s="186">
        <v>2018</v>
      </c>
      <c r="D54" s="186">
        <v>2019</v>
      </c>
      <c r="E54" s="164"/>
      <c r="H54" s="166" t="s">
        <v>208</v>
      </c>
      <c r="I54" s="198">
        <v>149.71799999999999</v>
      </c>
      <c r="J54" s="198"/>
      <c r="K54" s="200">
        <f t="shared" si="3"/>
        <v>0</v>
      </c>
      <c r="L54" s="191"/>
      <c r="M54" s="198"/>
      <c r="N54" s="174" t="s">
        <v>208</v>
      </c>
      <c r="O54" s="201" t="str">
        <f t="shared" si="4"/>
        <v/>
      </c>
      <c r="P54" s="202">
        <v>149.71799999999999</v>
      </c>
      <c r="Q54" s="202" t="str">
        <f t="shared" si="6"/>
        <v/>
      </c>
      <c r="R54" s="203"/>
      <c r="S54" s="164"/>
    </row>
    <row r="55" spans="2:19" s="166" customFormat="1" ht="14.25" x14ac:dyDescent="0.2">
      <c r="B55" s="166" t="s">
        <v>195</v>
      </c>
      <c r="C55" s="204">
        <v>2882.5410298854995</v>
      </c>
      <c r="D55" s="205">
        <v>3007.6748234310976</v>
      </c>
      <c r="H55" s="166" t="s">
        <v>209</v>
      </c>
      <c r="I55" s="198">
        <v>149.59100000000001</v>
      </c>
      <c r="J55" s="198"/>
      <c r="K55" s="200">
        <f t="shared" si="3"/>
        <v>0</v>
      </c>
      <c r="L55" s="191"/>
      <c r="M55" s="198"/>
      <c r="N55" s="174" t="s">
        <v>209</v>
      </c>
      <c r="O55" s="201" t="str">
        <f t="shared" si="4"/>
        <v/>
      </c>
      <c r="P55" s="202">
        <v>149.59100000000001</v>
      </c>
      <c r="Q55" s="202" t="str">
        <f t="shared" si="6"/>
        <v/>
      </c>
      <c r="R55" s="203"/>
      <c r="S55" s="164"/>
    </row>
    <row r="56" spans="2:19" s="166" customFormat="1" x14ac:dyDescent="0.2">
      <c r="B56" s="166" t="s">
        <v>197</v>
      </c>
      <c r="C56" s="204">
        <v>2784.678043549533</v>
      </c>
      <c r="D56" s="194">
        <v>2903.5886344302812</v>
      </c>
      <c r="H56" s="166" t="s">
        <v>210</v>
      </c>
      <c r="I56" s="198">
        <v>148.84</v>
      </c>
      <c r="J56" s="198"/>
      <c r="K56" s="200">
        <f t="shared" si="3"/>
        <v>0</v>
      </c>
      <c r="M56" s="198"/>
      <c r="N56" s="174" t="s">
        <v>210</v>
      </c>
      <c r="O56" s="201" t="str">
        <f t="shared" si="4"/>
        <v/>
      </c>
      <c r="P56" s="202">
        <v>148.84</v>
      </c>
      <c r="Q56" s="202" t="str">
        <f t="shared" si="6"/>
        <v/>
      </c>
      <c r="R56" s="203"/>
      <c r="S56" s="164"/>
    </row>
    <row r="57" spans="2:19" s="166" customFormat="1" x14ac:dyDescent="0.2">
      <c r="B57" s="166" t="s">
        <v>199</v>
      </c>
      <c r="C57" s="204">
        <v>2921.3292132160686</v>
      </c>
      <c r="D57" s="204"/>
      <c r="M57" s="164"/>
      <c r="N57" s="164"/>
      <c r="O57" s="164"/>
      <c r="P57" s="164"/>
      <c r="Q57" s="164"/>
      <c r="R57" s="164"/>
      <c r="S57" s="164"/>
    </row>
    <row r="58" spans="2:19" s="166" customFormat="1" x14ac:dyDescent="0.2">
      <c r="B58" s="166" t="s">
        <v>201</v>
      </c>
      <c r="C58" s="204">
        <v>2973.4055556685585</v>
      </c>
      <c r="D58" s="204"/>
      <c r="G58" s="381" t="s">
        <v>217</v>
      </c>
      <c r="H58" s="381"/>
      <c r="I58" s="381"/>
      <c r="M58" s="164"/>
      <c r="N58" s="164"/>
      <c r="O58" s="164"/>
      <c r="P58" s="164"/>
      <c r="Q58" s="164"/>
      <c r="R58" s="164"/>
      <c r="S58" s="164"/>
    </row>
    <row r="59" spans="2:19" s="166" customFormat="1" x14ac:dyDescent="0.2">
      <c r="B59" s="166" t="s">
        <v>29</v>
      </c>
      <c r="C59" s="204">
        <v>3096.8462226195797</v>
      </c>
      <c r="D59" s="204"/>
      <c r="E59" s="206"/>
      <c r="G59" s="185" t="s">
        <v>218</v>
      </c>
      <c r="H59" s="186">
        <v>2018</v>
      </c>
      <c r="I59" s="186">
        <v>2019</v>
      </c>
      <c r="J59" s="164"/>
      <c r="M59" s="164"/>
      <c r="N59" s="164"/>
      <c r="O59" s="164"/>
      <c r="P59" s="164"/>
      <c r="Q59" s="164"/>
      <c r="R59" s="164"/>
      <c r="S59" s="164"/>
    </row>
    <row r="60" spans="2:19" s="166" customFormat="1" ht="14.25" x14ac:dyDescent="0.2">
      <c r="B60" s="166" t="s">
        <v>202</v>
      </c>
      <c r="C60" s="204">
        <v>3101.0298693385689</v>
      </c>
      <c r="D60" s="204"/>
      <c r="E60" s="206"/>
      <c r="G60" s="166" t="s">
        <v>195</v>
      </c>
      <c r="H60" s="207">
        <v>17.331463324839103</v>
      </c>
      <c r="I60" s="208">
        <v>17.916301366724174</v>
      </c>
      <c r="J60" s="209">
        <f>I15/K15</f>
        <v>17.916301366724174</v>
      </c>
      <c r="L60" s="191"/>
      <c r="M60" s="164"/>
      <c r="N60" s="164"/>
      <c r="O60" s="164"/>
      <c r="P60" s="164"/>
      <c r="Q60" s="164"/>
      <c r="R60" s="164"/>
      <c r="S60" s="164"/>
    </row>
    <row r="61" spans="2:19" s="166" customFormat="1" ht="14.25" x14ac:dyDescent="0.2">
      <c r="B61" s="166" t="s">
        <v>203</v>
      </c>
      <c r="C61" s="204">
        <v>2951.084944062542</v>
      </c>
      <c r="D61" s="204"/>
      <c r="E61" s="191"/>
      <c r="G61" s="166" t="s">
        <v>197</v>
      </c>
      <c r="H61" s="207">
        <v>16.994217303699251</v>
      </c>
      <c r="I61" s="208">
        <v>17.828105296296545</v>
      </c>
      <c r="J61" s="209">
        <f t="shared" ref="J61:J71" si="7">I16/K16</f>
        <v>17.828105296296545</v>
      </c>
      <c r="L61" s="191"/>
      <c r="M61" s="164"/>
      <c r="N61" s="164"/>
      <c r="O61" s="164"/>
      <c r="P61" s="164"/>
      <c r="Q61" s="164"/>
      <c r="R61" s="164"/>
      <c r="S61" s="164"/>
    </row>
    <row r="62" spans="2:19" s="166" customFormat="1" ht="14.25" x14ac:dyDescent="0.2">
      <c r="B62" s="166" t="s">
        <v>205</v>
      </c>
      <c r="C62" s="204">
        <v>2924.2724458826601</v>
      </c>
      <c r="D62" s="204"/>
      <c r="E62" s="191"/>
      <c r="G62" s="166" t="s">
        <v>199</v>
      </c>
      <c r="H62" s="207">
        <v>19.301929634282999</v>
      </c>
      <c r="I62" s="207"/>
      <c r="J62" s="209" t="e">
        <f t="shared" si="7"/>
        <v>#DIV/0!</v>
      </c>
      <c r="L62" s="191"/>
      <c r="M62" s="164"/>
      <c r="N62" s="164"/>
      <c r="O62" s="164"/>
      <c r="P62" s="164"/>
      <c r="Q62" s="164"/>
      <c r="R62" s="164"/>
      <c r="S62" s="164"/>
    </row>
    <row r="63" spans="2:19" s="166" customFormat="1" ht="14.25" x14ac:dyDescent="0.2">
      <c r="B63" s="166" t="s">
        <v>207</v>
      </c>
      <c r="C63" s="204">
        <v>2853.0972988167264</v>
      </c>
      <c r="D63" s="204"/>
      <c r="E63" s="191"/>
      <c r="G63" s="166" t="s">
        <v>201</v>
      </c>
      <c r="H63" s="207">
        <v>17.610233983551314</v>
      </c>
      <c r="I63" s="207"/>
      <c r="J63" s="209" t="e">
        <f t="shared" si="7"/>
        <v>#DIV/0!</v>
      </c>
      <c r="K63" s="210"/>
      <c r="L63" s="191"/>
      <c r="M63" s="164"/>
      <c r="N63" s="164"/>
      <c r="O63" s="164"/>
      <c r="P63" s="164"/>
      <c r="Q63" s="164"/>
      <c r="R63" s="164"/>
      <c r="S63" s="164"/>
    </row>
    <row r="64" spans="2:19" s="166" customFormat="1" ht="14.25" x14ac:dyDescent="0.2">
      <c r="B64" s="166" t="s">
        <v>208</v>
      </c>
      <c r="C64" s="204">
        <v>2978.1737867190318</v>
      </c>
      <c r="D64" s="204"/>
      <c r="E64" s="191"/>
      <c r="G64" s="166" t="s">
        <v>29</v>
      </c>
      <c r="H64" s="207">
        <v>18.391572337139838</v>
      </c>
      <c r="I64" s="207"/>
      <c r="J64" s="209" t="e">
        <f t="shared" si="7"/>
        <v>#DIV/0!</v>
      </c>
      <c r="L64" s="191"/>
      <c r="M64" s="164"/>
      <c r="N64" s="164"/>
      <c r="O64" s="164"/>
      <c r="P64" s="164"/>
      <c r="Q64" s="164"/>
      <c r="R64" s="164"/>
      <c r="S64" s="164"/>
    </row>
    <row r="65" spans="2:15" s="166" customFormat="1" ht="14.25" x14ac:dyDescent="0.2">
      <c r="B65" s="166" t="s">
        <v>209</v>
      </c>
      <c r="C65" s="204">
        <v>3648.0570622564192</v>
      </c>
      <c r="D65" s="204"/>
      <c r="G65" s="166" t="s">
        <v>202</v>
      </c>
      <c r="H65" s="207">
        <v>19.690218847742194</v>
      </c>
      <c r="I65" s="207"/>
      <c r="J65" s="209" t="e">
        <f t="shared" si="7"/>
        <v>#DIV/0!</v>
      </c>
      <c r="L65" s="191"/>
      <c r="M65" s="164"/>
      <c r="N65" s="164"/>
      <c r="O65" s="164"/>
    </row>
    <row r="66" spans="2:15" s="166" customFormat="1" ht="14.25" x14ac:dyDescent="0.2">
      <c r="B66" s="166" t="s">
        <v>210</v>
      </c>
      <c r="C66" s="204">
        <v>3038.8839492072025</v>
      </c>
      <c r="D66" s="204"/>
      <c r="G66" s="166" t="s">
        <v>203</v>
      </c>
      <c r="H66" s="207">
        <v>17.535774410297883</v>
      </c>
      <c r="I66" s="207"/>
      <c r="J66" s="209" t="e">
        <f t="shared" si="7"/>
        <v>#DIV/0!</v>
      </c>
      <c r="L66" s="191"/>
      <c r="M66" s="164"/>
      <c r="N66" s="164"/>
      <c r="O66" s="164"/>
    </row>
    <row r="67" spans="2:15" s="166" customFormat="1" ht="14.25" x14ac:dyDescent="0.2">
      <c r="C67" s="170"/>
      <c r="D67" s="170"/>
      <c r="G67" s="166" t="s">
        <v>205</v>
      </c>
      <c r="H67" s="207">
        <v>18.160964149565523</v>
      </c>
      <c r="I67" s="207"/>
      <c r="J67" s="209" t="e">
        <f t="shared" si="7"/>
        <v>#DIV/0!</v>
      </c>
      <c r="K67" s="210"/>
      <c r="L67" s="191"/>
      <c r="M67" s="164"/>
      <c r="N67" s="164"/>
      <c r="O67" s="164"/>
    </row>
    <row r="68" spans="2:15" s="166" customFormat="1" ht="14.25" x14ac:dyDescent="0.2">
      <c r="C68" s="170"/>
      <c r="D68" s="170"/>
      <c r="G68" s="166" t="s">
        <v>207</v>
      </c>
      <c r="H68" s="207">
        <v>17.995512394924237</v>
      </c>
      <c r="I68" s="207"/>
      <c r="J68" s="209" t="e">
        <f t="shared" si="7"/>
        <v>#DIV/0!</v>
      </c>
      <c r="K68" s="210"/>
      <c r="L68" s="191"/>
      <c r="M68" s="164"/>
      <c r="N68" s="164"/>
      <c r="O68" s="164"/>
    </row>
    <row r="69" spans="2:15" s="166" customFormat="1" ht="14.25" x14ac:dyDescent="0.2">
      <c r="C69" s="170"/>
      <c r="D69" s="170"/>
      <c r="G69" s="166" t="s">
        <v>208</v>
      </c>
      <c r="H69" s="207">
        <v>18.388371645359943</v>
      </c>
      <c r="I69" s="207"/>
      <c r="J69" s="209" t="e">
        <f t="shared" si="7"/>
        <v>#DIV/0!</v>
      </c>
      <c r="K69" s="210"/>
      <c r="L69" s="191"/>
      <c r="M69" s="164"/>
      <c r="N69" s="164"/>
      <c r="O69" s="164"/>
    </row>
    <row r="70" spans="2:15" s="166" customFormat="1" ht="14.25" x14ac:dyDescent="0.2">
      <c r="C70" s="170"/>
      <c r="D70" s="170"/>
      <c r="G70" s="166" t="s">
        <v>209</v>
      </c>
      <c r="H70" s="207">
        <v>19.808914306341958</v>
      </c>
      <c r="I70" s="207"/>
      <c r="J70" s="209" t="e">
        <f t="shared" si="7"/>
        <v>#DIV/0!</v>
      </c>
      <c r="K70" s="210"/>
      <c r="L70" s="191"/>
      <c r="M70" s="164"/>
      <c r="N70" s="164"/>
      <c r="O70" s="164"/>
    </row>
    <row r="71" spans="2:15" s="166" customFormat="1" ht="14.25" x14ac:dyDescent="0.2">
      <c r="C71" s="170"/>
      <c r="D71" s="170"/>
      <c r="G71" s="166" t="s">
        <v>210</v>
      </c>
      <c r="H71" s="207">
        <v>16.07757622278957</v>
      </c>
      <c r="I71" s="207"/>
      <c r="J71" s="209" t="e">
        <f t="shared" si="7"/>
        <v>#DIV/0!</v>
      </c>
      <c r="K71" s="210"/>
      <c r="L71" s="191"/>
      <c r="M71" s="164"/>
      <c r="N71" s="164"/>
      <c r="O71" s="164"/>
    </row>
    <row r="72" spans="2:15" s="166" customFormat="1" x14ac:dyDescent="0.2">
      <c r="C72" s="170"/>
      <c r="D72" s="170"/>
      <c r="M72" s="164"/>
      <c r="N72" s="164"/>
      <c r="O72" s="164"/>
    </row>
    <row r="73" spans="2:15" s="166" customFormat="1" ht="14.25" x14ac:dyDescent="0.2">
      <c r="C73" s="170"/>
      <c r="D73" s="170"/>
      <c r="J73" s="191"/>
    </row>
    <row r="74" spans="2:15" s="166" customFormat="1" x14ac:dyDescent="0.2">
      <c r="C74" s="170"/>
      <c r="D74" s="170"/>
    </row>
    <row r="75" spans="2:15" s="166" customFormat="1" x14ac:dyDescent="0.2">
      <c r="C75" s="170"/>
      <c r="D75" s="170"/>
    </row>
    <row r="76" spans="2:15" s="166" customFormat="1" x14ac:dyDescent="0.2">
      <c r="C76" s="170"/>
      <c r="D76" s="170"/>
    </row>
    <row r="77" spans="2:15" s="166" customFormat="1" x14ac:dyDescent="0.2">
      <c r="C77" s="170"/>
      <c r="D77" s="170"/>
    </row>
    <row r="78" spans="2:15" s="166" customFormat="1" x14ac:dyDescent="0.2">
      <c r="C78" s="170"/>
      <c r="D78" s="170"/>
    </row>
    <row r="79" spans="2:15" s="166" customFormat="1" x14ac:dyDescent="0.2">
      <c r="C79" s="170"/>
      <c r="D79" s="170"/>
    </row>
    <row r="80" spans="2:15" s="166" customFormat="1" x14ac:dyDescent="0.2">
      <c r="C80" s="170"/>
      <c r="D80" s="170"/>
    </row>
    <row r="81" spans="3:4" s="166" customFormat="1" x14ac:dyDescent="0.2">
      <c r="C81" s="170"/>
      <c r="D81" s="170"/>
    </row>
    <row r="82" spans="3:4" s="166" customFormat="1" x14ac:dyDescent="0.2">
      <c r="C82" s="170"/>
      <c r="D82" s="170"/>
    </row>
    <row r="83" spans="3:4" s="166" customFormat="1" x14ac:dyDescent="0.2">
      <c r="C83" s="170"/>
      <c r="D83" s="170"/>
    </row>
    <row r="84" spans="3:4" s="166" customFormat="1" x14ac:dyDescent="0.2">
      <c r="C84" s="170"/>
      <c r="D84" s="170"/>
    </row>
    <row r="85" spans="3:4" s="166" customFormat="1" x14ac:dyDescent="0.2">
      <c r="C85" s="170"/>
      <c r="D85" s="170"/>
    </row>
    <row r="86" spans="3:4" s="166" customFormat="1" x14ac:dyDescent="0.2">
      <c r="C86" s="170"/>
      <c r="D86" s="170"/>
    </row>
    <row r="87" spans="3:4" s="166" customFormat="1" x14ac:dyDescent="0.2">
      <c r="C87" s="170"/>
      <c r="D87" s="170"/>
    </row>
    <row r="88" spans="3:4" s="166" customFormat="1" x14ac:dyDescent="0.2">
      <c r="C88" s="170"/>
      <c r="D88" s="170"/>
    </row>
    <row r="89" spans="3:4" s="166" customFormat="1" x14ac:dyDescent="0.2">
      <c r="C89" s="170"/>
      <c r="D89" s="170"/>
    </row>
    <row r="90" spans="3:4" s="166" customFormat="1" x14ac:dyDescent="0.2">
      <c r="C90" s="170"/>
      <c r="D90" s="170"/>
    </row>
    <row r="91" spans="3:4" s="166" customFormat="1" x14ac:dyDescent="0.2">
      <c r="C91" s="170"/>
      <c r="D91" s="170"/>
    </row>
  </sheetData>
  <mergeCells count="15">
    <mergeCell ref="I43:J43"/>
    <mergeCell ref="O43:O44"/>
    <mergeCell ref="C53:D53"/>
    <mergeCell ref="G58:I58"/>
    <mergeCell ref="F15:F26"/>
    <mergeCell ref="C27:E27"/>
    <mergeCell ref="C28:E28"/>
    <mergeCell ref="I28:J28"/>
    <mergeCell ref="C37:D37"/>
    <mergeCell ref="N41:Q41"/>
    <mergeCell ref="B1:B2"/>
    <mergeCell ref="C1:C2"/>
    <mergeCell ref="D1:D2"/>
    <mergeCell ref="E1:E2"/>
    <mergeCell ref="F3:F14"/>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66" t="s">
        <v>318</v>
      </c>
      <c r="B1" s="125"/>
    </row>
    <row r="5" spans="1:2" ht="14.25" x14ac:dyDescent="0.2">
      <c r="A5" s="267" t="s">
        <v>126</v>
      </c>
      <c r="B5" s="268" t="s">
        <v>319</v>
      </c>
    </row>
    <row r="6" spans="1:2" ht="14.25" x14ac:dyDescent="0.2">
      <c r="A6" s="267">
        <v>0</v>
      </c>
      <c r="B6" s="268" t="s">
        <v>320</v>
      </c>
    </row>
    <row r="7" spans="1:2" ht="14.25" x14ac:dyDescent="0.2">
      <c r="A7" s="265"/>
      <c r="B7" s="268" t="s">
        <v>321</v>
      </c>
    </row>
    <row r="8" spans="1:2" ht="14.25" x14ac:dyDescent="0.2">
      <c r="A8" s="267" t="s">
        <v>21</v>
      </c>
      <c r="B8" s="268" t="s">
        <v>322</v>
      </c>
    </row>
    <row r="9" spans="1:2" ht="14.25" x14ac:dyDescent="0.2">
      <c r="A9" s="267" t="s">
        <v>323</v>
      </c>
      <c r="B9" s="268" t="s">
        <v>324</v>
      </c>
    </row>
    <row r="10" spans="1:2" ht="14.25" x14ac:dyDescent="0.2">
      <c r="A10" s="267" t="s">
        <v>325</v>
      </c>
      <c r="B10" s="268" t="s">
        <v>326</v>
      </c>
    </row>
    <row r="11" spans="1:2" ht="14.25" x14ac:dyDescent="0.2">
      <c r="A11" s="267" t="s">
        <v>327</v>
      </c>
      <c r="B11" s="268" t="s">
        <v>328</v>
      </c>
    </row>
    <row r="12" spans="1:2" ht="14.25" x14ac:dyDescent="0.2">
      <c r="A12" s="267" t="s">
        <v>329</v>
      </c>
      <c r="B12" s="268" t="s">
        <v>330</v>
      </c>
    </row>
    <row r="13" spans="1:2" ht="14.25" x14ac:dyDescent="0.2">
      <c r="A13" s="267" t="s">
        <v>331</v>
      </c>
      <c r="B13" s="268" t="s">
        <v>332</v>
      </c>
    </row>
    <row r="14" spans="1:2" ht="14.25" x14ac:dyDescent="0.2">
      <c r="A14" s="267" t="s">
        <v>333</v>
      </c>
      <c r="B14" s="268" t="s">
        <v>334</v>
      </c>
    </row>
    <row r="15" spans="1:2" ht="14.25" x14ac:dyDescent="0.2">
      <c r="A15" s="268"/>
    </row>
    <row r="16" spans="1:2" ht="42.75" x14ac:dyDescent="0.2">
      <c r="A16" s="269" t="s">
        <v>335</v>
      </c>
      <c r="B16" s="270" t="s">
        <v>336</v>
      </c>
    </row>
    <row r="17" spans="1:2" ht="14.25" x14ac:dyDescent="0.2">
      <c r="A17" s="268" t="s">
        <v>337</v>
      </c>
      <c r="B17" s="26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2" customWidth="1"/>
    <col min="2" max="3" width="11.42578125" style="212"/>
    <col min="4" max="4" width="11.42578125" style="212" customWidth="1"/>
    <col min="5" max="16384" width="11.42578125" style="212"/>
  </cols>
  <sheetData>
    <row r="1" spans="1:7" x14ac:dyDescent="0.2">
      <c r="A1" s="213" t="s">
        <v>238</v>
      </c>
      <c r="B1" s="213"/>
      <c r="C1" s="213"/>
      <c r="D1" s="213"/>
      <c r="E1" s="213"/>
      <c r="F1" s="213"/>
      <c r="G1" s="213"/>
    </row>
    <row r="2" spans="1:7" x14ac:dyDescent="0.2">
      <c r="A2" s="213"/>
      <c r="B2" s="213"/>
      <c r="C2" s="213"/>
      <c r="D2" s="213"/>
      <c r="E2" s="213"/>
      <c r="F2" s="213"/>
      <c r="G2" s="213"/>
    </row>
    <row r="3" spans="1:7" x14ac:dyDescent="0.2">
      <c r="A3" s="213"/>
      <c r="B3" s="213"/>
      <c r="C3" s="213"/>
      <c r="D3" s="213"/>
      <c r="E3" s="213"/>
      <c r="F3" s="213"/>
      <c r="G3" s="213"/>
    </row>
    <row r="4" spans="1:7" x14ac:dyDescent="0.2">
      <c r="A4" s="213"/>
      <c r="B4" s="213"/>
      <c r="C4" s="213"/>
      <c r="D4" s="213"/>
      <c r="E4" s="213"/>
      <c r="F4" s="213"/>
      <c r="G4" s="213"/>
    </row>
    <row r="5" spans="1:7" x14ac:dyDescent="0.2">
      <c r="A5" s="213"/>
      <c r="B5" s="213"/>
      <c r="C5" s="213"/>
      <c r="D5" s="213"/>
      <c r="E5" s="213"/>
      <c r="F5" s="213"/>
      <c r="G5" s="213"/>
    </row>
    <row r="6" spans="1:7" ht="17.25" customHeight="1" x14ac:dyDescent="0.2">
      <c r="A6" s="218" t="s">
        <v>237</v>
      </c>
      <c r="B6" s="213"/>
      <c r="C6" s="213"/>
      <c r="D6" s="213"/>
      <c r="E6" s="213"/>
      <c r="F6" s="213"/>
      <c r="G6" s="213"/>
    </row>
    <row r="7" spans="1:7" ht="39.75" customHeight="1" x14ac:dyDescent="0.2">
      <c r="A7" s="217"/>
      <c r="B7" s="213"/>
      <c r="C7" s="213"/>
      <c r="D7" s="213"/>
      <c r="E7" s="213"/>
      <c r="F7" s="213"/>
      <c r="G7" s="213"/>
    </row>
    <row r="8" spans="1:7" x14ac:dyDescent="0.2">
      <c r="A8" s="213"/>
      <c r="B8" s="213"/>
      <c r="C8" s="213"/>
      <c r="D8" s="213"/>
      <c r="E8" s="213"/>
      <c r="F8" s="213"/>
      <c r="G8" s="213"/>
    </row>
    <row r="9" spans="1:7" x14ac:dyDescent="0.2">
      <c r="A9" s="213"/>
      <c r="B9" s="214" t="s">
        <v>236</v>
      </c>
      <c r="C9" s="213"/>
      <c r="D9" s="213"/>
      <c r="E9" s="213"/>
      <c r="F9" s="213"/>
      <c r="G9" s="213"/>
    </row>
    <row r="10" spans="1:7" x14ac:dyDescent="0.2">
      <c r="A10" s="213"/>
      <c r="B10" s="213"/>
      <c r="C10" s="213"/>
      <c r="D10" s="213"/>
      <c r="E10" s="213"/>
      <c r="F10" s="213"/>
      <c r="G10" s="213"/>
    </row>
    <row r="11" spans="1:7" ht="9" customHeight="1" x14ac:dyDescent="0.2">
      <c r="A11" s="213"/>
      <c r="B11" s="213"/>
      <c r="C11" s="213"/>
      <c r="D11" s="213"/>
      <c r="E11" s="213"/>
      <c r="F11" s="213"/>
      <c r="G11" s="213"/>
    </row>
    <row r="12" spans="1:7" ht="15.75" customHeight="1" x14ac:dyDescent="0.2">
      <c r="A12" s="215" t="s">
        <v>235</v>
      </c>
      <c r="B12" s="216">
        <v>2</v>
      </c>
      <c r="C12" s="213"/>
      <c r="D12" s="213"/>
      <c r="E12" s="213"/>
      <c r="F12" s="213"/>
      <c r="G12" s="213"/>
    </row>
    <row r="13" spans="1:7" x14ac:dyDescent="0.2">
      <c r="A13" s="213"/>
      <c r="B13" s="214"/>
      <c r="C13" s="213"/>
      <c r="D13" s="213"/>
      <c r="E13" s="213"/>
      <c r="F13" s="213"/>
      <c r="G13" s="213"/>
    </row>
    <row r="14" spans="1:7" x14ac:dyDescent="0.2">
      <c r="A14" s="213"/>
      <c r="B14" s="214"/>
      <c r="C14" s="213"/>
      <c r="D14" s="213"/>
      <c r="E14" s="213"/>
      <c r="F14" s="213"/>
      <c r="G14" s="213"/>
    </row>
    <row r="15" spans="1:7" ht="15.75" customHeight="1" x14ac:dyDescent="0.2">
      <c r="A15" s="215" t="s">
        <v>234</v>
      </c>
      <c r="C15" s="213"/>
      <c r="D15" s="213"/>
      <c r="E15" s="213"/>
      <c r="F15" s="213"/>
      <c r="G15" s="213"/>
    </row>
    <row r="16" spans="1:7" ht="15" customHeight="1" x14ac:dyDescent="0.2">
      <c r="A16" s="215" t="s">
        <v>233</v>
      </c>
      <c r="B16" s="216">
        <v>4</v>
      </c>
      <c r="C16" s="213"/>
      <c r="D16" s="213"/>
      <c r="E16" s="213"/>
      <c r="F16" s="213"/>
      <c r="G16" s="213"/>
    </row>
    <row r="17" spans="1:7" x14ac:dyDescent="0.2">
      <c r="A17" s="213"/>
      <c r="B17" s="214"/>
      <c r="C17" s="213"/>
      <c r="D17" s="213"/>
      <c r="E17" s="213"/>
      <c r="F17" s="213"/>
      <c r="G17" s="213"/>
    </row>
    <row r="18" spans="1:7" x14ac:dyDescent="0.2">
      <c r="A18" s="213"/>
      <c r="B18" s="214"/>
      <c r="C18" s="213"/>
      <c r="D18" s="213"/>
      <c r="E18" s="213"/>
      <c r="F18" s="213"/>
      <c r="G18" s="213"/>
    </row>
    <row r="19" spans="1:7" x14ac:dyDescent="0.2">
      <c r="A19" s="215" t="s">
        <v>232</v>
      </c>
      <c r="B19" s="214"/>
      <c r="C19" s="213"/>
      <c r="D19" s="213"/>
      <c r="E19" s="213"/>
      <c r="F19" s="213"/>
      <c r="G19" s="213"/>
    </row>
    <row r="20" spans="1:7" x14ac:dyDescent="0.2">
      <c r="A20" s="213"/>
      <c r="B20" s="214"/>
      <c r="C20" s="213"/>
      <c r="D20" s="213"/>
      <c r="E20" s="213"/>
      <c r="F20" s="213"/>
      <c r="G20" s="213"/>
    </row>
    <row r="21" spans="1:7" ht="14.1" customHeight="1" x14ac:dyDescent="0.2">
      <c r="A21" s="213" t="s">
        <v>231</v>
      </c>
      <c r="B21" s="214"/>
      <c r="C21" s="213"/>
      <c r="D21" s="213"/>
      <c r="E21" s="213"/>
      <c r="F21" s="213"/>
      <c r="G21" s="213"/>
    </row>
    <row r="22" spans="1:7" ht="14.1" customHeight="1" x14ac:dyDescent="0.2">
      <c r="A22" s="213" t="s">
        <v>230</v>
      </c>
      <c r="B22" s="214">
        <v>6</v>
      </c>
      <c r="C22" s="213"/>
      <c r="D22" s="213"/>
      <c r="E22" s="213"/>
      <c r="F22" s="213"/>
      <c r="G22" s="213"/>
    </row>
    <row r="23" spans="1:7" ht="14.1" customHeight="1" x14ac:dyDescent="0.2">
      <c r="A23" s="213"/>
      <c r="B23" s="214"/>
      <c r="C23" s="213"/>
      <c r="D23" s="213"/>
      <c r="E23" s="213"/>
      <c r="F23" s="213"/>
      <c r="G23" s="213"/>
    </row>
    <row r="24" spans="1:7" ht="14.1" customHeight="1" x14ac:dyDescent="0.2">
      <c r="A24" s="213" t="s">
        <v>229</v>
      </c>
      <c r="B24" s="214">
        <v>7</v>
      </c>
      <c r="C24" s="213"/>
      <c r="D24" s="213"/>
      <c r="E24" s="213"/>
      <c r="F24" s="213"/>
      <c r="G24" s="213"/>
    </row>
    <row r="25" spans="1:7" ht="14.1" customHeight="1" x14ac:dyDescent="0.2">
      <c r="A25" s="213"/>
      <c r="B25" s="214"/>
      <c r="C25" s="213"/>
      <c r="D25" s="213"/>
      <c r="E25" s="213"/>
      <c r="F25" s="213"/>
      <c r="G25" s="213"/>
    </row>
    <row r="26" spans="1:7" ht="14.1" customHeight="1" x14ac:dyDescent="0.2">
      <c r="A26" s="213" t="s">
        <v>228</v>
      </c>
      <c r="B26" s="214">
        <v>7</v>
      </c>
      <c r="C26" s="213"/>
      <c r="D26" s="213"/>
      <c r="E26" s="213"/>
      <c r="F26" s="213"/>
      <c r="G26" s="213"/>
    </row>
    <row r="27" spans="1:7" ht="14.1" customHeight="1" x14ac:dyDescent="0.2">
      <c r="A27" s="213"/>
      <c r="B27" s="214"/>
      <c r="C27" s="213"/>
      <c r="D27" s="213"/>
      <c r="E27" s="213"/>
      <c r="F27" s="213"/>
      <c r="G27" s="213"/>
    </row>
    <row r="28" spans="1:7" ht="14.1" customHeight="1" x14ac:dyDescent="0.2">
      <c r="A28" s="213" t="s">
        <v>227</v>
      </c>
      <c r="B28" s="214">
        <v>8</v>
      </c>
      <c r="C28" s="213"/>
      <c r="D28" s="213"/>
      <c r="E28" s="213"/>
      <c r="F28" s="213"/>
      <c r="G28" s="213"/>
    </row>
    <row r="29" spans="1:7" ht="14.1" customHeight="1" x14ac:dyDescent="0.2">
      <c r="A29" s="213"/>
      <c r="B29" s="214"/>
      <c r="C29" s="213"/>
      <c r="D29" s="213"/>
      <c r="E29" s="213"/>
      <c r="F29" s="213"/>
      <c r="G29" s="213"/>
    </row>
    <row r="30" spans="1:7" ht="14.1" customHeight="1" x14ac:dyDescent="0.2">
      <c r="A30" s="213" t="s">
        <v>226</v>
      </c>
      <c r="B30" s="214">
        <v>8</v>
      </c>
      <c r="C30" s="213"/>
      <c r="D30" s="213"/>
      <c r="E30" s="213"/>
      <c r="F30" s="213"/>
      <c r="G30" s="213"/>
    </row>
    <row r="31" spans="1:7" ht="14.1" customHeight="1" x14ac:dyDescent="0.2">
      <c r="A31" s="213"/>
      <c r="B31" s="214"/>
      <c r="C31" s="213"/>
      <c r="D31" s="213"/>
      <c r="E31" s="213"/>
      <c r="F31" s="213"/>
      <c r="G31" s="213"/>
    </row>
    <row r="32" spans="1:7" s="213" customFormat="1" ht="14.1" customHeight="1" x14ac:dyDescent="0.2">
      <c r="A32" s="213" t="s">
        <v>225</v>
      </c>
      <c r="B32" s="214">
        <v>9</v>
      </c>
    </row>
    <row r="33" spans="1:7" ht="14.1" customHeight="1" x14ac:dyDescent="0.2">
      <c r="A33" s="213"/>
      <c r="B33" s="214"/>
      <c r="C33" s="213"/>
      <c r="D33" s="213"/>
      <c r="E33" s="213"/>
      <c r="F33" s="213"/>
      <c r="G33" s="213"/>
    </row>
    <row r="34" spans="1:7" s="213" customFormat="1" ht="14.1" customHeight="1" x14ac:dyDescent="0.2">
      <c r="A34" s="213" t="s">
        <v>224</v>
      </c>
      <c r="B34" s="214">
        <v>9</v>
      </c>
    </row>
    <row r="35" spans="1:7" x14ac:dyDescent="0.2">
      <c r="A35" s="213"/>
      <c r="B35" s="214"/>
      <c r="C35" s="213"/>
      <c r="D35" s="213"/>
      <c r="E35" s="213"/>
      <c r="F35" s="213"/>
      <c r="G35" s="213"/>
    </row>
    <row r="36" spans="1:7" x14ac:dyDescent="0.2">
      <c r="A36" s="213"/>
      <c r="B36" s="214"/>
      <c r="C36" s="213"/>
      <c r="D36" s="213"/>
      <c r="E36" s="213"/>
      <c r="F36" s="213"/>
      <c r="G36" s="213"/>
    </row>
    <row r="37" spans="1:7" x14ac:dyDescent="0.2">
      <c r="A37" s="215" t="s">
        <v>223</v>
      </c>
      <c r="B37" s="214"/>
      <c r="C37" s="213"/>
      <c r="D37" s="213"/>
      <c r="E37" s="213"/>
      <c r="F37" s="213"/>
      <c r="G37" s="213"/>
    </row>
    <row r="38" spans="1:7" x14ac:dyDescent="0.2">
      <c r="A38" s="213"/>
      <c r="B38" s="214"/>
      <c r="C38" s="213"/>
      <c r="D38" s="213"/>
      <c r="E38" s="213"/>
      <c r="F38" s="213"/>
      <c r="G38" s="213"/>
    </row>
    <row r="39" spans="1:7" s="213" customFormat="1" ht="14.1" customHeight="1" x14ac:dyDescent="0.2">
      <c r="A39" s="213" t="s">
        <v>222</v>
      </c>
      <c r="B39" s="214"/>
    </row>
    <row r="40" spans="1:7" s="213" customFormat="1" ht="14.1" customHeight="1" x14ac:dyDescent="0.2">
      <c r="A40" s="213" t="s">
        <v>173</v>
      </c>
      <c r="B40" s="214">
        <v>10</v>
      </c>
    </row>
    <row r="41" spans="1:7" ht="14.1" customHeight="1" x14ac:dyDescent="0.2">
      <c r="A41" s="213"/>
      <c r="B41" s="214"/>
      <c r="C41" s="213"/>
      <c r="D41" s="213"/>
      <c r="E41" s="213"/>
      <c r="F41" s="213"/>
      <c r="G41" s="213"/>
    </row>
    <row r="42" spans="1:7" s="213" customFormat="1" ht="14.1" customHeight="1" x14ac:dyDescent="0.2">
      <c r="A42" s="213" t="s">
        <v>221</v>
      </c>
      <c r="B42" s="214"/>
    </row>
    <row r="43" spans="1:7" s="213" customFormat="1" ht="14.1" customHeight="1" x14ac:dyDescent="0.2">
      <c r="A43" s="213" t="s">
        <v>220</v>
      </c>
      <c r="B43" s="214">
        <v>11</v>
      </c>
    </row>
    <row r="44" spans="1:7" ht="14.1" customHeight="1" x14ac:dyDescent="0.2">
      <c r="A44" s="213"/>
      <c r="B44" s="214"/>
      <c r="C44" s="213"/>
      <c r="D44" s="213"/>
      <c r="E44" s="213"/>
      <c r="F44" s="213"/>
      <c r="G44" s="213"/>
    </row>
    <row r="45" spans="1:7" s="213" customFormat="1" ht="14.1" customHeight="1" x14ac:dyDescent="0.2">
      <c r="A45" s="213" t="s">
        <v>167</v>
      </c>
      <c r="B45" s="214"/>
    </row>
    <row r="46" spans="1:7" s="213" customFormat="1" ht="14.1" customHeight="1" x14ac:dyDescent="0.2">
      <c r="A46" s="213" t="s">
        <v>219</v>
      </c>
      <c r="B46" s="214">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19" customWidth="1"/>
    <col min="2" max="31" width="11.42578125" style="164"/>
    <col min="32" max="16384" width="11.42578125" style="219"/>
  </cols>
  <sheetData>
    <row r="1" spans="1:31" ht="9" customHeight="1" x14ac:dyDescent="0.2">
      <c r="A1" s="223"/>
    </row>
    <row r="2" spans="1:31" ht="15" x14ac:dyDescent="0.2">
      <c r="A2" s="233" t="s">
        <v>235</v>
      </c>
    </row>
    <row r="3" spans="1:31" ht="9" customHeight="1" x14ac:dyDescent="0.2">
      <c r="A3" s="223"/>
    </row>
    <row r="4" spans="1:31" ht="9" customHeight="1" x14ac:dyDescent="0.2">
      <c r="A4" s="223"/>
    </row>
    <row r="5" spans="1:31" s="226" customFormat="1" ht="18" customHeight="1" x14ac:dyDescent="0.2">
      <c r="A5" s="227" t="s">
        <v>277</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row>
    <row r="6" spans="1:31" ht="79.150000000000006" customHeight="1" x14ac:dyDescent="0.2">
      <c r="A6" s="223" t="s">
        <v>276</v>
      </c>
    </row>
    <row r="7" spans="1:31" ht="7.9" customHeight="1" x14ac:dyDescent="0.2">
      <c r="A7" s="223"/>
    </row>
    <row r="8" spans="1:31" s="226" customFormat="1" ht="18" customHeight="1" x14ac:dyDescent="0.2">
      <c r="A8" s="227" t="s">
        <v>275</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row>
    <row r="9" spans="1:31" ht="53.25" customHeight="1" x14ac:dyDescent="0.2">
      <c r="A9" s="232" t="s">
        <v>274</v>
      </c>
    </row>
    <row r="10" spans="1:31" ht="23.45" customHeight="1" x14ac:dyDescent="0.2">
      <c r="A10" s="223"/>
    </row>
    <row r="11" spans="1:31" s="226" customFormat="1" ht="18" customHeight="1" x14ac:dyDescent="0.2">
      <c r="A11" s="227" t="s">
        <v>273</v>
      </c>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row>
    <row r="12" spans="1:31" ht="49.5" customHeight="1" x14ac:dyDescent="0.2">
      <c r="A12" s="223" t="s">
        <v>272</v>
      </c>
    </row>
    <row r="13" spans="1:31" ht="15" customHeight="1" x14ac:dyDescent="0.2">
      <c r="A13" s="223"/>
    </row>
    <row r="14" spans="1:31" s="226" customFormat="1" ht="18" customHeight="1" x14ac:dyDescent="0.2">
      <c r="A14" s="227" t="s">
        <v>271</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row>
    <row r="15" spans="1:31" ht="36" customHeight="1" x14ac:dyDescent="0.2">
      <c r="A15" s="223" t="s">
        <v>270</v>
      </c>
    </row>
    <row r="16" spans="1:31" ht="41.25" customHeight="1" x14ac:dyDescent="0.2">
      <c r="A16" s="223" t="s">
        <v>269</v>
      </c>
    </row>
    <row r="17" spans="1:31" ht="15" customHeight="1" x14ac:dyDescent="0.2">
      <c r="A17" s="223"/>
    </row>
    <row r="18" spans="1:31" ht="48.75" customHeight="1" x14ac:dyDescent="0.2">
      <c r="A18" s="223" t="s">
        <v>268</v>
      </c>
    </row>
    <row r="19" spans="1:31" ht="15" customHeight="1" x14ac:dyDescent="0.2">
      <c r="A19" s="223"/>
    </row>
    <row r="20" spans="1:31" ht="66.75" customHeight="1" x14ac:dyDescent="0.2">
      <c r="A20" s="223" t="s">
        <v>267</v>
      </c>
    </row>
    <row r="21" spans="1:31" ht="15" customHeight="1" x14ac:dyDescent="0.2">
      <c r="A21" s="223"/>
    </row>
    <row r="22" spans="1:31" ht="40.5" customHeight="1" x14ac:dyDescent="0.2">
      <c r="A22" s="223" t="s">
        <v>266</v>
      </c>
    </row>
    <row r="23" spans="1:31" ht="9" customHeight="1" x14ac:dyDescent="0.2">
      <c r="A23" s="223"/>
    </row>
    <row r="24" spans="1:31" s="226" customFormat="1" ht="18" customHeight="1" x14ac:dyDescent="0.2">
      <c r="A24" s="227" t="s">
        <v>265</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row>
    <row r="25" spans="1:31" ht="15" customHeight="1" x14ac:dyDescent="0.2">
      <c r="A25" s="223"/>
    </row>
    <row r="26" spans="1:31" s="226" customFormat="1" ht="18" customHeight="1" x14ac:dyDescent="0.2">
      <c r="A26" s="227" t="s">
        <v>264</v>
      </c>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row>
    <row r="27" spans="1:31" ht="33" customHeight="1" x14ac:dyDescent="0.2">
      <c r="A27" s="223" t="s">
        <v>263</v>
      </c>
    </row>
    <row r="28" spans="1:31" ht="15" customHeight="1" x14ac:dyDescent="0.2">
      <c r="A28" s="223"/>
    </row>
    <row r="29" spans="1:31" s="226" customFormat="1" ht="18" customHeight="1" x14ac:dyDescent="0.2">
      <c r="A29" s="231" t="s">
        <v>184</v>
      </c>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row>
    <row r="30" spans="1:31" ht="63.75" customHeight="1" x14ac:dyDescent="0.2">
      <c r="A30" s="225" t="s">
        <v>262</v>
      </c>
    </row>
    <row r="31" spans="1:31" ht="15" customHeight="1" x14ac:dyDescent="0.2">
      <c r="A31" s="223"/>
    </row>
    <row r="32" spans="1:31" s="226" customFormat="1" ht="18" customHeight="1" x14ac:dyDescent="0.2">
      <c r="A32" s="227" t="s">
        <v>261</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row>
    <row r="33" spans="1:31" s="224" customFormat="1" ht="115.5" customHeight="1" x14ac:dyDescent="0.2">
      <c r="A33" s="223" t="s">
        <v>260</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row>
    <row r="34" spans="1:31" ht="9" customHeight="1" x14ac:dyDescent="0.2">
      <c r="A34" s="223"/>
    </row>
    <row r="35" spans="1:31" s="226" customFormat="1" ht="18" customHeight="1" x14ac:dyDescent="0.2">
      <c r="A35" s="227" t="s">
        <v>9</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row>
    <row r="36" spans="1:31" ht="86.25" customHeight="1" x14ac:dyDescent="0.2">
      <c r="A36" s="223" t="s">
        <v>259</v>
      </c>
    </row>
    <row r="37" spans="1:31" ht="15" customHeight="1" x14ac:dyDescent="0.2">
      <c r="A37" s="223"/>
    </row>
    <row r="38" spans="1:31" s="226" customFormat="1" ht="18" customHeight="1" x14ac:dyDescent="0.2">
      <c r="A38" s="227" t="s">
        <v>10</v>
      </c>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row>
    <row r="39" spans="1:31" s="229" customFormat="1" ht="79.5" customHeight="1" x14ac:dyDescent="0.2">
      <c r="A39" s="223" t="s">
        <v>258</v>
      </c>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row>
    <row r="40" spans="1:31" ht="9" customHeight="1" x14ac:dyDescent="0.2">
      <c r="A40" s="223"/>
    </row>
    <row r="41" spans="1:31" s="226" customFormat="1" ht="18" customHeight="1" x14ac:dyDescent="0.2">
      <c r="A41" s="227" t="s">
        <v>257</v>
      </c>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row>
    <row r="42" spans="1:31" s="229" customFormat="1" ht="26.25" customHeight="1" x14ac:dyDescent="0.2">
      <c r="A42" s="230" t="s">
        <v>256</v>
      </c>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row>
    <row r="43" spans="1:31" ht="15" customHeight="1" x14ac:dyDescent="0.2">
      <c r="A43" s="223"/>
    </row>
    <row r="44" spans="1:31" s="226" customFormat="1" ht="18" customHeight="1" x14ac:dyDescent="0.2">
      <c r="A44" s="227" t="s">
        <v>255</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row>
    <row r="45" spans="1:31" s="229" customFormat="1" ht="45.75" customHeight="1" x14ac:dyDescent="0.2">
      <c r="A45" s="230" t="s">
        <v>254</v>
      </c>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row>
    <row r="46" spans="1:31" ht="15" customHeight="1" x14ac:dyDescent="0.2">
      <c r="A46" s="223"/>
    </row>
    <row r="47" spans="1:31" s="226" customFormat="1" ht="18" customHeight="1" x14ac:dyDescent="0.2">
      <c r="A47" s="227" t="s">
        <v>253</v>
      </c>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row>
    <row r="48" spans="1:31" s="224" customFormat="1" ht="48" customHeight="1" x14ac:dyDescent="0.2">
      <c r="A48" s="228" t="s">
        <v>252</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row>
    <row r="49" spans="1:31" ht="15" customHeight="1" x14ac:dyDescent="0.2">
      <c r="A49" s="223"/>
    </row>
    <row r="50" spans="1:31" s="226" customFormat="1" ht="18" customHeight="1" x14ac:dyDescent="0.2">
      <c r="A50" s="227" t="s">
        <v>251</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row>
    <row r="51" spans="1:31" s="224" customFormat="1" ht="14.25" customHeight="1" x14ac:dyDescent="0.2">
      <c r="A51" s="223" t="s">
        <v>250</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row>
    <row r="52" spans="1:31" ht="15" customHeight="1" x14ac:dyDescent="0.2">
      <c r="A52" s="223"/>
    </row>
    <row r="53" spans="1:31" s="226" customFormat="1" ht="18" customHeight="1" x14ac:dyDescent="0.2">
      <c r="A53" s="227" t="s">
        <v>249</v>
      </c>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row>
    <row r="54" spans="1:31" s="224" customFormat="1" ht="64.5" customHeight="1" x14ac:dyDescent="0.2">
      <c r="A54" s="223" t="s">
        <v>248</v>
      </c>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row>
    <row r="55" spans="1:31" ht="15" customHeight="1" x14ac:dyDescent="0.2">
      <c r="A55" s="223"/>
    </row>
    <row r="56" spans="1:31" s="226" customFormat="1" ht="18" customHeight="1" x14ac:dyDescent="0.2">
      <c r="A56" s="227" t="s">
        <v>247</v>
      </c>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row>
    <row r="57" spans="1:31" s="224" customFormat="1" ht="48" customHeight="1" x14ac:dyDescent="0.2">
      <c r="A57" s="223" t="s">
        <v>246</v>
      </c>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row>
    <row r="58" spans="1:31" ht="15" customHeight="1" x14ac:dyDescent="0.2">
      <c r="A58" s="223"/>
    </row>
    <row r="59" spans="1:31" s="226" customFormat="1" ht="18" customHeight="1" x14ac:dyDescent="0.2">
      <c r="A59" s="227" t="s">
        <v>245</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row>
    <row r="60" spans="1:31" s="224" customFormat="1" ht="56.25" customHeight="1" x14ac:dyDescent="0.2">
      <c r="A60" s="225" t="s">
        <v>244</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row>
    <row r="61" spans="1:31" x14ac:dyDescent="0.2">
      <c r="A61" s="223"/>
    </row>
    <row r="62" spans="1:31" x14ac:dyDescent="0.2">
      <c r="A62" s="223"/>
    </row>
    <row r="64" spans="1:31" x14ac:dyDescent="0.2">
      <c r="A64" s="223"/>
    </row>
    <row r="65" spans="1:1" ht="17.25" customHeight="1" x14ac:dyDescent="0.2">
      <c r="A65" s="221" t="s">
        <v>243</v>
      </c>
    </row>
    <row r="66" spans="1:1" ht="14.1" customHeight="1" x14ac:dyDescent="0.2">
      <c r="A66" s="223" t="s">
        <v>242</v>
      </c>
    </row>
    <row r="67" spans="1:1" ht="14.1" customHeight="1" x14ac:dyDescent="0.2">
      <c r="A67" s="223" t="s">
        <v>241</v>
      </c>
    </row>
    <row r="68" spans="1:1" ht="14.1" customHeight="1" x14ac:dyDescent="0.2">
      <c r="A68" s="223" t="s">
        <v>240</v>
      </c>
    </row>
    <row r="69" spans="1:1" ht="14.1" customHeight="1" x14ac:dyDescent="0.2">
      <c r="A69" s="222" t="s">
        <v>239</v>
      </c>
    </row>
    <row r="70" spans="1:1" x14ac:dyDescent="0.2">
      <c r="A70" s="221"/>
    </row>
    <row r="71" spans="1:1" ht="9" customHeight="1" x14ac:dyDescent="0.2">
      <c r="A71" s="220"/>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6"/>
  <sheetViews>
    <sheetView zoomScaleNormal="100" workbookViewId="0"/>
  </sheetViews>
  <sheetFormatPr baseColWidth="10" defaultColWidth="11.42578125" defaultRowHeight="12.75" x14ac:dyDescent="0.2"/>
  <cols>
    <col min="1" max="1" width="10.7109375" style="235" customWidth="1"/>
    <col min="2" max="2" width="26.5703125" style="235" customWidth="1"/>
    <col min="3" max="8" width="11.28515625" style="235" customWidth="1"/>
    <col min="9" max="17" width="11.42578125" style="164"/>
    <col min="18" max="16384" width="11.42578125" style="234"/>
  </cols>
  <sheetData>
    <row r="1" spans="1:17" ht="10.5" customHeight="1" x14ac:dyDescent="0.2">
      <c r="A1" s="258"/>
    </row>
    <row r="2" spans="1:17" ht="15" customHeight="1" x14ac:dyDescent="0.2">
      <c r="A2" s="322" t="s">
        <v>316</v>
      </c>
      <c r="B2" s="322"/>
      <c r="C2" s="322"/>
      <c r="D2" s="322"/>
      <c r="E2" s="322"/>
      <c r="F2" s="322"/>
      <c r="G2" s="322"/>
      <c r="H2" s="322"/>
    </row>
    <row r="3" spans="1:17" ht="15" customHeight="1" x14ac:dyDescent="0.2">
      <c r="A3" s="322" t="s">
        <v>315</v>
      </c>
      <c r="B3" s="322"/>
      <c r="C3" s="322"/>
      <c r="D3" s="322"/>
      <c r="E3" s="322"/>
      <c r="F3" s="322"/>
      <c r="G3" s="322"/>
      <c r="H3" s="322"/>
    </row>
    <row r="4" spans="1:17" x14ac:dyDescent="0.2">
      <c r="A4" s="258"/>
    </row>
    <row r="5" spans="1:17" ht="41.25" customHeight="1" x14ac:dyDescent="0.2">
      <c r="A5" s="281" t="s">
        <v>314</v>
      </c>
      <c r="B5" s="281"/>
      <c r="C5" s="281"/>
      <c r="D5" s="281"/>
      <c r="E5" s="281"/>
      <c r="F5" s="281"/>
      <c r="G5" s="281"/>
      <c r="H5" s="281"/>
    </row>
    <row r="6" spans="1:17" ht="9.75" customHeight="1" x14ac:dyDescent="0.2">
      <c r="A6" s="245"/>
      <c r="B6" s="238"/>
      <c r="C6" s="238"/>
      <c r="D6" s="238"/>
      <c r="E6" s="238"/>
      <c r="F6" s="238"/>
      <c r="G6" s="238"/>
      <c r="H6" s="238"/>
    </row>
    <row r="7" spans="1:17" ht="55.5" customHeight="1" x14ac:dyDescent="0.2">
      <c r="A7" s="323" t="s">
        <v>313</v>
      </c>
      <c r="B7" s="323"/>
      <c r="C7" s="323"/>
      <c r="D7" s="323"/>
      <c r="E7" s="323"/>
      <c r="F7" s="323"/>
      <c r="G7" s="323"/>
      <c r="H7" s="323"/>
    </row>
    <row r="8" spans="1:17" s="236" customFormat="1" ht="15" customHeight="1" x14ac:dyDescent="0.2">
      <c r="A8" s="238"/>
      <c r="B8" s="238"/>
      <c r="C8" s="238"/>
      <c r="D8" s="238"/>
      <c r="E8" s="238"/>
      <c r="F8" s="238"/>
      <c r="G8" s="238"/>
      <c r="H8" s="238"/>
      <c r="I8" s="164"/>
      <c r="J8" s="164"/>
      <c r="K8" s="164"/>
      <c r="L8" s="164"/>
      <c r="M8" s="164"/>
      <c r="N8" s="164"/>
      <c r="O8" s="164"/>
      <c r="P8" s="164"/>
      <c r="Q8" s="164"/>
    </row>
    <row r="9" spans="1:17" ht="9.75" customHeight="1" x14ac:dyDescent="0.2">
      <c r="A9" s="245"/>
      <c r="B9" s="238"/>
      <c r="C9" s="238"/>
      <c r="D9" s="238"/>
      <c r="E9" s="238"/>
      <c r="F9" s="238"/>
      <c r="G9" s="238"/>
      <c r="H9" s="238"/>
    </row>
    <row r="10" spans="1:17" ht="30.75" customHeight="1" x14ac:dyDescent="0.2">
      <c r="A10" s="323" t="s">
        <v>312</v>
      </c>
      <c r="B10" s="323"/>
      <c r="C10" s="323"/>
      <c r="D10" s="323"/>
      <c r="E10" s="323"/>
      <c r="F10" s="323"/>
      <c r="G10" s="323"/>
      <c r="H10" s="323"/>
    </row>
    <row r="11" spans="1:17" ht="13.5" customHeight="1" x14ac:dyDescent="0.2"/>
    <row r="12" spans="1:17" ht="19.5" customHeight="1" x14ac:dyDescent="0.2">
      <c r="A12" s="284" t="s">
        <v>297</v>
      </c>
      <c r="B12" s="285"/>
      <c r="C12" s="314" t="s">
        <v>311</v>
      </c>
      <c r="D12" s="315"/>
      <c r="E12" s="315"/>
      <c r="F12" s="315"/>
      <c r="G12" s="315"/>
      <c r="H12" s="315"/>
    </row>
    <row r="13" spans="1:17" ht="24.75" customHeight="1" x14ac:dyDescent="0.2">
      <c r="A13" s="286"/>
      <c r="B13" s="287"/>
      <c r="C13" s="320" t="s">
        <v>310</v>
      </c>
      <c r="D13" s="321"/>
      <c r="E13" s="314" t="s">
        <v>309</v>
      </c>
      <c r="F13" s="316"/>
      <c r="G13" s="314" t="s">
        <v>308</v>
      </c>
      <c r="H13" s="315"/>
    </row>
    <row r="14" spans="1:17" ht="10.5" customHeight="1" x14ac:dyDescent="0.2">
      <c r="A14" s="264"/>
      <c r="B14" s="263"/>
      <c r="C14" s="252"/>
      <c r="D14" s="238"/>
      <c r="E14" s="238"/>
      <c r="F14" s="238"/>
      <c r="G14" s="238"/>
      <c r="H14" s="238"/>
    </row>
    <row r="15" spans="1:17" ht="15.95" customHeight="1" x14ac:dyDescent="0.2">
      <c r="A15" s="250" t="s">
        <v>194</v>
      </c>
      <c r="B15" s="242"/>
      <c r="C15" s="318">
        <v>-0.9</v>
      </c>
      <c r="D15" s="319"/>
      <c r="E15" s="319">
        <v>5</v>
      </c>
      <c r="F15" s="319"/>
      <c r="G15" s="319">
        <v>2.8</v>
      </c>
      <c r="H15" s="319"/>
    </row>
    <row r="16" spans="1:17" ht="15.95" customHeight="1" x14ac:dyDescent="0.2">
      <c r="A16" s="250" t="s">
        <v>196</v>
      </c>
      <c r="B16" s="242"/>
      <c r="C16" s="318">
        <v>1.6</v>
      </c>
      <c r="D16" s="319"/>
      <c r="E16" s="319">
        <v>11.7</v>
      </c>
      <c r="F16" s="319"/>
      <c r="G16" s="319">
        <v>13.1</v>
      </c>
      <c r="H16" s="319"/>
    </row>
    <row r="17" spans="1:17" s="235" customFormat="1" ht="15.95" customHeight="1" x14ac:dyDescent="0.2">
      <c r="A17" s="250" t="s">
        <v>198</v>
      </c>
      <c r="B17" s="242"/>
      <c r="C17" s="318">
        <v>-2.2000000000000002</v>
      </c>
      <c r="D17" s="319"/>
      <c r="E17" s="319">
        <v>15.2</v>
      </c>
      <c r="F17" s="319"/>
      <c r="G17" s="319">
        <v>12.1</v>
      </c>
      <c r="H17" s="319"/>
      <c r="I17" s="164"/>
      <c r="J17" s="164"/>
      <c r="K17" s="164"/>
      <c r="L17" s="164"/>
      <c r="M17" s="164"/>
      <c r="N17" s="164"/>
      <c r="O17" s="164"/>
      <c r="P17" s="164"/>
      <c r="Q17" s="164"/>
    </row>
    <row r="18" spans="1:17" s="235" customFormat="1" ht="15.95" customHeight="1" x14ac:dyDescent="0.2">
      <c r="A18" s="250" t="s">
        <v>200</v>
      </c>
      <c r="B18" s="242"/>
      <c r="C18" s="318">
        <v>0.4</v>
      </c>
      <c r="D18" s="319"/>
      <c r="E18" s="319">
        <v>-0.3</v>
      </c>
      <c r="F18" s="319"/>
      <c r="G18" s="319">
        <v>-0.9</v>
      </c>
      <c r="H18" s="319"/>
      <c r="I18" s="164"/>
      <c r="J18" s="164"/>
      <c r="K18" s="164"/>
      <c r="L18" s="164"/>
      <c r="M18" s="164"/>
      <c r="N18" s="164"/>
      <c r="O18" s="164"/>
      <c r="P18" s="164"/>
      <c r="Q18" s="164"/>
    </row>
    <row r="19" spans="1:17" s="235" customFormat="1" ht="25.5" customHeight="1" x14ac:dyDescent="0.2">
      <c r="A19" s="282" t="s">
        <v>307</v>
      </c>
      <c r="B19" s="283"/>
      <c r="C19" s="317">
        <v>0.1</v>
      </c>
      <c r="D19" s="307"/>
      <c r="E19" s="307">
        <v>7</v>
      </c>
      <c r="F19" s="307"/>
      <c r="G19" s="307">
        <v>6.2</v>
      </c>
      <c r="H19" s="307"/>
      <c r="I19" s="164"/>
      <c r="J19" s="164"/>
      <c r="K19" s="164"/>
      <c r="L19" s="164"/>
      <c r="M19" s="164"/>
      <c r="N19" s="164"/>
      <c r="O19" s="164"/>
      <c r="P19" s="164"/>
      <c r="Q19" s="164"/>
    </row>
    <row r="20" spans="1:17" s="235" customFormat="1" ht="6" customHeight="1" x14ac:dyDescent="0.2">
      <c r="C20" s="238"/>
      <c r="D20" s="238"/>
      <c r="E20" s="238"/>
      <c r="F20" s="238"/>
      <c r="G20" s="238"/>
      <c r="H20" s="238"/>
      <c r="I20" s="164"/>
      <c r="J20" s="164"/>
      <c r="K20" s="164"/>
      <c r="L20" s="164"/>
      <c r="M20" s="164"/>
      <c r="N20" s="164"/>
      <c r="O20" s="164"/>
      <c r="P20" s="164"/>
      <c r="Q20" s="164"/>
    </row>
    <row r="21" spans="1:17" s="235" customFormat="1" ht="6.75" customHeight="1" x14ac:dyDescent="0.2">
      <c r="A21" s="238"/>
      <c r="B21" s="238"/>
      <c r="C21" s="238"/>
      <c r="D21" s="238"/>
      <c r="E21" s="238"/>
      <c r="F21" s="238"/>
      <c r="G21" s="238"/>
      <c r="H21" s="238"/>
      <c r="I21" s="164"/>
      <c r="J21" s="164"/>
      <c r="K21" s="164"/>
      <c r="L21" s="164"/>
      <c r="M21" s="164"/>
      <c r="N21" s="164"/>
      <c r="O21" s="164"/>
      <c r="P21" s="164"/>
      <c r="Q21" s="164"/>
    </row>
    <row r="22" spans="1:17" s="235" customFormat="1" ht="24" customHeight="1" x14ac:dyDescent="0.2">
      <c r="A22" s="308"/>
      <c r="B22" s="308"/>
      <c r="C22" s="308"/>
      <c r="D22" s="308"/>
      <c r="E22" s="308"/>
      <c r="F22" s="308"/>
      <c r="G22" s="308"/>
      <c r="H22" s="308"/>
      <c r="I22" s="164"/>
      <c r="J22" s="164"/>
      <c r="K22" s="164"/>
      <c r="L22" s="164"/>
      <c r="M22" s="164"/>
      <c r="N22" s="164"/>
      <c r="O22" s="164"/>
      <c r="P22" s="164"/>
      <c r="Q22" s="164"/>
    </row>
    <row r="23" spans="1:17" s="235" customFormat="1" ht="17.25" customHeight="1" x14ac:dyDescent="0.2">
      <c r="A23" s="245"/>
      <c r="B23" s="238"/>
      <c r="C23" s="238"/>
      <c r="D23" s="238"/>
      <c r="E23" s="238"/>
      <c r="F23" s="238"/>
      <c r="G23" s="238"/>
      <c r="H23" s="238"/>
      <c r="I23" s="164"/>
      <c r="J23" s="164"/>
      <c r="K23" s="164"/>
      <c r="L23" s="164"/>
      <c r="M23" s="164"/>
      <c r="N23" s="164"/>
      <c r="O23" s="164"/>
      <c r="P23" s="164"/>
      <c r="Q23" s="164"/>
    </row>
    <row r="24" spans="1:17" s="261" customFormat="1" ht="8.25" customHeight="1" x14ac:dyDescent="0.2">
      <c r="A24" s="262"/>
      <c r="B24" s="262"/>
      <c r="C24" s="262"/>
      <c r="D24" s="262"/>
      <c r="E24" s="262"/>
      <c r="F24" s="262"/>
      <c r="G24" s="262"/>
      <c r="H24" s="262"/>
      <c r="I24" s="164"/>
      <c r="J24" s="164"/>
      <c r="K24" s="164"/>
      <c r="L24" s="164"/>
      <c r="M24" s="164"/>
      <c r="N24" s="164"/>
      <c r="O24" s="164"/>
      <c r="P24" s="164"/>
      <c r="Q24" s="164"/>
    </row>
    <row r="25" spans="1:17" s="235" customFormat="1" ht="26.25" customHeight="1" x14ac:dyDescent="0.2">
      <c r="A25" s="289" t="s">
        <v>306</v>
      </c>
      <c r="B25" s="289"/>
      <c r="C25" s="289"/>
      <c r="D25" s="289"/>
      <c r="E25" s="289"/>
      <c r="F25" s="289"/>
      <c r="G25" s="289"/>
      <c r="H25" s="289"/>
      <c r="I25" s="164"/>
      <c r="J25" s="164"/>
      <c r="K25" s="164"/>
      <c r="L25" s="164"/>
      <c r="M25" s="164"/>
      <c r="N25" s="164"/>
      <c r="O25" s="164"/>
      <c r="P25" s="164"/>
      <c r="Q25" s="164"/>
    </row>
    <row r="26" spans="1:17" s="235" customFormat="1" x14ac:dyDescent="0.2">
      <c r="I26" s="164"/>
      <c r="J26" s="164"/>
      <c r="K26" s="164"/>
      <c r="L26" s="164"/>
      <c r="M26" s="164"/>
      <c r="N26" s="164"/>
      <c r="O26" s="164"/>
      <c r="P26" s="164"/>
      <c r="Q26" s="164"/>
    </row>
    <row r="27" spans="1:17" s="235" customFormat="1" ht="15.95" customHeight="1" x14ac:dyDescent="0.2">
      <c r="A27" s="284" t="s">
        <v>288</v>
      </c>
      <c r="B27" s="309"/>
      <c r="C27" s="314" t="s">
        <v>10</v>
      </c>
      <c r="D27" s="315"/>
      <c r="E27" s="315"/>
      <c r="F27" s="315"/>
      <c r="G27" s="315"/>
      <c r="H27" s="315"/>
      <c r="I27" s="164"/>
      <c r="J27" s="164"/>
      <c r="K27" s="164"/>
      <c r="L27" s="164"/>
      <c r="M27" s="164"/>
      <c r="N27" s="164"/>
      <c r="O27" s="164"/>
      <c r="P27" s="164"/>
      <c r="Q27" s="164"/>
    </row>
    <row r="28" spans="1:17" s="235" customFormat="1" ht="15.95" customHeight="1" x14ac:dyDescent="0.2">
      <c r="A28" s="310"/>
      <c r="B28" s="311"/>
      <c r="C28" s="314" t="s">
        <v>305</v>
      </c>
      <c r="D28" s="316"/>
      <c r="E28" s="314" t="s">
        <v>304</v>
      </c>
      <c r="F28" s="316"/>
      <c r="G28" s="314" t="s">
        <v>303</v>
      </c>
      <c r="H28" s="315"/>
      <c r="I28" s="164"/>
      <c r="J28" s="164"/>
      <c r="K28" s="164"/>
      <c r="L28" s="164"/>
      <c r="M28" s="164"/>
      <c r="N28" s="164"/>
      <c r="O28" s="164"/>
      <c r="P28" s="164"/>
      <c r="Q28" s="164"/>
    </row>
    <row r="29" spans="1:17" s="235" customFormat="1" ht="15.95" customHeight="1" x14ac:dyDescent="0.2">
      <c r="A29" s="312"/>
      <c r="B29" s="313"/>
      <c r="C29" s="314" t="s">
        <v>19</v>
      </c>
      <c r="D29" s="316"/>
      <c r="E29" s="314" t="s">
        <v>115</v>
      </c>
      <c r="F29" s="315"/>
      <c r="G29" s="315"/>
      <c r="H29" s="315"/>
      <c r="I29" s="164"/>
      <c r="J29" s="164"/>
      <c r="K29" s="164"/>
      <c r="L29" s="164"/>
      <c r="M29" s="164"/>
      <c r="N29" s="164"/>
      <c r="O29" s="164"/>
      <c r="P29" s="164"/>
      <c r="Q29" s="164"/>
    </row>
    <row r="30" spans="1:17" s="235" customFormat="1" x14ac:dyDescent="0.2">
      <c r="I30" s="164"/>
      <c r="J30" s="164"/>
      <c r="K30" s="164"/>
      <c r="L30" s="164"/>
      <c r="M30" s="164"/>
      <c r="N30" s="164"/>
      <c r="O30" s="164"/>
      <c r="P30" s="164"/>
      <c r="Q30" s="164"/>
    </row>
    <row r="31" spans="1:17" s="235" customFormat="1" ht="12.75" customHeight="1" x14ac:dyDescent="0.2">
      <c r="C31" s="306" t="s">
        <v>302</v>
      </c>
      <c r="D31" s="306"/>
      <c r="E31" s="306"/>
      <c r="F31" s="306"/>
      <c r="G31" s="306"/>
      <c r="H31" s="306"/>
      <c r="I31" s="164"/>
      <c r="J31" s="164"/>
      <c r="K31" s="164"/>
      <c r="L31" s="164"/>
      <c r="M31" s="164"/>
      <c r="N31" s="164"/>
      <c r="O31" s="164"/>
      <c r="P31" s="164"/>
      <c r="Q31" s="164"/>
    </row>
    <row r="32" spans="1:17" s="235" customFormat="1" x14ac:dyDescent="0.2">
      <c r="I32" s="164"/>
      <c r="J32" s="164"/>
      <c r="K32" s="164"/>
      <c r="L32" s="164"/>
      <c r="M32" s="164"/>
      <c r="N32" s="164"/>
      <c r="O32" s="164"/>
      <c r="P32" s="164"/>
      <c r="Q32" s="164"/>
    </row>
    <row r="33" spans="1:17" ht="14.1" customHeight="1" x14ac:dyDescent="0.2">
      <c r="A33" s="243">
        <v>2017</v>
      </c>
      <c r="B33" s="259" t="s">
        <v>285</v>
      </c>
      <c r="C33" s="302">
        <v>122959</v>
      </c>
      <c r="D33" s="303"/>
      <c r="E33" s="304">
        <v>141.44</v>
      </c>
      <c r="F33" s="304"/>
      <c r="G33" s="305">
        <v>16044</v>
      </c>
      <c r="H33" s="305"/>
    </row>
    <row r="34" spans="1:17" ht="14.1" customHeight="1" x14ac:dyDescent="0.2">
      <c r="A34" s="243">
        <v>2018</v>
      </c>
      <c r="B34" s="259" t="s">
        <v>284</v>
      </c>
      <c r="C34" s="302">
        <v>114694</v>
      </c>
      <c r="D34" s="303"/>
      <c r="E34" s="304">
        <v>120.22</v>
      </c>
      <c r="F34" s="304"/>
      <c r="G34" s="305">
        <v>17331</v>
      </c>
      <c r="H34" s="305"/>
    </row>
    <row r="35" spans="1:17" ht="14.1" customHeight="1" x14ac:dyDescent="0.2">
      <c r="A35" s="243" t="s">
        <v>238</v>
      </c>
      <c r="B35" s="259" t="s">
        <v>283</v>
      </c>
      <c r="C35" s="302">
        <v>124404</v>
      </c>
      <c r="D35" s="303"/>
      <c r="E35" s="304">
        <v>128.91</v>
      </c>
      <c r="F35" s="304"/>
      <c r="G35" s="305">
        <v>16994</v>
      </c>
      <c r="H35" s="305"/>
    </row>
    <row r="36" spans="1:17" ht="14.1" customHeight="1" x14ac:dyDescent="0.2">
      <c r="B36" s="242"/>
      <c r="C36" s="260"/>
      <c r="D36" s="260"/>
      <c r="E36" s="260"/>
      <c r="F36" s="260"/>
      <c r="G36" s="260"/>
      <c r="H36" s="260"/>
    </row>
    <row r="37" spans="1:17" ht="14.1" customHeight="1" x14ac:dyDescent="0.2">
      <c r="A37" s="243">
        <v>2018</v>
      </c>
      <c r="B37" s="259" t="s">
        <v>285</v>
      </c>
      <c r="C37" s="302">
        <v>125947</v>
      </c>
      <c r="D37" s="303"/>
      <c r="E37" s="304">
        <v>146.41</v>
      </c>
      <c r="F37" s="304"/>
      <c r="G37" s="305">
        <v>16078</v>
      </c>
      <c r="H37" s="305"/>
    </row>
    <row r="38" spans="1:17" ht="14.1" customHeight="1" x14ac:dyDescent="0.2">
      <c r="A38" s="243">
        <v>2019</v>
      </c>
      <c r="B38" s="259" t="s">
        <v>284</v>
      </c>
      <c r="C38" s="302">
        <v>120841</v>
      </c>
      <c r="D38" s="303"/>
      <c r="E38" s="304">
        <v>127.7</v>
      </c>
      <c r="F38" s="304"/>
      <c r="G38" s="305">
        <v>17916</v>
      </c>
      <c r="H38" s="305"/>
    </row>
    <row r="39" spans="1:17" ht="14.1" customHeight="1" x14ac:dyDescent="0.2">
      <c r="A39" s="243" t="s">
        <v>238</v>
      </c>
      <c r="B39" s="259" t="s">
        <v>283</v>
      </c>
      <c r="C39" s="302">
        <v>133081</v>
      </c>
      <c r="D39" s="303"/>
      <c r="E39" s="304">
        <v>133.46</v>
      </c>
      <c r="F39" s="304"/>
      <c r="G39" s="305">
        <v>17828</v>
      </c>
      <c r="H39" s="305"/>
    </row>
    <row r="40" spans="1:17" x14ac:dyDescent="0.2">
      <c r="A40" s="258"/>
    </row>
    <row r="41" spans="1:17" x14ac:dyDescent="0.2">
      <c r="A41" s="258"/>
      <c r="C41" s="288" t="s">
        <v>282</v>
      </c>
      <c r="D41" s="288"/>
      <c r="E41" s="288"/>
      <c r="F41" s="288"/>
      <c r="G41" s="288"/>
      <c r="H41" s="288"/>
    </row>
    <row r="43" spans="1:17" ht="14.1" customHeight="1" x14ac:dyDescent="0.2">
      <c r="A43" s="279" t="s">
        <v>281</v>
      </c>
      <c r="B43" s="280"/>
      <c r="C43" s="299">
        <v>10.1</v>
      </c>
      <c r="D43" s="300"/>
      <c r="E43" s="301">
        <v>4.5</v>
      </c>
      <c r="F43" s="301"/>
      <c r="G43" s="300">
        <v>-0.5</v>
      </c>
      <c r="H43" s="300"/>
    </row>
    <row r="44" spans="1:17" ht="14.1" customHeight="1" x14ac:dyDescent="0.2">
      <c r="A44" s="279" t="s">
        <v>280</v>
      </c>
      <c r="B44" s="280"/>
      <c r="C44" s="299">
        <v>7</v>
      </c>
      <c r="D44" s="300"/>
      <c r="E44" s="301">
        <v>3.5</v>
      </c>
      <c r="F44" s="301"/>
      <c r="G44" s="300">
        <v>4.9000000000000004</v>
      </c>
      <c r="H44" s="300"/>
    </row>
    <row r="45" spans="1:17" ht="14.1" customHeight="1" x14ac:dyDescent="0.2">
      <c r="A45" s="279" t="s">
        <v>279</v>
      </c>
      <c r="B45" s="280"/>
      <c r="C45" s="299">
        <v>6.2</v>
      </c>
      <c r="D45" s="300"/>
      <c r="E45" s="301">
        <v>4.9000000000000004</v>
      </c>
      <c r="F45" s="301"/>
      <c r="G45" s="300">
        <v>4.0999999999999996</v>
      </c>
      <c r="H45" s="300"/>
    </row>
    <row r="47" spans="1:17" ht="26.25" customHeight="1" x14ac:dyDescent="0.2">
      <c r="A47" s="245"/>
      <c r="B47" s="238"/>
      <c r="C47" s="238"/>
      <c r="D47" s="238"/>
      <c r="E47" s="238"/>
      <c r="F47" s="238"/>
      <c r="G47" s="238"/>
      <c r="H47" s="238"/>
    </row>
    <row r="48" spans="1:17" s="256" customFormat="1" ht="40.5" customHeight="1" x14ac:dyDescent="0.2">
      <c r="A48" s="289" t="s">
        <v>301</v>
      </c>
      <c r="B48" s="289"/>
      <c r="C48" s="289"/>
      <c r="D48" s="289"/>
      <c r="E48" s="289"/>
      <c r="F48" s="289"/>
      <c r="G48" s="289"/>
      <c r="H48" s="289"/>
      <c r="I48" s="164"/>
      <c r="J48" s="164"/>
      <c r="K48" s="164"/>
      <c r="L48" s="164"/>
      <c r="M48" s="164"/>
      <c r="N48" s="164"/>
      <c r="O48" s="164"/>
      <c r="P48" s="164"/>
      <c r="Q48" s="164"/>
    </row>
    <row r="49" spans="1:17" ht="10.5" customHeight="1" x14ac:dyDescent="0.2">
      <c r="A49" s="257"/>
      <c r="B49" s="257"/>
      <c r="C49" s="257"/>
      <c r="D49" s="257"/>
      <c r="E49" s="257"/>
      <c r="F49" s="257"/>
      <c r="G49" s="257"/>
      <c r="H49" s="257"/>
    </row>
    <row r="50" spans="1:17" ht="50.25" customHeight="1" x14ac:dyDescent="0.2">
      <c r="A50" s="289" t="s">
        <v>300</v>
      </c>
      <c r="B50" s="289"/>
      <c r="C50" s="289"/>
      <c r="D50" s="289"/>
      <c r="E50" s="289"/>
      <c r="F50" s="289"/>
      <c r="G50" s="289"/>
      <c r="H50" s="289"/>
    </row>
    <row r="51" spans="1:17" ht="17.25" customHeight="1" x14ac:dyDescent="0.2">
      <c r="A51" s="257"/>
      <c r="B51" s="257"/>
      <c r="C51" s="257"/>
      <c r="D51" s="257"/>
      <c r="E51" s="257"/>
      <c r="F51" s="257"/>
      <c r="G51" s="257"/>
      <c r="H51" s="257"/>
    </row>
    <row r="52" spans="1:17" s="256" customFormat="1" ht="32.25" customHeight="1" x14ac:dyDescent="0.2">
      <c r="A52" s="289" t="s">
        <v>299</v>
      </c>
      <c r="B52" s="289"/>
      <c r="C52" s="289"/>
      <c r="D52" s="289"/>
      <c r="E52" s="289"/>
      <c r="F52" s="289"/>
      <c r="G52" s="289"/>
      <c r="H52" s="289"/>
      <c r="I52" s="164"/>
      <c r="J52" s="164"/>
      <c r="K52" s="164"/>
      <c r="L52" s="164"/>
      <c r="M52" s="164"/>
      <c r="N52" s="164"/>
      <c r="O52" s="164"/>
      <c r="P52" s="164"/>
      <c r="Q52" s="164"/>
    </row>
    <row r="53" spans="1:17" ht="14.25" customHeight="1" x14ac:dyDescent="0.2">
      <c r="A53" s="257"/>
      <c r="B53" s="257"/>
      <c r="C53" s="257"/>
      <c r="D53" s="257"/>
      <c r="E53" s="257"/>
      <c r="F53" s="257"/>
      <c r="G53" s="257"/>
      <c r="H53" s="257"/>
    </row>
    <row r="54" spans="1:17" s="256" customFormat="1" ht="50.25" customHeight="1" x14ac:dyDescent="0.2">
      <c r="A54" s="289" t="s">
        <v>317</v>
      </c>
      <c r="B54" s="289"/>
      <c r="C54" s="289"/>
      <c r="D54" s="289"/>
      <c r="E54" s="289"/>
      <c r="F54" s="289"/>
      <c r="G54" s="289"/>
      <c r="H54" s="289"/>
      <c r="I54" s="164"/>
      <c r="J54" s="164"/>
      <c r="K54" s="164"/>
      <c r="L54" s="164"/>
      <c r="M54" s="164"/>
      <c r="N54" s="164"/>
      <c r="O54" s="164"/>
      <c r="P54" s="164"/>
      <c r="Q54" s="164"/>
    </row>
    <row r="55" spans="1:17" ht="13.5" customHeight="1" x14ac:dyDescent="0.2">
      <c r="A55" s="245"/>
      <c r="B55" s="238"/>
      <c r="C55" s="238"/>
      <c r="D55" s="238"/>
      <c r="E55" s="238"/>
      <c r="F55" s="238"/>
      <c r="G55" s="238"/>
      <c r="H55" s="238"/>
    </row>
    <row r="56" spans="1:17" s="256" customFormat="1" ht="17.25" customHeight="1" x14ac:dyDescent="0.2">
      <c r="A56" s="281" t="s">
        <v>298</v>
      </c>
      <c r="B56" s="281"/>
      <c r="C56" s="281"/>
      <c r="D56" s="281"/>
      <c r="E56" s="281"/>
      <c r="F56" s="281"/>
      <c r="G56" s="281"/>
      <c r="H56" s="281"/>
      <c r="I56" s="164"/>
      <c r="J56" s="164"/>
      <c r="K56" s="164"/>
      <c r="L56" s="164"/>
      <c r="M56" s="164"/>
      <c r="N56" s="164"/>
      <c r="O56" s="164"/>
      <c r="P56" s="164"/>
      <c r="Q56" s="164"/>
    </row>
    <row r="57" spans="1:17" ht="19.5" customHeight="1" x14ac:dyDescent="0.2">
      <c r="A57" s="238"/>
      <c r="B57" s="238"/>
      <c r="C57" s="238"/>
      <c r="D57" s="238"/>
      <c r="E57" s="238"/>
      <c r="F57" s="238"/>
      <c r="G57" s="238"/>
      <c r="H57" s="238"/>
    </row>
    <row r="58" spans="1:17" ht="15.95" customHeight="1" x14ac:dyDescent="0.2">
      <c r="A58" s="284" t="s">
        <v>297</v>
      </c>
      <c r="B58" s="285"/>
      <c r="C58" s="292">
        <v>43497</v>
      </c>
      <c r="D58" s="292"/>
      <c r="E58" s="294" t="s">
        <v>296</v>
      </c>
      <c r="F58" s="295"/>
      <c r="G58" s="297" t="s">
        <v>295</v>
      </c>
      <c r="H58" s="284"/>
    </row>
    <row r="59" spans="1:17" ht="15.95" customHeight="1" x14ac:dyDescent="0.2">
      <c r="A59" s="290"/>
      <c r="B59" s="291"/>
      <c r="C59" s="293"/>
      <c r="D59" s="293"/>
      <c r="E59" s="296"/>
      <c r="F59" s="296"/>
      <c r="G59" s="298" t="s">
        <v>294</v>
      </c>
      <c r="H59" s="286"/>
    </row>
    <row r="60" spans="1:17" ht="15.95" customHeight="1" x14ac:dyDescent="0.2">
      <c r="A60" s="286"/>
      <c r="B60" s="287"/>
      <c r="C60" s="255" t="s">
        <v>12</v>
      </c>
      <c r="D60" s="255" t="s">
        <v>14</v>
      </c>
      <c r="E60" s="255" t="s">
        <v>12</v>
      </c>
      <c r="F60" s="255" t="s">
        <v>14</v>
      </c>
      <c r="G60" s="254" t="s">
        <v>12</v>
      </c>
      <c r="H60" s="253" t="s">
        <v>14</v>
      </c>
    </row>
    <row r="61" spans="1:17" ht="12.75" customHeight="1" x14ac:dyDescent="0.2">
      <c r="A61" s="252"/>
      <c r="B61" s="251"/>
      <c r="C61" s="238"/>
      <c r="D61" s="238"/>
      <c r="E61" s="238"/>
      <c r="F61" s="238"/>
      <c r="G61" s="238"/>
      <c r="H61" s="238"/>
    </row>
    <row r="62" spans="1:17" ht="15" customHeight="1" x14ac:dyDescent="0.2">
      <c r="A62" s="250" t="s">
        <v>194</v>
      </c>
      <c r="B62" s="242"/>
      <c r="C62" s="249">
        <v>110.627217840298</v>
      </c>
      <c r="D62" s="249">
        <v>123.557454212826</v>
      </c>
      <c r="E62" s="249">
        <v>110.788053705639</v>
      </c>
      <c r="F62" s="249">
        <v>124.411042119117</v>
      </c>
      <c r="G62" s="248">
        <v>1.7434870922486101</v>
      </c>
      <c r="H62" s="248">
        <v>3.9428975337439902</v>
      </c>
    </row>
    <row r="63" spans="1:17" ht="15" customHeight="1" x14ac:dyDescent="0.2">
      <c r="A63" s="250" t="s">
        <v>196</v>
      </c>
      <c r="B63" s="242"/>
      <c r="C63" s="249">
        <v>105.25880639010001</v>
      </c>
      <c r="D63" s="249">
        <v>111.55130844022401</v>
      </c>
      <c r="E63" s="249">
        <v>125.582187630371</v>
      </c>
      <c r="F63" s="249">
        <v>123.854073658563</v>
      </c>
      <c r="G63" s="248">
        <v>-4.6433162993494896</v>
      </c>
      <c r="H63" s="248">
        <v>0.103871096831881</v>
      </c>
    </row>
    <row r="64" spans="1:17" ht="15" customHeight="1" x14ac:dyDescent="0.2">
      <c r="A64" s="250" t="s">
        <v>198</v>
      </c>
      <c r="B64" s="242"/>
      <c r="C64" s="249">
        <v>114.903036135733</v>
      </c>
      <c r="D64" s="249">
        <v>132.688501525595</v>
      </c>
      <c r="E64" s="249">
        <v>115.00917565682801</v>
      </c>
      <c r="F64" s="249">
        <v>147.110924771291</v>
      </c>
      <c r="G64" s="248">
        <v>14.679801910181601</v>
      </c>
      <c r="H64" s="248">
        <v>35.2669604740287</v>
      </c>
    </row>
    <row r="65" spans="1:17" s="235" customFormat="1" ht="15" customHeight="1" x14ac:dyDescent="0.2">
      <c r="A65" s="250" t="s">
        <v>200</v>
      </c>
      <c r="B65" s="242"/>
      <c r="C65" s="249">
        <v>133.61499280353499</v>
      </c>
      <c r="D65" s="249">
        <v>139.591621463633</v>
      </c>
      <c r="E65" s="249">
        <v>125.898881849429</v>
      </c>
      <c r="F65" s="249">
        <v>138.77052261389801</v>
      </c>
      <c r="G65" s="248">
        <v>13.159997508234801</v>
      </c>
      <c r="H65" s="248">
        <v>20.0253633067015</v>
      </c>
      <c r="I65" s="164"/>
      <c r="J65" s="164"/>
      <c r="K65" s="164"/>
      <c r="L65" s="164"/>
      <c r="M65" s="164"/>
      <c r="N65" s="164"/>
      <c r="O65" s="164"/>
      <c r="P65" s="164"/>
      <c r="Q65" s="164"/>
    </row>
    <row r="66" spans="1:17" s="235" customFormat="1" ht="28.5" customHeight="1" x14ac:dyDescent="0.2">
      <c r="A66" s="282" t="s">
        <v>293</v>
      </c>
      <c r="B66" s="283"/>
      <c r="C66" s="247">
        <v>108.539357976704</v>
      </c>
      <c r="D66" s="247">
        <v>118.401631208979</v>
      </c>
      <c r="E66" s="247">
        <v>118.648358202407</v>
      </c>
      <c r="F66" s="247">
        <v>125.709819937833</v>
      </c>
      <c r="G66" s="246">
        <v>-0.71239009432964895</v>
      </c>
      <c r="H66" s="246">
        <v>3.90618555728605</v>
      </c>
      <c r="I66" s="164"/>
      <c r="J66" s="164"/>
      <c r="K66" s="164"/>
      <c r="L66" s="164"/>
      <c r="M66" s="164"/>
      <c r="N66" s="164"/>
      <c r="O66" s="164"/>
      <c r="P66" s="164"/>
      <c r="Q66" s="164"/>
    </row>
    <row r="67" spans="1:17" s="235" customFormat="1" ht="12.75" customHeight="1" x14ac:dyDescent="0.2">
      <c r="C67" s="238"/>
      <c r="D67" s="238"/>
      <c r="E67" s="238"/>
      <c r="F67" s="238"/>
      <c r="G67" s="238"/>
      <c r="H67" s="238"/>
      <c r="I67" s="164"/>
      <c r="J67" s="164"/>
      <c r="K67" s="164"/>
      <c r="L67" s="164"/>
      <c r="M67" s="164"/>
      <c r="N67" s="164"/>
      <c r="O67" s="164"/>
      <c r="P67" s="164"/>
      <c r="Q67" s="164"/>
    </row>
    <row r="68" spans="1:17" s="235" customFormat="1" ht="26.25" customHeight="1" x14ac:dyDescent="0.2">
      <c r="A68" s="238"/>
      <c r="B68" s="238"/>
      <c r="C68" s="238"/>
      <c r="D68" s="238"/>
      <c r="E68" s="238"/>
      <c r="F68" s="238"/>
      <c r="G68" s="238"/>
      <c r="H68" s="238"/>
      <c r="I68" s="164"/>
      <c r="J68" s="164"/>
      <c r="K68" s="164"/>
      <c r="L68" s="164"/>
      <c r="M68" s="164"/>
      <c r="N68" s="164"/>
      <c r="O68" s="164"/>
      <c r="P68" s="164"/>
      <c r="Q68" s="164"/>
    </row>
    <row r="69" spans="1:17" s="235" customFormat="1" ht="44.25" customHeight="1" x14ac:dyDescent="0.2">
      <c r="A69" s="281" t="s">
        <v>292</v>
      </c>
      <c r="B69" s="281"/>
      <c r="C69" s="281"/>
      <c r="D69" s="281"/>
      <c r="E69" s="281"/>
      <c r="F69" s="281"/>
      <c r="G69" s="281"/>
      <c r="H69" s="281"/>
      <c r="I69" s="164"/>
      <c r="J69" s="164"/>
      <c r="K69" s="164"/>
      <c r="L69" s="164"/>
      <c r="M69" s="164"/>
      <c r="N69" s="164"/>
      <c r="O69" s="164"/>
      <c r="P69" s="164"/>
      <c r="Q69" s="164"/>
    </row>
    <row r="70" spans="1:17" s="235" customFormat="1" ht="14.25" customHeight="1" x14ac:dyDescent="0.2">
      <c r="A70" s="245"/>
      <c r="B70" s="238"/>
      <c r="C70" s="238"/>
      <c r="D70" s="238"/>
      <c r="E70" s="238"/>
      <c r="F70" s="238"/>
      <c r="G70" s="238"/>
      <c r="H70" s="238"/>
      <c r="I70" s="164"/>
      <c r="J70" s="164"/>
      <c r="K70" s="164"/>
      <c r="L70" s="164"/>
      <c r="M70" s="164"/>
      <c r="N70" s="164"/>
      <c r="O70" s="164"/>
      <c r="P70" s="164"/>
      <c r="Q70" s="164"/>
    </row>
    <row r="71" spans="1:17" s="235" customFormat="1" ht="52.5" customHeight="1" x14ac:dyDescent="0.2">
      <c r="A71" s="281" t="s">
        <v>291</v>
      </c>
      <c r="B71" s="281"/>
      <c r="C71" s="281"/>
      <c r="D71" s="281"/>
      <c r="E71" s="281"/>
      <c r="F71" s="281"/>
      <c r="G71" s="281"/>
      <c r="H71" s="281"/>
      <c r="I71" s="164"/>
      <c r="J71" s="164"/>
      <c r="K71" s="164"/>
      <c r="L71" s="164"/>
      <c r="M71" s="164"/>
      <c r="N71" s="164"/>
      <c r="O71" s="164"/>
      <c r="P71" s="164"/>
      <c r="Q71" s="164"/>
    </row>
    <row r="72" spans="1:17" s="235" customFormat="1" ht="26.25" customHeight="1" x14ac:dyDescent="0.2">
      <c r="A72" s="245"/>
      <c r="B72" s="238"/>
      <c r="C72" s="238"/>
      <c r="D72" s="238"/>
      <c r="E72" s="238"/>
      <c r="F72" s="238"/>
      <c r="G72" s="238"/>
      <c r="H72" s="238"/>
      <c r="I72" s="164"/>
      <c r="J72" s="164"/>
      <c r="K72" s="164"/>
      <c r="L72" s="164"/>
      <c r="M72" s="164"/>
      <c r="N72" s="164"/>
      <c r="O72" s="164"/>
      <c r="P72" s="164"/>
      <c r="Q72" s="164"/>
    </row>
    <row r="73" spans="1:17" s="235" customFormat="1" ht="51.75" customHeight="1" x14ac:dyDescent="0.2">
      <c r="A73" s="281" t="s">
        <v>290</v>
      </c>
      <c r="B73" s="281"/>
      <c r="C73" s="281"/>
      <c r="D73" s="281"/>
      <c r="E73" s="281"/>
      <c r="F73" s="281"/>
      <c r="G73" s="281"/>
      <c r="H73" s="281"/>
      <c r="I73" s="164"/>
      <c r="J73" s="164"/>
      <c r="K73" s="164"/>
      <c r="L73" s="164"/>
      <c r="M73" s="164"/>
      <c r="N73" s="164"/>
      <c r="O73" s="164"/>
      <c r="P73" s="164"/>
      <c r="Q73" s="164"/>
    </row>
    <row r="74" spans="1:17" s="235" customFormat="1" ht="24.75" customHeight="1" x14ac:dyDescent="0.2">
      <c r="A74" s="245"/>
      <c r="B74" s="238"/>
      <c r="C74" s="238"/>
      <c r="D74" s="238"/>
      <c r="E74" s="238"/>
      <c r="F74" s="238"/>
      <c r="G74" s="238"/>
      <c r="H74" s="238"/>
      <c r="I74" s="164"/>
      <c r="J74" s="164"/>
      <c r="K74" s="164"/>
      <c r="L74" s="164"/>
      <c r="M74" s="164"/>
      <c r="N74" s="164"/>
      <c r="O74" s="164"/>
      <c r="P74" s="164"/>
      <c r="Q74" s="164"/>
    </row>
    <row r="75" spans="1:17" s="235" customFormat="1" ht="18.75" customHeight="1" x14ac:dyDescent="0.2">
      <c r="A75" s="281" t="s">
        <v>289</v>
      </c>
      <c r="B75" s="281"/>
      <c r="C75" s="281"/>
      <c r="D75" s="281"/>
      <c r="E75" s="281"/>
      <c r="F75" s="281"/>
      <c r="G75" s="281"/>
      <c r="H75" s="281"/>
      <c r="I75" s="164"/>
      <c r="J75" s="164"/>
      <c r="K75" s="164"/>
      <c r="L75" s="164"/>
      <c r="M75" s="164"/>
      <c r="N75" s="164"/>
      <c r="O75" s="164"/>
      <c r="P75" s="164"/>
      <c r="Q75" s="164"/>
    </row>
    <row r="76" spans="1:17" s="235" customFormat="1" ht="20.25" customHeight="1" x14ac:dyDescent="0.2">
      <c r="I76" s="164"/>
      <c r="J76" s="164"/>
      <c r="K76" s="164"/>
      <c r="L76" s="164"/>
      <c r="M76" s="164"/>
      <c r="N76" s="164"/>
      <c r="O76" s="164"/>
      <c r="P76" s="164"/>
      <c r="Q76" s="164"/>
    </row>
    <row r="77" spans="1:17" s="235" customFormat="1" ht="17.100000000000001" customHeight="1" x14ac:dyDescent="0.2">
      <c r="A77" s="284" t="s">
        <v>288</v>
      </c>
      <c r="B77" s="285"/>
      <c r="C77" s="284" t="s">
        <v>287</v>
      </c>
      <c r="D77" s="284"/>
      <c r="E77" s="284"/>
      <c r="I77" s="164"/>
      <c r="J77" s="164"/>
      <c r="K77" s="164"/>
      <c r="L77" s="164"/>
      <c r="M77" s="164"/>
      <c r="N77" s="164"/>
      <c r="O77" s="164"/>
      <c r="P77" s="164"/>
      <c r="Q77" s="164"/>
    </row>
    <row r="78" spans="1:17" s="235" customFormat="1" ht="17.100000000000001" customHeight="1" x14ac:dyDescent="0.2">
      <c r="A78" s="286"/>
      <c r="B78" s="287"/>
      <c r="C78" s="286"/>
      <c r="D78" s="286"/>
      <c r="E78" s="286"/>
      <c r="I78" s="164"/>
      <c r="J78" s="164"/>
      <c r="K78" s="164"/>
      <c r="L78" s="164"/>
      <c r="M78" s="164"/>
      <c r="N78" s="164"/>
      <c r="O78" s="164"/>
      <c r="P78" s="164"/>
      <c r="Q78" s="164"/>
    </row>
    <row r="79" spans="1:17" s="235" customFormat="1" ht="15.75" customHeight="1" x14ac:dyDescent="0.2">
      <c r="F79" s="238"/>
      <c r="G79" s="238"/>
      <c r="H79" s="238"/>
      <c r="I79" s="164"/>
      <c r="J79" s="164"/>
      <c r="K79" s="164"/>
      <c r="L79" s="164"/>
      <c r="M79" s="164"/>
      <c r="N79" s="164"/>
      <c r="O79" s="164"/>
      <c r="P79" s="164"/>
      <c r="Q79" s="164"/>
    </row>
    <row r="80" spans="1:17" s="235" customFormat="1" x14ac:dyDescent="0.2">
      <c r="C80" s="288" t="s">
        <v>286</v>
      </c>
      <c r="D80" s="288"/>
      <c r="E80" s="288"/>
      <c r="F80" s="238"/>
      <c r="G80" s="238"/>
      <c r="H80" s="238"/>
      <c r="I80" s="164"/>
      <c r="J80" s="164"/>
      <c r="K80" s="164"/>
      <c r="L80" s="164"/>
      <c r="M80" s="164"/>
      <c r="N80" s="164"/>
      <c r="O80" s="164"/>
      <c r="P80" s="164"/>
      <c r="Q80" s="164"/>
    </row>
    <row r="81" spans="1:17" s="235" customFormat="1" ht="15" customHeight="1" x14ac:dyDescent="0.2">
      <c r="A81" s="238"/>
      <c r="B81" s="238"/>
      <c r="C81" s="238"/>
      <c r="D81" s="238"/>
      <c r="E81" s="238"/>
      <c r="F81" s="238"/>
      <c r="G81" s="238"/>
      <c r="H81" s="238"/>
      <c r="I81" s="164"/>
      <c r="J81" s="164"/>
      <c r="K81" s="164"/>
      <c r="L81" s="164"/>
      <c r="M81" s="164"/>
      <c r="N81" s="164"/>
      <c r="O81" s="164"/>
      <c r="P81" s="164"/>
      <c r="Q81" s="164"/>
    </row>
    <row r="82" spans="1:17" s="235" customFormat="1" ht="14.1" customHeight="1" x14ac:dyDescent="0.2">
      <c r="A82" s="243">
        <v>2017</v>
      </c>
      <c r="B82" s="242" t="s">
        <v>285</v>
      </c>
      <c r="C82" s="238"/>
      <c r="D82" s="241">
        <v>2938</v>
      </c>
      <c r="E82" s="238"/>
      <c r="F82" s="238"/>
      <c r="G82" s="238"/>
      <c r="H82" s="238"/>
      <c r="I82" s="164"/>
      <c r="J82" s="164"/>
      <c r="K82" s="164"/>
      <c r="L82" s="164"/>
      <c r="M82" s="164"/>
      <c r="N82" s="164"/>
      <c r="O82" s="164"/>
      <c r="P82" s="164"/>
      <c r="Q82" s="164"/>
    </row>
    <row r="83" spans="1:17" s="235" customFormat="1" ht="14.1" customHeight="1" x14ac:dyDescent="0.2">
      <c r="A83" s="243"/>
      <c r="B83" s="242" t="s">
        <v>284</v>
      </c>
      <c r="C83" s="238"/>
      <c r="D83" s="241">
        <v>2883</v>
      </c>
      <c r="E83" s="238"/>
      <c r="F83" s="238"/>
      <c r="G83" s="238"/>
      <c r="H83" s="238"/>
      <c r="I83" s="164"/>
      <c r="J83" s="164"/>
      <c r="K83" s="164"/>
      <c r="L83" s="164"/>
      <c r="M83" s="164"/>
      <c r="N83" s="164"/>
      <c r="O83" s="164"/>
      <c r="P83" s="164"/>
      <c r="Q83" s="164"/>
    </row>
    <row r="84" spans="1:17" s="235" customFormat="1" ht="14.1" customHeight="1" x14ac:dyDescent="0.2">
      <c r="A84" s="243" t="s">
        <v>238</v>
      </c>
      <c r="B84" s="242" t="s">
        <v>283</v>
      </c>
      <c r="C84" s="238"/>
      <c r="D84" s="241">
        <v>2785</v>
      </c>
      <c r="E84" s="238"/>
      <c r="F84" s="238"/>
      <c r="G84" s="238"/>
      <c r="H84" s="238"/>
      <c r="I84" s="164"/>
      <c r="J84" s="164"/>
      <c r="K84" s="164"/>
      <c r="L84" s="164"/>
      <c r="M84" s="164"/>
      <c r="N84" s="164"/>
      <c r="O84" s="164"/>
      <c r="P84" s="164"/>
      <c r="Q84" s="164"/>
    </row>
    <row r="85" spans="1:17" s="235" customFormat="1" x14ac:dyDescent="0.2">
      <c r="B85" s="242"/>
      <c r="C85" s="238"/>
      <c r="D85" s="244"/>
      <c r="E85" s="238"/>
      <c r="F85" s="238"/>
      <c r="G85" s="238"/>
      <c r="H85" s="238"/>
      <c r="I85" s="164"/>
      <c r="J85" s="164"/>
      <c r="K85" s="164"/>
      <c r="L85" s="164"/>
      <c r="M85" s="164"/>
      <c r="N85" s="164"/>
      <c r="O85" s="164"/>
      <c r="P85" s="164"/>
      <c r="Q85" s="164"/>
    </row>
    <row r="86" spans="1:17" s="235" customFormat="1" ht="14.1" customHeight="1" x14ac:dyDescent="0.2">
      <c r="A86" s="243">
        <v>2018</v>
      </c>
      <c r="B86" s="242" t="s">
        <v>285</v>
      </c>
      <c r="C86" s="238"/>
      <c r="D86" s="241">
        <v>3039</v>
      </c>
      <c r="E86" s="238"/>
      <c r="F86" s="238"/>
      <c r="G86" s="238"/>
      <c r="H86" s="238"/>
      <c r="I86" s="164"/>
      <c r="J86" s="164"/>
      <c r="K86" s="164"/>
      <c r="L86" s="164"/>
      <c r="M86" s="164"/>
      <c r="N86" s="164"/>
      <c r="O86" s="164"/>
      <c r="P86" s="164"/>
      <c r="Q86" s="164"/>
    </row>
    <row r="87" spans="1:17" s="235" customFormat="1" ht="14.1" customHeight="1" x14ac:dyDescent="0.2">
      <c r="A87" s="243"/>
      <c r="B87" s="242" t="s">
        <v>284</v>
      </c>
      <c r="C87" s="238"/>
      <c r="D87" s="241">
        <v>3008</v>
      </c>
      <c r="E87" s="238"/>
      <c r="F87" s="238"/>
      <c r="G87" s="238"/>
      <c r="H87" s="238"/>
      <c r="I87" s="164"/>
      <c r="J87" s="164"/>
      <c r="K87" s="164"/>
      <c r="L87" s="164"/>
      <c r="M87" s="164"/>
      <c r="N87" s="164"/>
      <c r="O87" s="164"/>
      <c r="P87" s="164"/>
      <c r="Q87" s="164"/>
    </row>
    <row r="88" spans="1:17" s="235" customFormat="1" ht="14.1" customHeight="1" x14ac:dyDescent="0.2">
      <c r="A88" s="243" t="s">
        <v>238</v>
      </c>
      <c r="B88" s="242" t="s">
        <v>283</v>
      </c>
      <c r="C88" s="238"/>
      <c r="D88" s="241">
        <v>2904</v>
      </c>
      <c r="E88" s="238"/>
      <c r="F88" s="238"/>
      <c r="G88" s="238"/>
      <c r="H88" s="238"/>
      <c r="I88" s="164"/>
      <c r="J88" s="164"/>
      <c r="K88" s="164"/>
      <c r="L88" s="164"/>
      <c r="M88" s="164"/>
      <c r="N88" s="164"/>
      <c r="O88" s="164"/>
      <c r="P88" s="164"/>
      <c r="Q88" s="164"/>
    </row>
    <row r="89" spans="1:17" s="235" customFormat="1" ht="14.25" customHeight="1" x14ac:dyDescent="0.2">
      <c r="A89" s="238"/>
      <c r="B89" s="238"/>
      <c r="C89" s="238"/>
      <c r="D89" s="238"/>
      <c r="E89" s="238"/>
      <c r="F89" s="238"/>
      <c r="G89" s="238"/>
      <c r="H89" s="238"/>
      <c r="I89" s="164"/>
      <c r="J89" s="164"/>
      <c r="K89" s="164"/>
      <c r="L89" s="164"/>
      <c r="M89" s="164"/>
      <c r="N89" s="164"/>
      <c r="O89" s="164"/>
      <c r="P89" s="164"/>
      <c r="Q89" s="164"/>
    </row>
    <row r="90" spans="1:17" s="235" customFormat="1" x14ac:dyDescent="0.2">
      <c r="C90" s="288" t="s">
        <v>282</v>
      </c>
      <c r="D90" s="288"/>
      <c r="E90" s="288"/>
      <c r="F90" s="238"/>
      <c r="G90" s="238"/>
      <c r="H90" s="238"/>
      <c r="I90" s="164"/>
      <c r="J90" s="164"/>
      <c r="K90" s="164"/>
      <c r="L90" s="164"/>
      <c r="M90" s="164"/>
      <c r="N90" s="164"/>
      <c r="O90" s="164"/>
      <c r="P90" s="164"/>
      <c r="Q90" s="164"/>
    </row>
    <row r="91" spans="1:17" s="235" customFormat="1" x14ac:dyDescent="0.2">
      <c r="A91" s="238"/>
      <c r="B91" s="238"/>
      <c r="C91" s="238"/>
      <c r="D91" s="238"/>
      <c r="E91" s="238"/>
      <c r="F91" s="238"/>
      <c r="G91" s="238"/>
      <c r="H91" s="238"/>
      <c r="I91" s="164"/>
      <c r="J91" s="164"/>
      <c r="K91" s="164"/>
      <c r="L91" s="164"/>
      <c r="M91" s="164"/>
      <c r="N91" s="164"/>
      <c r="O91" s="164"/>
      <c r="P91" s="164"/>
      <c r="Q91" s="164"/>
    </row>
    <row r="92" spans="1:17" s="235" customFormat="1" ht="14.1" customHeight="1" x14ac:dyDescent="0.2">
      <c r="A92" s="279" t="s">
        <v>281</v>
      </c>
      <c r="B92" s="280"/>
      <c r="C92" s="238"/>
      <c r="D92" s="240">
        <v>-3.5</v>
      </c>
      <c r="E92" s="238"/>
      <c r="F92" s="238"/>
      <c r="G92" s="238"/>
      <c r="H92" s="238"/>
      <c r="I92" s="164"/>
      <c r="J92" s="164"/>
      <c r="K92" s="164"/>
      <c r="L92" s="164"/>
      <c r="M92" s="164"/>
      <c r="N92" s="164"/>
      <c r="O92" s="164"/>
      <c r="P92" s="164"/>
      <c r="Q92" s="164"/>
    </row>
    <row r="93" spans="1:17" s="235" customFormat="1" ht="14.1" customHeight="1" x14ac:dyDescent="0.2">
      <c r="A93" s="279" t="s">
        <v>280</v>
      </c>
      <c r="B93" s="280"/>
      <c r="C93" s="238"/>
      <c r="D93" s="239">
        <v>4.3</v>
      </c>
      <c r="E93" s="238"/>
      <c r="F93" s="238"/>
      <c r="G93" s="238"/>
      <c r="H93" s="238"/>
      <c r="I93" s="164"/>
      <c r="J93" s="164"/>
      <c r="K93" s="164"/>
      <c r="L93" s="164"/>
      <c r="M93" s="164"/>
      <c r="N93" s="164"/>
      <c r="O93" s="164"/>
      <c r="P93" s="164"/>
      <c r="Q93" s="164"/>
    </row>
    <row r="94" spans="1:17" s="235" customFormat="1" ht="14.1" customHeight="1" x14ac:dyDescent="0.2">
      <c r="A94" s="279" t="s">
        <v>279</v>
      </c>
      <c r="B94" s="280"/>
      <c r="C94" s="238"/>
      <c r="D94" s="239">
        <v>4.3</v>
      </c>
      <c r="E94" s="238"/>
      <c r="F94" s="238"/>
      <c r="G94" s="238"/>
      <c r="H94" s="238"/>
      <c r="I94" s="164"/>
      <c r="J94" s="164"/>
      <c r="K94" s="164"/>
      <c r="L94" s="164"/>
      <c r="M94" s="164"/>
      <c r="N94" s="164"/>
      <c r="O94" s="164"/>
      <c r="P94" s="164"/>
      <c r="Q94" s="164"/>
    </row>
    <row r="95" spans="1:17" s="235" customFormat="1" ht="28.5" customHeight="1" x14ac:dyDescent="0.2">
      <c r="A95" s="238"/>
      <c r="B95" s="238"/>
      <c r="C95" s="238"/>
      <c r="D95" s="238"/>
      <c r="E95" s="238"/>
      <c r="F95" s="238"/>
      <c r="G95" s="238"/>
      <c r="H95" s="238"/>
      <c r="I95" s="164"/>
      <c r="J95" s="164"/>
      <c r="K95" s="164"/>
      <c r="L95" s="164"/>
      <c r="M95" s="164"/>
      <c r="N95" s="164"/>
      <c r="O95" s="164"/>
      <c r="P95" s="164"/>
      <c r="Q95" s="164"/>
    </row>
    <row r="96" spans="1:17" s="235" customFormat="1" ht="28.5" customHeight="1" x14ac:dyDescent="0.2">
      <c r="I96" s="164"/>
      <c r="J96" s="164"/>
      <c r="K96" s="164"/>
      <c r="L96" s="164"/>
      <c r="M96" s="164"/>
      <c r="N96" s="164"/>
      <c r="O96" s="164"/>
      <c r="P96" s="164"/>
      <c r="Q96" s="164"/>
    </row>
    <row r="97" spans="1:17" ht="30" customHeight="1" x14ac:dyDescent="0.2">
      <c r="A97" s="281" t="s">
        <v>278</v>
      </c>
      <c r="B97" s="281"/>
      <c r="C97" s="281"/>
      <c r="D97" s="281"/>
      <c r="E97" s="281"/>
      <c r="F97" s="281"/>
      <c r="G97" s="281"/>
      <c r="H97" s="281"/>
    </row>
    <row r="98" spans="1:17" s="236" customFormat="1" x14ac:dyDescent="0.2">
      <c r="A98" s="237"/>
      <c r="B98" s="237"/>
      <c r="C98" s="237"/>
      <c r="D98" s="237"/>
      <c r="E98" s="237"/>
      <c r="F98" s="237"/>
      <c r="G98" s="237"/>
      <c r="H98" s="237"/>
      <c r="I98" s="164"/>
      <c r="J98" s="164"/>
      <c r="K98" s="164"/>
      <c r="L98" s="164"/>
      <c r="M98" s="164"/>
      <c r="N98" s="164"/>
      <c r="O98" s="164"/>
      <c r="P98" s="164"/>
      <c r="Q98" s="164"/>
    </row>
    <row r="99" spans="1:17" s="236" customFormat="1" x14ac:dyDescent="0.2">
      <c r="A99" s="237"/>
      <c r="B99" s="237"/>
      <c r="C99" s="237"/>
      <c r="D99" s="237"/>
      <c r="E99" s="237" t="s">
        <v>238</v>
      </c>
      <c r="F99" s="237"/>
      <c r="G99" s="237"/>
      <c r="H99" s="237"/>
      <c r="I99" s="164"/>
      <c r="J99" s="164"/>
      <c r="K99" s="164"/>
      <c r="L99" s="164"/>
      <c r="M99" s="164"/>
      <c r="N99" s="164"/>
      <c r="O99" s="164"/>
      <c r="P99" s="164"/>
      <c r="Q99" s="164"/>
    </row>
    <row r="100" spans="1:17" s="236" customFormat="1" x14ac:dyDescent="0.2">
      <c r="A100" s="237"/>
      <c r="B100" s="237"/>
      <c r="C100" s="237"/>
      <c r="D100" s="237"/>
      <c r="E100" s="237"/>
      <c r="F100" s="237"/>
      <c r="G100" s="237"/>
      <c r="H100" s="237"/>
      <c r="I100" s="164"/>
      <c r="J100" s="164"/>
      <c r="K100" s="164"/>
      <c r="L100" s="164"/>
      <c r="M100" s="164"/>
      <c r="N100" s="164"/>
      <c r="O100" s="164"/>
      <c r="P100" s="164"/>
      <c r="Q100" s="164"/>
    </row>
    <row r="101" spans="1:17" s="236" customFormat="1" x14ac:dyDescent="0.2">
      <c r="A101" s="237"/>
      <c r="B101" s="237"/>
      <c r="C101" s="237"/>
      <c r="D101" s="237"/>
      <c r="E101" s="237"/>
      <c r="F101" s="237"/>
      <c r="G101" s="237"/>
      <c r="H101" s="237"/>
      <c r="I101" s="164"/>
      <c r="J101" s="164"/>
      <c r="K101" s="164"/>
      <c r="L101" s="164"/>
      <c r="M101" s="164"/>
      <c r="N101" s="164"/>
      <c r="O101" s="164"/>
      <c r="P101" s="164"/>
      <c r="Q101" s="164"/>
    </row>
    <row r="102" spans="1:17" s="236" customFormat="1" x14ac:dyDescent="0.2">
      <c r="A102" s="237"/>
      <c r="B102" s="237"/>
      <c r="C102" s="237"/>
      <c r="D102" s="237"/>
      <c r="E102" s="237"/>
      <c r="F102" s="237"/>
      <c r="G102" s="237"/>
      <c r="H102" s="237"/>
      <c r="I102" s="164"/>
      <c r="J102" s="164"/>
      <c r="K102" s="164"/>
      <c r="L102" s="164"/>
      <c r="M102" s="164"/>
      <c r="N102" s="164"/>
      <c r="O102" s="164"/>
      <c r="P102" s="164"/>
      <c r="Q102" s="164"/>
    </row>
    <row r="103" spans="1:17" s="236" customFormat="1" x14ac:dyDescent="0.2">
      <c r="A103" s="237"/>
      <c r="B103" s="237"/>
      <c r="C103" s="237"/>
      <c r="D103" s="237"/>
      <c r="E103" s="237"/>
      <c r="F103" s="237"/>
      <c r="G103" s="237"/>
      <c r="H103" s="237"/>
      <c r="I103" s="164"/>
      <c r="J103" s="164"/>
      <c r="K103" s="164"/>
      <c r="L103" s="164"/>
      <c r="M103" s="164"/>
      <c r="N103" s="164"/>
      <c r="O103" s="164"/>
      <c r="P103" s="164"/>
      <c r="Q103" s="164"/>
    </row>
    <row r="104" spans="1:17" s="236" customFormat="1" x14ac:dyDescent="0.2">
      <c r="A104" s="237"/>
      <c r="B104" s="237"/>
      <c r="C104" s="237"/>
      <c r="D104" s="237"/>
      <c r="E104" s="237"/>
      <c r="F104" s="237"/>
      <c r="G104" s="237"/>
      <c r="H104" s="237"/>
      <c r="I104" s="164"/>
      <c r="J104" s="164"/>
      <c r="K104" s="164"/>
      <c r="L104" s="164"/>
      <c r="M104" s="164"/>
      <c r="N104" s="164"/>
      <c r="O104" s="164"/>
      <c r="P104" s="164"/>
      <c r="Q104" s="164"/>
    </row>
    <row r="105" spans="1:17" s="236" customFormat="1" x14ac:dyDescent="0.2">
      <c r="A105" s="237"/>
      <c r="B105" s="237"/>
      <c r="C105" s="237"/>
      <c r="D105" s="237"/>
      <c r="E105" s="237"/>
      <c r="F105" s="237"/>
      <c r="G105" s="237"/>
      <c r="H105" s="237"/>
      <c r="I105" s="164"/>
      <c r="J105" s="164"/>
      <c r="K105" s="164"/>
      <c r="L105" s="164"/>
      <c r="M105" s="164"/>
      <c r="N105" s="164"/>
      <c r="O105" s="164"/>
      <c r="P105" s="164"/>
      <c r="Q105" s="164"/>
    </row>
    <row r="106" spans="1:17" s="236" customFormat="1" x14ac:dyDescent="0.2">
      <c r="A106" s="237"/>
      <c r="B106" s="237"/>
      <c r="C106" s="237"/>
      <c r="D106" s="237"/>
      <c r="E106" s="237"/>
      <c r="F106" s="237"/>
      <c r="G106" s="237"/>
      <c r="H106" s="237"/>
      <c r="I106" s="164"/>
      <c r="J106" s="164"/>
      <c r="K106" s="164"/>
      <c r="L106" s="164"/>
      <c r="M106" s="164"/>
      <c r="N106" s="164"/>
      <c r="O106" s="164"/>
      <c r="P106" s="164"/>
      <c r="Q106" s="164"/>
    </row>
    <row r="107" spans="1:17" s="236" customFormat="1" x14ac:dyDescent="0.2">
      <c r="A107" s="237"/>
      <c r="B107" s="237"/>
      <c r="C107" s="237"/>
      <c r="D107" s="237"/>
      <c r="E107" s="237"/>
      <c r="F107" s="237"/>
      <c r="G107" s="237"/>
      <c r="H107" s="237"/>
      <c r="I107" s="164"/>
      <c r="J107" s="164"/>
      <c r="K107" s="164"/>
      <c r="L107" s="164"/>
      <c r="M107" s="164"/>
      <c r="N107" s="164"/>
      <c r="O107" s="164"/>
      <c r="P107" s="164"/>
      <c r="Q107" s="164"/>
    </row>
    <row r="108" spans="1:17" s="236" customFormat="1" x14ac:dyDescent="0.2">
      <c r="A108" s="237"/>
      <c r="B108" s="237"/>
      <c r="C108" s="237"/>
      <c r="D108" s="237"/>
      <c r="E108" s="237"/>
      <c r="F108" s="237"/>
      <c r="G108" s="237"/>
      <c r="H108" s="237"/>
      <c r="I108" s="164"/>
      <c r="J108" s="164"/>
      <c r="K108" s="164"/>
      <c r="L108" s="164"/>
      <c r="M108" s="164"/>
      <c r="N108" s="164"/>
      <c r="O108" s="164"/>
      <c r="P108" s="164"/>
      <c r="Q108" s="164"/>
    </row>
    <row r="109" spans="1:17" s="236" customFormat="1" x14ac:dyDescent="0.2">
      <c r="A109" s="237"/>
      <c r="B109" s="237"/>
      <c r="C109" s="237"/>
      <c r="D109" s="237"/>
      <c r="E109" s="237"/>
      <c r="F109" s="237"/>
      <c r="G109" s="237"/>
      <c r="H109" s="237"/>
      <c r="I109" s="164"/>
      <c r="J109" s="164"/>
      <c r="K109" s="164"/>
      <c r="L109" s="164"/>
      <c r="M109" s="164"/>
      <c r="N109" s="164"/>
      <c r="O109" s="164"/>
      <c r="P109" s="164"/>
      <c r="Q109" s="164"/>
    </row>
    <row r="110" spans="1:17" s="236" customFormat="1" x14ac:dyDescent="0.2">
      <c r="A110" s="237"/>
      <c r="B110" s="237"/>
      <c r="C110" s="237"/>
      <c r="D110" s="237"/>
      <c r="E110" s="237"/>
      <c r="F110" s="237"/>
      <c r="G110" s="237"/>
      <c r="H110" s="237"/>
      <c r="I110" s="164"/>
      <c r="J110" s="164"/>
      <c r="K110" s="164"/>
      <c r="L110" s="164"/>
      <c r="M110" s="164"/>
      <c r="N110" s="164"/>
      <c r="O110" s="164"/>
      <c r="P110" s="164"/>
      <c r="Q110" s="164"/>
    </row>
    <row r="111" spans="1:17" s="236" customFormat="1" x14ac:dyDescent="0.2">
      <c r="A111" s="237"/>
      <c r="B111" s="237"/>
      <c r="C111" s="237"/>
      <c r="D111" s="237"/>
      <c r="E111" s="237"/>
      <c r="F111" s="237"/>
      <c r="G111" s="237"/>
      <c r="H111" s="237"/>
      <c r="I111" s="164"/>
      <c r="J111" s="164"/>
      <c r="K111" s="164"/>
      <c r="L111" s="164"/>
      <c r="M111" s="164"/>
      <c r="N111" s="164"/>
      <c r="O111" s="164"/>
      <c r="P111" s="164"/>
      <c r="Q111" s="164"/>
    </row>
    <row r="112" spans="1:17" s="236" customFormat="1" x14ac:dyDescent="0.2">
      <c r="A112" s="237"/>
      <c r="B112" s="237"/>
      <c r="C112" s="237"/>
      <c r="D112" s="237"/>
      <c r="E112" s="237"/>
      <c r="F112" s="237"/>
      <c r="G112" s="237"/>
      <c r="H112" s="237"/>
      <c r="I112" s="164"/>
      <c r="J112" s="164"/>
      <c r="K112" s="164"/>
      <c r="L112" s="164"/>
      <c r="M112" s="164"/>
      <c r="N112" s="164"/>
      <c r="O112" s="164"/>
      <c r="P112" s="164"/>
      <c r="Q112" s="164"/>
    </row>
    <row r="113" spans="1:17" s="236" customFormat="1" x14ac:dyDescent="0.2">
      <c r="A113" s="237"/>
      <c r="B113" s="237"/>
      <c r="C113" s="237"/>
      <c r="D113" s="237"/>
      <c r="E113" s="237"/>
      <c r="F113" s="237"/>
      <c r="G113" s="237"/>
      <c r="H113" s="237"/>
      <c r="I113" s="164"/>
      <c r="J113" s="164"/>
      <c r="K113" s="164"/>
      <c r="L113" s="164"/>
      <c r="M113" s="164"/>
      <c r="N113" s="164"/>
      <c r="O113" s="164"/>
      <c r="P113" s="164"/>
      <c r="Q113" s="164"/>
    </row>
    <row r="114" spans="1:17" s="236" customFormat="1" x14ac:dyDescent="0.2">
      <c r="A114" s="237"/>
      <c r="B114" s="237"/>
      <c r="C114" s="237"/>
      <c r="D114" s="237"/>
      <c r="E114" s="237"/>
      <c r="F114" s="237"/>
      <c r="G114" s="237"/>
      <c r="H114" s="237"/>
      <c r="I114" s="164"/>
      <c r="J114" s="164"/>
      <c r="K114" s="164"/>
      <c r="L114" s="164"/>
      <c r="M114" s="164"/>
      <c r="N114" s="164"/>
      <c r="O114" s="164"/>
      <c r="P114" s="164"/>
      <c r="Q114" s="164"/>
    </row>
    <row r="115" spans="1:17" s="236" customFormat="1" x14ac:dyDescent="0.2">
      <c r="A115" s="237"/>
      <c r="B115" s="237"/>
      <c r="C115" s="237"/>
      <c r="D115" s="237"/>
      <c r="E115" s="237"/>
      <c r="F115" s="237"/>
      <c r="G115" s="237"/>
      <c r="H115" s="237"/>
      <c r="I115" s="164"/>
      <c r="J115" s="164"/>
      <c r="K115" s="164"/>
      <c r="L115" s="164"/>
      <c r="M115" s="164"/>
      <c r="N115" s="164"/>
      <c r="O115" s="164"/>
      <c r="P115" s="164"/>
      <c r="Q115" s="164"/>
    </row>
    <row r="116" spans="1:17" s="236" customFormat="1" x14ac:dyDescent="0.2">
      <c r="A116" s="237"/>
      <c r="B116" s="237"/>
      <c r="C116" s="237"/>
      <c r="D116" s="237"/>
      <c r="E116" s="237"/>
      <c r="F116" s="237"/>
      <c r="G116" s="237"/>
      <c r="H116" s="237"/>
      <c r="I116" s="164"/>
      <c r="J116" s="164"/>
      <c r="K116" s="164"/>
      <c r="L116" s="164"/>
      <c r="M116" s="164"/>
      <c r="N116" s="164"/>
      <c r="O116" s="164"/>
      <c r="P116" s="164"/>
      <c r="Q116" s="164"/>
    </row>
    <row r="117" spans="1:17" s="236" customFormat="1" x14ac:dyDescent="0.2">
      <c r="A117" s="237"/>
      <c r="B117" s="237"/>
      <c r="C117" s="237"/>
      <c r="D117" s="237"/>
      <c r="E117" s="237"/>
      <c r="F117" s="237"/>
      <c r="G117" s="237"/>
      <c r="H117" s="237"/>
      <c r="I117" s="164"/>
      <c r="J117" s="164"/>
      <c r="K117" s="164"/>
      <c r="L117" s="164"/>
      <c r="M117" s="164"/>
      <c r="N117" s="164"/>
      <c r="O117" s="164"/>
      <c r="P117" s="164"/>
      <c r="Q117" s="164"/>
    </row>
    <row r="118" spans="1:17" s="236" customFormat="1" x14ac:dyDescent="0.2">
      <c r="A118" s="237"/>
      <c r="B118" s="237"/>
      <c r="C118" s="237"/>
      <c r="D118" s="237"/>
      <c r="E118" s="237"/>
      <c r="F118" s="237"/>
      <c r="G118" s="237"/>
      <c r="H118" s="237"/>
      <c r="I118" s="164"/>
      <c r="J118" s="164"/>
      <c r="K118" s="164"/>
      <c r="L118" s="164"/>
      <c r="M118" s="164"/>
      <c r="N118" s="164"/>
      <c r="O118" s="164"/>
      <c r="P118" s="164"/>
      <c r="Q118" s="164"/>
    </row>
    <row r="119" spans="1:17" s="236" customFormat="1" x14ac:dyDescent="0.2">
      <c r="A119" s="237"/>
      <c r="B119" s="237"/>
      <c r="C119" s="237"/>
      <c r="D119" s="237"/>
      <c r="E119" s="237"/>
      <c r="F119" s="237"/>
      <c r="G119" s="237"/>
      <c r="H119" s="237"/>
      <c r="I119" s="164"/>
      <c r="J119" s="164"/>
      <c r="K119" s="164"/>
      <c r="L119" s="164"/>
      <c r="M119" s="164"/>
      <c r="N119" s="164"/>
      <c r="O119" s="164"/>
      <c r="P119" s="164"/>
      <c r="Q119" s="164"/>
    </row>
    <row r="120" spans="1:17" s="236" customFormat="1" x14ac:dyDescent="0.2">
      <c r="A120" s="237"/>
      <c r="B120" s="237"/>
      <c r="C120" s="237"/>
      <c r="D120" s="237"/>
      <c r="E120" s="237"/>
      <c r="F120" s="237"/>
      <c r="G120" s="237"/>
      <c r="H120" s="237"/>
      <c r="I120" s="164"/>
      <c r="J120" s="164"/>
      <c r="K120" s="164"/>
      <c r="L120" s="164"/>
      <c r="M120" s="164"/>
      <c r="N120" s="164"/>
      <c r="O120" s="164"/>
      <c r="P120" s="164"/>
      <c r="Q120" s="164"/>
    </row>
    <row r="121" spans="1:17" s="236" customFormat="1" x14ac:dyDescent="0.2">
      <c r="A121" s="237"/>
      <c r="B121" s="237"/>
      <c r="C121" s="237"/>
      <c r="D121" s="237"/>
      <c r="E121" s="237"/>
      <c r="F121" s="237"/>
      <c r="G121" s="237"/>
      <c r="H121" s="237"/>
      <c r="I121" s="164"/>
      <c r="J121" s="164"/>
      <c r="K121" s="164"/>
      <c r="L121" s="164"/>
      <c r="M121" s="164"/>
      <c r="N121" s="164"/>
      <c r="O121" s="164"/>
      <c r="P121" s="164"/>
      <c r="Q121" s="164"/>
    </row>
    <row r="122" spans="1:17" s="236" customFormat="1" x14ac:dyDescent="0.2">
      <c r="A122" s="237"/>
      <c r="B122" s="237"/>
      <c r="C122" s="237"/>
      <c r="D122" s="237"/>
      <c r="E122" s="237"/>
      <c r="F122" s="237"/>
      <c r="G122" s="237"/>
      <c r="H122" s="237"/>
      <c r="I122" s="164"/>
      <c r="J122" s="164"/>
      <c r="K122" s="164"/>
      <c r="L122" s="164"/>
      <c r="M122" s="164"/>
      <c r="N122" s="164"/>
      <c r="O122" s="164"/>
      <c r="P122" s="164"/>
      <c r="Q122" s="164"/>
    </row>
    <row r="123" spans="1:17" s="236" customFormat="1" x14ac:dyDescent="0.2">
      <c r="A123" s="237"/>
      <c r="B123" s="237"/>
      <c r="C123" s="237"/>
      <c r="D123" s="237"/>
      <c r="E123" s="237"/>
      <c r="F123" s="237"/>
      <c r="G123" s="237"/>
      <c r="H123" s="237"/>
      <c r="I123" s="164"/>
      <c r="J123" s="164"/>
      <c r="K123" s="164"/>
      <c r="L123" s="164"/>
      <c r="M123" s="164"/>
      <c r="N123" s="164"/>
      <c r="O123" s="164"/>
      <c r="P123" s="164"/>
      <c r="Q123" s="164"/>
    </row>
    <row r="124" spans="1:17" s="236" customFormat="1" x14ac:dyDescent="0.2">
      <c r="A124" s="237"/>
      <c r="B124" s="237"/>
      <c r="C124" s="237"/>
      <c r="D124" s="237"/>
      <c r="E124" s="237"/>
      <c r="F124" s="237"/>
      <c r="G124" s="237"/>
      <c r="H124" s="237"/>
      <c r="I124" s="164"/>
      <c r="J124" s="164"/>
      <c r="K124" s="164"/>
      <c r="L124" s="164"/>
      <c r="M124" s="164"/>
      <c r="N124" s="164"/>
      <c r="O124" s="164"/>
      <c r="P124" s="164"/>
      <c r="Q124" s="164"/>
    </row>
    <row r="125" spans="1:17" s="236" customFormat="1" x14ac:dyDescent="0.2">
      <c r="A125" s="237"/>
      <c r="B125" s="237"/>
      <c r="C125" s="237"/>
      <c r="D125" s="237"/>
      <c r="E125" s="237"/>
      <c r="F125" s="237"/>
      <c r="G125" s="237"/>
      <c r="H125" s="237"/>
      <c r="I125" s="164"/>
      <c r="J125" s="164"/>
      <c r="K125" s="164"/>
      <c r="L125" s="164"/>
      <c r="M125" s="164"/>
      <c r="N125" s="164"/>
      <c r="O125" s="164"/>
      <c r="P125" s="164"/>
      <c r="Q125" s="164"/>
    </row>
    <row r="126" spans="1:17" s="236" customFormat="1" x14ac:dyDescent="0.2">
      <c r="A126" s="237"/>
      <c r="B126" s="237"/>
      <c r="C126" s="237"/>
      <c r="D126" s="237"/>
      <c r="E126" s="237"/>
      <c r="F126" s="237"/>
      <c r="G126" s="237"/>
      <c r="H126" s="237"/>
      <c r="I126" s="164"/>
      <c r="J126" s="164"/>
      <c r="K126" s="164"/>
      <c r="L126" s="164"/>
      <c r="M126" s="164"/>
      <c r="N126" s="164"/>
      <c r="O126" s="164"/>
      <c r="P126" s="164"/>
      <c r="Q126" s="164"/>
    </row>
    <row r="127" spans="1:17" s="236" customFormat="1" x14ac:dyDescent="0.2">
      <c r="A127" s="237"/>
      <c r="B127" s="237"/>
      <c r="C127" s="237"/>
      <c r="D127" s="237"/>
      <c r="E127" s="237"/>
      <c r="F127" s="237"/>
      <c r="G127" s="237"/>
      <c r="H127" s="237"/>
      <c r="I127" s="164"/>
      <c r="J127" s="164"/>
      <c r="K127" s="164"/>
      <c r="L127" s="164"/>
      <c r="M127" s="164"/>
      <c r="N127" s="164"/>
      <c r="O127" s="164"/>
      <c r="P127" s="164"/>
      <c r="Q127" s="164"/>
    </row>
    <row r="128" spans="1:17" s="236" customFormat="1" x14ac:dyDescent="0.2">
      <c r="A128" s="237"/>
      <c r="B128" s="237"/>
      <c r="C128" s="237"/>
      <c r="D128" s="237"/>
      <c r="E128" s="237"/>
      <c r="F128" s="237"/>
      <c r="G128" s="237"/>
      <c r="H128" s="237"/>
      <c r="I128" s="164"/>
      <c r="J128" s="164"/>
      <c r="K128" s="164"/>
      <c r="L128" s="164"/>
      <c r="M128" s="164"/>
      <c r="N128" s="164"/>
      <c r="O128" s="164"/>
      <c r="P128" s="164"/>
      <c r="Q128" s="164"/>
    </row>
    <row r="129" spans="1:17" s="236" customFormat="1" x14ac:dyDescent="0.2">
      <c r="A129" s="237"/>
      <c r="B129" s="237"/>
      <c r="C129" s="237"/>
      <c r="D129" s="237"/>
      <c r="E129" s="237"/>
      <c r="F129" s="237"/>
      <c r="G129" s="237"/>
      <c r="H129" s="237"/>
      <c r="I129" s="164"/>
      <c r="J129" s="164"/>
      <c r="K129" s="164"/>
      <c r="L129" s="164"/>
      <c r="M129" s="164"/>
      <c r="N129" s="164"/>
      <c r="O129" s="164"/>
      <c r="P129" s="164"/>
      <c r="Q129" s="164"/>
    </row>
    <row r="130" spans="1:17" s="236" customFormat="1" x14ac:dyDescent="0.2">
      <c r="A130" s="237"/>
      <c r="B130" s="237"/>
      <c r="C130" s="237"/>
      <c r="D130" s="237"/>
      <c r="E130" s="237"/>
      <c r="F130" s="237"/>
      <c r="G130" s="237"/>
      <c r="H130" s="237"/>
      <c r="I130" s="164"/>
      <c r="J130" s="164"/>
      <c r="K130" s="164"/>
      <c r="L130" s="164"/>
      <c r="M130" s="164"/>
      <c r="N130" s="164"/>
      <c r="O130" s="164"/>
      <c r="P130" s="164"/>
      <c r="Q130" s="164"/>
    </row>
    <row r="131" spans="1:17" s="236" customFormat="1" x14ac:dyDescent="0.2">
      <c r="A131" s="237"/>
      <c r="B131" s="237"/>
      <c r="C131" s="237"/>
      <c r="D131" s="237"/>
      <c r="E131" s="237"/>
      <c r="F131" s="237"/>
      <c r="G131" s="237"/>
      <c r="H131" s="237"/>
      <c r="I131" s="164"/>
      <c r="J131" s="164"/>
      <c r="K131" s="164"/>
      <c r="L131" s="164"/>
      <c r="M131" s="164"/>
      <c r="N131" s="164"/>
      <c r="O131" s="164"/>
      <c r="P131" s="164"/>
      <c r="Q131" s="164"/>
    </row>
    <row r="132" spans="1:17" s="236" customFormat="1" x14ac:dyDescent="0.2">
      <c r="A132" s="237"/>
      <c r="B132" s="237"/>
      <c r="C132" s="237"/>
      <c r="D132" s="237"/>
      <c r="E132" s="237"/>
      <c r="F132" s="237"/>
      <c r="G132" s="237"/>
      <c r="H132" s="237"/>
      <c r="I132" s="164"/>
      <c r="J132" s="164"/>
      <c r="K132" s="164"/>
      <c r="L132" s="164"/>
      <c r="M132" s="164"/>
      <c r="N132" s="164"/>
      <c r="O132" s="164"/>
      <c r="P132" s="164"/>
      <c r="Q132" s="164"/>
    </row>
    <row r="133" spans="1:17" s="236" customFormat="1" x14ac:dyDescent="0.2">
      <c r="A133" s="237"/>
      <c r="B133" s="237"/>
      <c r="C133" s="237"/>
      <c r="D133" s="237"/>
      <c r="E133" s="237"/>
      <c r="F133" s="237"/>
      <c r="G133" s="237"/>
      <c r="H133" s="237"/>
      <c r="I133" s="164"/>
      <c r="J133" s="164"/>
      <c r="K133" s="164"/>
      <c r="L133" s="164"/>
      <c r="M133" s="164"/>
      <c r="N133" s="164"/>
      <c r="O133" s="164"/>
      <c r="P133" s="164"/>
      <c r="Q133" s="164"/>
    </row>
    <row r="134" spans="1:17" s="236" customFormat="1" x14ac:dyDescent="0.2">
      <c r="A134" s="237"/>
      <c r="B134" s="237"/>
      <c r="C134" s="237"/>
      <c r="D134" s="237"/>
      <c r="E134" s="237"/>
      <c r="F134" s="237"/>
      <c r="G134" s="237"/>
      <c r="H134" s="237"/>
      <c r="I134" s="164"/>
      <c r="J134" s="164"/>
      <c r="K134" s="164"/>
      <c r="L134" s="164"/>
      <c r="M134" s="164"/>
      <c r="N134" s="164"/>
      <c r="O134" s="164"/>
      <c r="P134" s="164"/>
      <c r="Q134" s="164"/>
    </row>
    <row r="135" spans="1:17" s="236" customFormat="1" x14ac:dyDescent="0.2">
      <c r="A135" s="237"/>
      <c r="B135" s="237"/>
      <c r="C135" s="237"/>
      <c r="D135" s="237"/>
      <c r="E135" s="237"/>
      <c r="F135" s="237"/>
      <c r="G135" s="237"/>
      <c r="H135" s="237"/>
      <c r="I135" s="164"/>
      <c r="J135" s="164"/>
      <c r="K135" s="164"/>
      <c r="L135" s="164"/>
      <c r="M135" s="164"/>
      <c r="N135" s="164"/>
      <c r="O135" s="164"/>
      <c r="P135" s="164"/>
      <c r="Q135" s="164"/>
    </row>
    <row r="136" spans="1:17" s="236" customFormat="1" x14ac:dyDescent="0.2">
      <c r="A136" s="237"/>
      <c r="B136" s="237"/>
      <c r="C136" s="237"/>
      <c r="D136" s="237"/>
      <c r="E136" s="237"/>
      <c r="F136" s="237"/>
      <c r="G136" s="237"/>
      <c r="H136" s="237"/>
      <c r="I136" s="164"/>
      <c r="J136" s="164"/>
      <c r="K136" s="164"/>
      <c r="L136" s="164"/>
      <c r="M136" s="164"/>
      <c r="N136" s="164"/>
      <c r="O136" s="164"/>
      <c r="P136" s="164"/>
      <c r="Q136" s="164"/>
    </row>
    <row r="137" spans="1:17" s="236" customFormat="1" x14ac:dyDescent="0.2">
      <c r="A137" s="237"/>
      <c r="B137" s="237"/>
      <c r="C137" s="237"/>
      <c r="D137" s="237"/>
      <c r="E137" s="237"/>
      <c r="F137" s="237"/>
      <c r="G137" s="237"/>
      <c r="H137" s="237"/>
      <c r="I137" s="164"/>
      <c r="J137" s="164"/>
      <c r="K137" s="164"/>
      <c r="L137" s="164"/>
      <c r="M137" s="164"/>
      <c r="N137" s="164"/>
      <c r="O137" s="164"/>
      <c r="P137" s="164"/>
      <c r="Q137" s="164"/>
    </row>
    <row r="138" spans="1:17" s="236" customFormat="1" x14ac:dyDescent="0.2">
      <c r="A138" s="237"/>
      <c r="B138" s="237"/>
      <c r="C138" s="237"/>
      <c r="D138" s="237"/>
      <c r="E138" s="237"/>
      <c r="F138" s="237"/>
      <c r="G138" s="237"/>
      <c r="H138" s="237"/>
      <c r="I138" s="164"/>
      <c r="J138" s="164"/>
      <c r="K138" s="164"/>
      <c r="L138" s="164"/>
      <c r="M138" s="164"/>
      <c r="N138" s="164"/>
      <c r="O138" s="164"/>
      <c r="P138" s="164"/>
      <c r="Q138" s="164"/>
    </row>
    <row r="139" spans="1:17" s="236" customFormat="1" x14ac:dyDescent="0.2">
      <c r="A139" s="237"/>
      <c r="B139" s="237"/>
      <c r="C139" s="237"/>
      <c r="D139" s="237"/>
      <c r="E139" s="237"/>
      <c r="F139" s="237"/>
      <c r="G139" s="237"/>
      <c r="H139" s="237"/>
      <c r="I139" s="164"/>
      <c r="J139" s="164"/>
      <c r="K139" s="164"/>
      <c r="L139" s="164"/>
      <c r="M139" s="164"/>
      <c r="N139" s="164"/>
      <c r="O139" s="164"/>
      <c r="P139" s="164"/>
      <c r="Q139" s="164"/>
    </row>
    <row r="140" spans="1:17" s="236" customFormat="1" x14ac:dyDescent="0.2">
      <c r="A140" s="237"/>
      <c r="B140" s="237"/>
      <c r="C140" s="237"/>
      <c r="D140" s="237"/>
      <c r="E140" s="237"/>
      <c r="F140" s="237"/>
      <c r="G140" s="237"/>
      <c r="H140" s="237"/>
      <c r="I140" s="164"/>
      <c r="J140" s="164"/>
      <c r="K140" s="164"/>
      <c r="L140" s="164"/>
      <c r="M140" s="164"/>
      <c r="N140" s="164"/>
      <c r="O140" s="164"/>
      <c r="P140" s="164"/>
      <c r="Q140" s="164"/>
    </row>
    <row r="141" spans="1:17" s="236" customFormat="1" x14ac:dyDescent="0.2">
      <c r="A141" s="237"/>
      <c r="B141" s="237"/>
      <c r="C141" s="237"/>
      <c r="D141" s="237"/>
      <c r="E141" s="237"/>
      <c r="F141" s="237"/>
      <c r="G141" s="237"/>
      <c r="H141" s="237"/>
      <c r="I141" s="164"/>
      <c r="J141" s="164"/>
      <c r="K141" s="164"/>
      <c r="L141" s="164"/>
      <c r="M141" s="164"/>
      <c r="N141" s="164"/>
      <c r="O141" s="164"/>
      <c r="P141" s="164"/>
      <c r="Q141" s="164"/>
    </row>
    <row r="142" spans="1:17" s="236" customFormat="1" x14ac:dyDescent="0.2">
      <c r="A142" s="237"/>
      <c r="B142" s="237"/>
      <c r="C142" s="237"/>
      <c r="D142" s="237"/>
      <c r="E142" s="237"/>
      <c r="F142" s="237"/>
      <c r="G142" s="237"/>
      <c r="H142" s="237"/>
      <c r="I142" s="164"/>
      <c r="J142" s="164"/>
      <c r="K142" s="164"/>
      <c r="L142" s="164"/>
      <c r="M142" s="164"/>
      <c r="N142" s="164"/>
      <c r="O142" s="164"/>
      <c r="P142" s="164"/>
      <c r="Q142" s="164"/>
    </row>
    <row r="143" spans="1:17" s="236" customFormat="1" x14ac:dyDescent="0.2">
      <c r="A143" s="237"/>
      <c r="B143" s="237"/>
      <c r="C143" s="237"/>
      <c r="D143" s="237"/>
      <c r="E143" s="237"/>
      <c r="F143" s="237"/>
      <c r="G143" s="237"/>
      <c r="H143" s="237"/>
      <c r="I143" s="164"/>
      <c r="J143" s="164"/>
      <c r="K143" s="164"/>
      <c r="L143" s="164"/>
      <c r="M143" s="164"/>
      <c r="N143" s="164"/>
      <c r="O143" s="164"/>
      <c r="P143" s="164"/>
      <c r="Q143" s="164"/>
    </row>
    <row r="144" spans="1:17" s="236" customFormat="1" x14ac:dyDescent="0.2">
      <c r="A144" s="237"/>
      <c r="B144" s="237"/>
      <c r="C144" s="237"/>
      <c r="D144" s="237"/>
      <c r="E144" s="237"/>
      <c r="F144" s="237"/>
      <c r="G144" s="237"/>
      <c r="H144" s="237"/>
      <c r="I144" s="164"/>
      <c r="J144" s="164"/>
      <c r="K144" s="164"/>
      <c r="L144" s="164"/>
      <c r="M144" s="164"/>
      <c r="N144" s="164"/>
      <c r="O144" s="164"/>
      <c r="P144" s="164"/>
      <c r="Q144" s="164"/>
    </row>
    <row r="145" spans="1:17" s="236" customFormat="1" x14ac:dyDescent="0.2">
      <c r="A145" s="237"/>
      <c r="B145" s="237"/>
      <c r="C145" s="237"/>
      <c r="D145" s="237"/>
      <c r="E145" s="237"/>
      <c r="F145" s="237"/>
      <c r="G145" s="237"/>
      <c r="H145" s="237"/>
      <c r="I145" s="164"/>
      <c r="J145" s="164"/>
      <c r="K145" s="164"/>
      <c r="L145" s="164"/>
      <c r="M145" s="164"/>
      <c r="N145" s="164"/>
      <c r="O145" s="164"/>
      <c r="P145" s="164"/>
      <c r="Q145" s="164"/>
    </row>
    <row r="146" spans="1:17" s="236" customFormat="1" x14ac:dyDescent="0.2">
      <c r="A146" s="237"/>
      <c r="B146" s="237"/>
      <c r="C146" s="237"/>
      <c r="D146" s="237"/>
      <c r="E146" s="237"/>
      <c r="F146" s="237"/>
      <c r="G146" s="237"/>
      <c r="H146" s="237"/>
      <c r="I146" s="164"/>
      <c r="J146" s="164"/>
      <c r="K146" s="164"/>
      <c r="L146" s="164"/>
      <c r="M146" s="164"/>
      <c r="N146" s="164"/>
      <c r="O146" s="164"/>
      <c r="P146" s="164"/>
      <c r="Q146" s="164"/>
    </row>
    <row r="147" spans="1:17" s="236" customFormat="1" x14ac:dyDescent="0.2">
      <c r="A147" s="237"/>
      <c r="B147" s="237"/>
      <c r="C147" s="237"/>
      <c r="D147" s="237"/>
      <c r="E147" s="237"/>
      <c r="F147" s="237"/>
      <c r="G147" s="237"/>
      <c r="H147" s="237"/>
      <c r="I147" s="164"/>
      <c r="J147" s="164"/>
      <c r="K147" s="164"/>
      <c r="L147" s="164"/>
      <c r="M147" s="164"/>
      <c r="N147" s="164"/>
      <c r="O147" s="164"/>
      <c r="P147" s="164"/>
      <c r="Q147" s="164"/>
    </row>
    <row r="148" spans="1:17" s="236" customFormat="1" x14ac:dyDescent="0.2">
      <c r="A148" s="237"/>
      <c r="B148" s="237"/>
      <c r="C148" s="237"/>
      <c r="D148" s="237"/>
      <c r="E148" s="237"/>
      <c r="F148" s="237"/>
      <c r="G148" s="237"/>
      <c r="H148" s="237"/>
      <c r="I148" s="164"/>
      <c r="J148" s="164"/>
      <c r="K148" s="164"/>
      <c r="L148" s="164"/>
      <c r="M148" s="164"/>
      <c r="N148" s="164"/>
      <c r="O148" s="164"/>
      <c r="P148" s="164"/>
      <c r="Q148" s="164"/>
    </row>
    <row r="149" spans="1:17" s="236" customFormat="1" x14ac:dyDescent="0.2">
      <c r="A149" s="237"/>
      <c r="B149" s="237"/>
      <c r="C149" s="237"/>
      <c r="D149" s="237"/>
      <c r="E149" s="237"/>
      <c r="F149" s="237"/>
      <c r="G149" s="237"/>
      <c r="H149" s="237"/>
      <c r="I149" s="164"/>
      <c r="J149" s="164"/>
      <c r="K149" s="164"/>
      <c r="L149" s="164"/>
      <c r="M149" s="164"/>
      <c r="N149" s="164"/>
      <c r="O149" s="164"/>
      <c r="P149" s="164"/>
      <c r="Q149" s="164"/>
    </row>
    <row r="150" spans="1:17" s="236" customFormat="1" x14ac:dyDescent="0.2">
      <c r="A150" s="237"/>
      <c r="B150" s="237"/>
      <c r="C150" s="237"/>
      <c r="D150" s="237"/>
      <c r="E150" s="237"/>
      <c r="F150" s="237"/>
      <c r="G150" s="237"/>
      <c r="H150" s="237"/>
      <c r="I150" s="164"/>
      <c r="J150" s="164"/>
      <c r="K150" s="164"/>
      <c r="L150" s="164"/>
      <c r="M150" s="164"/>
      <c r="N150" s="164"/>
      <c r="O150" s="164"/>
      <c r="P150" s="164"/>
      <c r="Q150" s="164"/>
    </row>
    <row r="151" spans="1:17" s="236" customFormat="1" x14ac:dyDescent="0.2">
      <c r="A151" s="237"/>
      <c r="B151" s="237"/>
      <c r="C151" s="237"/>
      <c r="D151" s="237"/>
      <c r="E151" s="237"/>
      <c r="F151" s="237"/>
      <c r="G151" s="237"/>
      <c r="H151" s="237"/>
      <c r="I151" s="164"/>
      <c r="J151" s="164"/>
      <c r="K151" s="164"/>
      <c r="L151" s="164"/>
      <c r="M151" s="164"/>
      <c r="N151" s="164"/>
      <c r="O151" s="164"/>
      <c r="P151" s="164"/>
      <c r="Q151" s="164"/>
    </row>
    <row r="152" spans="1:17" s="236" customFormat="1" x14ac:dyDescent="0.2">
      <c r="A152" s="237"/>
      <c r="B152" s="237"/>
      <c r="C152" s="237"/>
      <c r="D152" s="237"/>
      <c r="E152" s="237"/>
      <c r="F152" s="237"/>
      <c r="G152" s="237"/>
      <c r="H152" s="237"/>
      <c r="I152" s="164"/>
      <c r="J152" s="164"/>
      <c r="K152" s="164"/>
      <c r="L152" s="164"/>
      <c r="M152" s="164"/>
      <c r="N152" s="164"/>
      <c r="O152" s="164"/>
      <c r="P152" s="164"/>
      <c r="Q152" s="164"/>
    </row>
    <row r="153" spans="1:17" s="236" customFormat="1" x14ac:dyDescent="0.2">
      <c r="A153" s="237"/>
      <c r="B153" s="237"/>
      <c r="C153" s="237"/>
      <c r="D153" s="237"/>
      <c r="E153" s="237"/>
      <c r="F153" s="237"/>
      <c r="G153" s="237"/>
      <c r="H153" s="237"/>
      <c r="I153" s="164"/>
      <c r="J153" s="164"/>
      <c r="K153" s="164"/>
      <c r="L153" s="164"/>
      <c r="M153" s="164"/>
      <c r="N153" s="164"/>
      <c r="O153" s="164"/>
      <c r="P153" s="164"/>
      <c r="Q153" s="164"/>
    </row>
    <row r="154" spans="1:17" s="236" customFormat="1" x14ac:dyDescent="0.2">
      <c r="A154" s="237"/>
      <c r="B154" s="237"/>
      <c r="C154" s="237"/>
      <c r="D154" s="237"/>
      <c r="E154" s="237"/>
      <c r="F154" s="237"/>
      <c r="G154" s="237"/>
      <c r="H154" s="237"/>
      <c r="I154" s="164"/>
      <c r="J154" s="164"/>
      <c r="K154" s="164"/>
      <c r="L154" s="164"/>
      <c r="M154" s="164"/>
      <c r="N154" s="164"/>
      <c r="O154" s="164"/>
      <c r="P154" s="164"/>
      <c r="Q154" s="164"/>
    </row>
    <row r="155" spans="1:17" s="236" customFormat="1" x14ac:dyDescent="0.2">
      <c r="A155" s="237"/>
      <c r="B155" s="237"/>
      <c r="C155" s="237"/>
      <c r="D155" s="237"/>
      <c r="E155" s="237"/>
      <c r="F155" s="237"/>
      <c r="G155" s="237"/>
      <c r="H155" s="237"/>
      <c r="I155" s="164"/>
      <c r="J155" s="164"/>
      <c r="K155" s="164"/>
      <c r="L155" s="164"/>
      <c r="M155" s="164"/>
      <c r="N155" s="164"/>
      <c r="O155" s="164"/>
      <c r="P155" s="164"/>
      <c r="Q155" s="164"/>
    </row>
    <row r="156" spans="1:17" s="236" customFormat="1" x14ac:dyDescent="0.2">
      <c r="A156" s="237"/>
      <c r="B156" s="237"/>
      <c r="C156" s="237"/>
      <c r="D156" s="237"/>
      <c r="E156" s="237"/>
      <c r="F156" s="237"/>
      <c r="G156" s="237"/>
      <c r="H156" s="237"/>
      <c r="I156" s="164"/>
      <c r="J156" s="164"/>
      <c r="K156" s="164"/>
      <c r="L156" s="164"/>
      <c r="M156" s="164"/>
      <c r="N156" s="164"/>
      <c r="O156" s="164"/>
      <c r="P156" s="164"/>
      <c r="Q156" s="164"/>
    </row>
    <row r="157" spans="1:17" s="236" customFormat="1" x14ac:dyDescent="0.2">
      <c r="A157" s="237"/>
      <c r="B157" s="237"/>
      <c r="C157" s="237"/>
      <c r="D157" s="237"/>
      <c r="E157" s="237"/>
      <c r="F157" s="237"/>
      <c r="G157" s="237"/>
      <c r="H157" s="237"/>
      <c r="I157" s="164"/>
      <c r="J157" s="164"/>
      <c r="K157" s="164"/>
      <c r="L157" s="164"/>
      <c r="M157" s="164"/>
      <c r="N157" s="164"/>
      <c r="O157" s="164"/>
      <c r="P157" s="164"/>
      <c r="Q157" s="164"/>
    </row>
    <row r="158" spans="1:17" s="236" customFormat="1" x14ac:dyDescent="0.2">
      <c r="A158" s="237"/>
      <c r="B158" s="237"/>
      <c r="C158" s="237"/>
      <c r="D158" s="237"/>
      <c r="E158" s="237"/>
      <c r="F158" s="237"/>
      <c r="G158" s="237"/>
      <c r="H158" s="237"/>
      <c r="I158" s="164"/>
      <c r="J158" s="164"/>
      <c r="K158" s="164"/>
      <c r="L158" s="164"/>
      <c r="M158" s="164"/>
      <c r="N158" s="164"/>
      <c r="O158" s="164"/>
      <c r="P158" s="164"/>
      <c r="Q158" s="164"/>
    </row>
    <row r="159" spans="1:17" s="236" customFormat="1" x14ac:dyDescent="0.2">
      <c r="A159" s="237"/>
      <c r="B159" s="237"/>
      <c r="C159" s="237"/>
      <c r="D159" s="237"/>
      <c r="E159" s="237"/>
      <c r="F159" s="237"/>
      <c r="G159" s="237"/>
      <c r="H159" s="237"/>
      <c r="I159" s="164"/>
      <c r="J159" s="164"/>
      <c r="K159" s="164"/>
      <c r="L159" s="164"/>
      <c r="M159" s="164"/>
      <c r="N159" s="164"/>
      <c r="O159" s="164"/>
      <c r="P159" s="164"/>
      <c r="Q159" s="164"/>
    </row>
    <row r="160" spans="1:17" s="236" customFormat="1" x14ac:dyDescent="0.2">
      <c r="A160" s="237"/>
      <c r="B160" s="237"/>
      <c r="C160" s="237"/>
      <c r="D160" s="237"/>
      <c r="E160" s="237"/>
      <c r="F160" s="237"/>
      <c r="G160" s="237"/>
      <c r="H160" s="237"/>
      <c r="I160" s="164"/>
      <c r="J160" s="164"/>
      <c r="K160" s="164"/>
      <c r="L160" s="164"/>
      <c r="M160" s="164"/>
      <c r="N160" s="164"/>
      <c r="O160" s="164"/>
      <c r="P160" s="164"/>
      <c r="Q160" s="164"/>
    </row>
    <row r="161" spans="1:17" s="236" customFormat="1" x14ac:dyDescent="0.2">
      <c r="A161" s="237"/>
      <c r="B161" s="237"/>
      <c r="C161" s="237"/>
      <c r="D161" s="237"/>
      <c r="E161" s="237"/>
      <c r="F161" s="237"/>
      <c r="G161" s="237"/>
      <c r="H161" s="237"/>
      <c r="I161" s="164"/>
      <c r="J161" s="164"/>
      <c r="K161" s="164"/>
      <c r="L161" s="164"/>
      <c r="M161" s="164"/>
      <c r="N161" s="164"/>
      <c r="O161" s="164"/>
      <c r="P161" s="164"/>
      <c r="Q161" s="164"/>
    </row>
    <row r="162" spans="1:17" s="236" customFormat="1" x14ac:dyDescent="0.2">
      <c r="A162" s="237"/>
      <c r="B162" s="237"/>
      <c r="C162" s="237"/>
      <c r="D162" s="237"/>
      <c r="E162" s="237"/>
      <c r="F162" s="237"/>
      <c r="G162" s="237"/>
      <c r="H162" s="237"/>
      <c r="I162" s="164"/>
      <c r="J162" s="164"/>
      <c r="K162" s="164"/>
      <c r="L162" s="164"/>
      <c r="M162" s="164"/>
      <c r="N162" s="164"/>
      <c r="O162" s="164"/>
      <c r="P162" s="164"/>
      <c r="Q162" s="164"/>
    </row>
    <row r="163" spans="1:17" s="236" customFormat="1" x14ac:dyDescent="0.2">
      <c r="A163" s="237"/>
      <c r="B163" s="237"/>
      <c r="C163" s="237"/>
      <c r="D163" s="237"/>
      <c r="E163" s="237"/>
      <c r="F163" s="237"/>
      <c r="G163" s="237"/>
      <c r="H163" s="237"/>
      <c r="I163" s="164"/>
      <c r="J163" s="164"/>
      <c r="K163" s="164"/>
      <c r="L163" s="164"/>
      <c r="M163" s="164"/>
      <c r="N163" s="164"/>
      <c r="O163" s="164"/>
      <c r="P163" s="164"/>
      <c r="Q163" s="164"/>
    </row>
    <row r="164" spans="1:17" s="236" customFormat="1" x14ac:dyDescent="0.2">
      <c r="A164" s="237"/>
      <c r="B164" s="237"/>
      <c r="C164" s="237"/>
      <c r="D164" s="237"/>
      <c r="E164" s="237"/>
      <c r="F164" s="237"/>
      <c r="G164" s="237"/>
      <c r="H164" s="237"/>
      <c r="I164" s="164"/>
      <c r="J164" s="164"/>
      <c r="K164" s="164"/>
      <c r="L164" s="164"/>
      <c r="M164" s="164"/>
      <c r="N164" s="164"/>
      <c r="O164" s="164"/>
      <c r="P164" s="164"/>
      <c r="Q164" s="164"/>
    </row>
    <row r="165" spans="1:17" s="236" customFormat="1" x14ac:dyDescent="0.2">
      <c r="A165" s="237"/>
      <c r="B165" s="237"/>
      <c r="C165" s="237"/>
      <c r="D165" s="237"/>
      <c r="E165" s="237"/>
      <c r="F165" s="237"/>
      <c r="G165" s="237"/>
      <c r="H165" s="237"/>
      <c r="I165" s="164"/>
      <c r="J165" s="164"/>
      <c r="K165" s="164"/>
      <c r="L165" s="164"/>
      <c r="M165" s="164"/>
      <c r="N165" s="164"/>
      <c r="O165" s="164"/>
      <c r="P165" s="164"/>
      <c r="Q165" s="164"/>
    </row>
    <row r="166" spans="1:17" s="236" customFormat="1" x14ac:dyDescent="0.2">
      <c r="A166" s="237"/>
      <c r="B166" s="237"/>
      <c r="C166" s="237"/>
      <c r="D166" s="237"/>
      <c r="E166" s="237"/>
      <c r="F166" s="237"/>
      <c r="G166" s="237"/>
      <c r="H166" s="237"/>
      <c r="I166" s="164"/>
      <c r="J166" s="164"/>
      <c r="K166" s="164"/>
      <c r="L166" s="164"/>
      <c r="M166" s="164"/>
      <c r="N166" s="164"/>
      <c r="O166" s="164"/>
      <c r="P166" s="164"/>
      <c r="Q166" s="164"/>
    </row>
    <row r="167" spans="1:17" s="236" customFormat="1" x14ac:dyDescent="0.2">
      <c r="A167" s="237"/>
      <c r="B167" s="237"/>
      <c r="C167" s="237"/>
      <c r="D167" s="237"/>
      <c r="E167" s="237"/>
      <c r="F167" s="237"/>
      <c r="G167" s="237"/>
      <c r="H167" s="237"/>
      <c r="I167" s="164"/>
      <c r="J167" s="164"/>
      <c r="K167" s="164"/>
      <c r="L167" s="164"/>
      <c r="M167" s="164"/>
      <c r="N167" s="164"/>
      <c r="O167" s="164"/>
      <c r="P167" s="164"/>
      <c r="Q167" s="164"/>
    </row>
    <row r="168" spans="1:17" s="236" customFormat="1" x14ac:dyDescent="0.2">
      <c r="A168" s="237"/>
      <c r="B168" s="237"/>
      <c r="C168" s="237"/>
      <c r="D168" s="237"/>
      <c r="E168" s="237"/>
      <c r="F168" s="237"/>
      <c r="G168" s="237"/>
      <c r="H168" s="237"/>
      <c r="I168" s="164"/>
      <c r="J168" s="164"/>
      <c r="K168" s="164"/>
      <c r="L168" s="164"/>
      <c r="M168" s="164"/>
      <c r="N168" s="164"/>
      <c r="O168" s="164"/>
      <c r="P168" s="164"/>
      <c r="Q168" s="164"/>
    </row>
    <row r="169" spans="1:17" s="236" customFormat="1" x14ac:dyDescent="0.2">
      <c r="A169" s="237"/>
      <c r="B169" s="237"/>
      <c r="C169" s="237"/>
      <c r="D169" s="237"/>
      <c r="E169" s="237"/>
      <c r="F169" s="237"/>
      <c r="G169" s="237"/>
      <c r="H169" s="237"/>
      <c r="I169" s="164"/>
      <c r="J169" s="164"/>
      <c r="K169" s="164"/>
      <c r="L169" s="164"/>
      <c r="M169" s="164"/>
      <c r="N169" s="164"/>
      <c r="O169" s="164"/>
      <c r="P169" s="164"/>
      <c r="Q169" s="164"/>
    </row>
    <row r="170" spans="1:17" s="236" customFormat="1" x14ac:dyDescent="0.2">
      <c r="A170" s="237"/>
      <c r="B170" s="237"/>
      <c r="C170" s="237"/>
      <c r="D170" s="237"/>
      <c r="E170" s="237"/>
      <c r="F170" s="237"/>
      <c r="G170" s="237"/>
      <c r="H170" s="237"/>
      <c r="I170" s="164"/>
      <c r="J170" s="164"/>
      <c r="K170" s="164"/>
      <c r="L170" s="164"/>
      <c r="M170" s="164"/>
      <c r="N170" s="164"/>
      <c r="O170" s="164"/>
      <c r="P170" s="164"/>
      <c r="Q170" s="164"/>
    </row>
    <row r="171" spans="1:17" s="236" customFormat="1" x14ac:dyDescent="0.2">
      <c r="A171" s="237"/>
      <c r="B171" s="237"/>
      <c r="C171" s="237"/>
      <c r="D171" s="237"/>
      <c r="E171" s="237"/>
      <c r="F171" s="237"/>
      <c r="G171" s="237"/>
      <c r="H171" s="237"/>
      <c r="I171" s="164"/>
      <c r="J171" s="164"/>
      <c r="K171" s="164"/>
      <c r="L171" s="164"/>
      <c r="M171" s="164"/>
      <c r="N171" s="164"/>
      <c r="O171" s="164"/>
      <c r="P171" s="164"/>
      <c r="Q171" s="164"/>
    </row>
    <row r="172" spans="1:17" s="236" customFormat="1" x14ac:dyDescent="0.2">
      <c r="A172" s="237"/>
      <c r="B172" s="237"/>
      <c r="C172" s="237"/>
      <c r="D172" s="237"/>
      <c r="E172" s="237"/>
      <c r="F172" s="237"/>
      <c r="G172" s="237"/>
      <c r="H172" s="237"/>
      <c r="I172" s="164"/>
      <c r="J172" s="164"/>
      <c r="K172" s="164"/>
      <c r="L172" s="164"/>
      <c r="M172" s="164"/>
      <c r="N172" s="164"/>
      <c r="O172" s="164"/>
      <c r="P172" s="164"/>
      <c r="Q172" s="164"/>
    </row>
    <row r="173" spans="1:17" s="236" customFormat="1" x14ac:dyDescent="0.2">
      <c r="A173" s="237"/>
      <c r="B173" s="237"/>
      <c r="C173" s="237"/>
      <c r="D173" s="237"/>
      <c r="E173" s="237"/>
      <c r="F173" s="237"/>
      <c r="G173" s="237"/>
      <c r="H173" s="237"/>
      <c r="I173" s="164"/>
      <c r="J173" s="164"/>
      <c r="K173" s="164"/>
      <c r="L173" s="164"/>
      <c r="M173" s="164"/>
      <c r="N173" s="164"/>
      <c r="O173" s="164"/>
      <c r="P173" s="164"/>
      <c r="Q173" s="164"/>
    </row>
    <row r="174" spans="1:17" s="236" customFormat="1" x14ac:dyDescent="0.2">
      <c r="A174" s="237"/>
      <c r="B174" s="237"/>
      <c r="C174" s="237"/>
      <c r="D174" s="237"/>
      <c r="E174" s="237"/>
      <c r="F174" s="237"/>
      <c r="G174" s="237"/>
      <c r="H174" s="237"/>
      <c r="I174" s="164"/>
      <c r="J174" s="164"/>
      <c r="K174" s="164"/>
      <c r="L174" s="164"/>
      <c r="M174" s="164"/>
      <c r="N174" s="164"/>
      <c r="O174" s="164"/>
      <c r="P174" s="164"/>
      <c r="Q174" s="164"/>
    </row>
    <row r="175" spans="1:17" s="236" customFormat="1" x14ac:dyDescent="0.2">
      <c r="A175" s="237"/>
      <c r="B175" s="237"/>
      <c r="C175" s="237"/>
      <c r="D175" s="237"/>
      <c r="E175" s="237"/>
      <c r="F175" s="237"/>
      <c r="G175" s="237"/>
      <c r="H175" s="237"/>
      <c r="I175" s="164"/>
      <c r="J175" s="164"/>
      <c r="K175" s="164"/>
      <c r="L175" s="164"/>
      <c r="M175" s="164"/>
      <c r="N175" s="164"/>
      <c r="O175" s="164"/>
      <c r="P175" s="164"/>
      <c r="Q175" s="164"/>
    </row>
    <row r="176" spans="1:17" s="236" customFormat="1" x14ac:dyDescent="0.2">
      <c r="A176" s="237"/>
      <c r="B176" s="237"/>
      <c r="C176" s="237"/>
      <c r="D176" s="237"/>
      <c r="E176" s="237"/>
      <c r="F176" s="237"/>
      <c r="G176" s="237"/>
      <c r="H176" s="237"/>
      <c r="I176" s="164"/>
      <c r="J176" s="164"/>
      <c r="K176" s="164"/>
      <c r="L176" s="164"/>
      <c r="M176" s="164"/>
      <c r="N176" s="164"/>
      <c r="O176" s="164"/>
      <c r="P176" s="164"/>
      <c r="Q176" s="164"/>
    </row>
  </sheetData>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A19:B19"/>
    <mergeCell ref="C19:D19"/>
    <mergeCell ref="E19:F1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 ref="C77:E78"/>
    <mergeCell ref="C80:E80"/>
    <mergeCell ref="C90:E9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2" customWidth="1"/>
    <col min="7" max="8" width="14.7109375" style="152" customWidth="1"/>
    <col min="9" max="11" width="15.7109375" style="152" customWidth="1"/>
    <col min="12" max="12" width="5.85546875" style="152" customWidth="1"/>
    <col min="13" max="16384" width="11.42578125" style="152"/>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3" customWidth="1"/>
    <col min="8" max="8" width="12.140625" style="153" customWidth="1"/>
    <col min="9" max="9" width="7.7109375" style="153" customWidth="1"/>
    <col min="10" max="10" width="11.42578125" style="153"/>
    <col min="11" max="11" width="7.7109375" style="153" customWidth="1"/>
    <col min="12" max="16384" width="11.42578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4"/>
    </row>
    <row r="34" spans="9:13" ht="14.25" customHeight="1" x14ac:dyDescent="0.2">
      <c r="K34" s="155"/>
    </row>
    <row r="35" spans="9:13" ht="14.25" customHeight="1" x14ac:dyDescent="0.2"/>
    <row r="36" spans="9:13" ht="14.25" customHeight="1" x14ac:dyDescent="0.2">
      <c r="M36" s="156"/>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3" customWidth="1"/>
    <col min="8" max="16384" width="11.4257812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99"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2" t="s">
        <v>171</v>
      </c>
      <c r="C1" s="62"/>
      <c r="D1" s="62"/>
      <c r="E1" s="62"/>
      <c r="F1" s="62"/>
      <c r="G1" s="62"/>
      <c r="H1" s="62"/>
      <c r="I1" s="62"/>
      <c r="J1" s="62"/>
    </row>
    <row r="2" spans="1:10" x14ac:dyDescent="0.2">
      <c r="B2" s="125"/>
      <c r="C2" s="126"/>
      <c r="D2" s="126"/>
      <c r="G2" s="126"/>
      <c r="H2" s="126"/>
      <c r="I2" s="126"/>
      <c r="J2" s="126"/>
    </row>
    <row r="3" spans="1:10" x14ac:dyDescent="0.2">
      <c r="B3" s="328" t="s">
        <v>172</v>
      </c>
      <c r="C3" s="328"/>
      <c r="D3" s="328"/>
      <c r="E3" s="328"/>
      <c r="F3" s="328"/>
      <c r="G3" s="328"/>
      <c r="H3" s="328"/>
      <c r="I3" s="328"/>
      <c r="J3" s="328"/>
    </row>
    <row r="4" spans="1:10" x14ac:dyDescent="0.2">
      <c r="B4" s="328" t="s">
        <v>173</v>
      </c>
      <c r="C4" s="328"/>
      <c r="D4" s="328"/>
      <c r="E4" s="328"/>
      <c r="F4" s="328"/>
      <c r="G4" s="328"/>
      <c r="H4" s="328"/>
      <c r="I4" s="328"/>
      <c r="J4" s="328"/>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29" t="s">
        <v>3</v>
      </c>
      <c r="B7" s="332" t="s">
        <v>106</v>
      </c>
      <c r="C7" s="335" t="s">
        <v>174</v>
      </c>
      <c r="D7" s="335" t="s">
        <v>175</v>
      </c>
      <c r="E7" s="335" t="s">
        <v>170</v>
      </c>
      <c r="F7" s="335" t="s">
        <v>9</v>
      </c>
      <c r="G7" s="324" t="s">
        <v>10</v>
      </c>
      <c r="H7" s="325"/>
      <c r="I7" s="325"/>
      <c r="J7" s="325"/>
    </row>
    <row r="8" spans="1:10" x14ac:dyDescent="0.2">
      <c r="A8" s="330"/>
      <c r="B8" s="333"/>
      <c r="C8" s="333"/>
      <c r="D8" s="333"/>
      <c r="E8" s="333"/>
      <c r="F8" s="336"/>
      <c r="G8" s="338" t="s">
        <v>12</v>
      </c>
      <c r="H8" s="324" t="s">
        <v>176</v>
      </c>
      <c r="I8" s="325"/>
      <c r="J8" s="325"/>
    </row>
    <row r="9" spans="1:10" ht="22.5" x14ac:dyDescent="0.2">
      <c r="A9" s="330"/>
      <c r="B9" s="333"/>
      <c r="C9" s="334"/>
      <c r="D9" s="334"/>
      <c r="E9" s="334"/>
      <c r="F9" s="337"/>
      <c r="G9" s="339"/>
      <c r="H9" s="128" t="s">
        <v>177</v>
      </c>
      <c r="I9" s="128" t="s">
        <v>14</v>
      </c>
      <c r="J9" s="129" t="s">
        <v>178</v>
      </c>
    </row>
    <row r="10" spans="1:10" x14ac:dyDescent="0.2">
      <c r="A10" s="331"/>
      <c r="B10" s="334"/>
      <c r="C10" s="66" t="s">
        <v>16</v>
      </c>
      <c r="D10" s="130" t="s">
        <v>179</v>
      </c>
      <c r="E10" s="66" t="s">
        <v>18</v>
      </c>
      <c r="F10" s="326" t="s">
        <v>19</v>
      </c>
      <c r="G10" s="327"/>
      <c r="H10" s="327"/>
      <c r="I10" s="327"/>
      <c r="J10" s="327"/>
    </row>
    <row r="11" spans="1:10" x14ac:dyDescent="0.2">
      <c r="A11" s="72"/>
      <c r="B11" s="131"/>
      <c r="C11" s="73"/>
      <c r="D11" s="74"/>
      <c r="E11" s="76"/>
      <c r="F11" s="77"/>
      <c r="G11" s="74"/>
      <c r="H11" s="74"/>
      <c r="I11" s="74"/>
      <c r="J11" s="74"/>
    </row>
    <row r="12" spans="1:10" ht="12.95" customHeight="1" x14ac:dyDescent="0.2">
      <c r="A12" s="79" t="s">
        <v>116</v>
      </c>
      <c r="B12" s="80" t="s">
        <v>117</v>
      </c>
      <c r="C12" s="132">
        <v>840</v>
      </c>
      <c r="D12" s="132">
        <v>148838.5</v>
      </c>
      <c r="E12" s="132">
        <v>40756.065999999999</v>
      </c>
      <c r="F12" s="133">
        <v>879776.27899999998</v>
      </c>
      <c r="G12" s="133">
        <v>5320103.7860000003</v>
      </c>
      <c r="H12" s="133">
        <v>3367211.0490000001</v>
      </c>
      <c r="I12" s="133">
        <v>1952892.737</v>
      </c>
      <c r="J12" s="133">
        <v>1088408.5290000001</v>
      </c>
    </row>
    <row r="13" spans="1:10" ht="12.95" customHeight="1" x14ac:dyDescent="0.2">
      <c r="A13" s="79"/>
      <c r="B13" s="83" t="s">
        <v>118</v>
      </c>
      <c r="C13" s="134"/>
      <c r="D13" s="135"/>
      <c r="E13" s="135"/>
      <c r="F13" s="136"/>
      <c r="G13" s="136"/>
      <c r="H13" s="136"/>
      <c r="I13" s="136"/>
      <c r="J13" s="136"/>
    </row>
    <row r="14" spans="1:10" ht="12.95" customHeight="1" x14ac:dyDescent="0.2">
      <c r="A14" s="79" t="s">
        <v>21</v>
      </c>
      <c r="B14" s="83" t="s">
        <v>119</v>
      </c>
      <c r="C14" s="137">
        <v>415</v>
      </c>
      <c r="D14" s="137">
        <v>71049</v>
      </c>
      <c r="E14" s="137">
        <v>19410.937999999998</v>
      </c>
      <c r="F14" s="137">
        <v>413893.22200000001</v>
      </c>
      <c r="G14" s="137">
        <v>2417372.7760000001</v>
      </c>
      <c r="H14" s="137">
        <v>1535293.8740000001</v>
      </c>
      <c r="I14" s="137">
        <v>882078.902</v>
      </c>
      <c r="J14" s="137">
        <v>498213.538</v>
      </c>
    </row>
    <row r="15" spans="1:10" ht="12.95" customHeight="1" x14ac:dyDescent="0.2">
      <c r="A15" s="79" t="s">
        <v>21</v>
      </c>
      <c r="B15" s="83" t="s">
        <v>120</v>
      </c>
      <c r="C15" s="137">
        <v>251</v>
      </c>
      <c r="D15" s="137">
        <v>47577.5</v>
      </c>
      <c r="E15" s="137">
        <v>13204.531999999999</v>
      </c>
      <c r="F15" s="137">
        <v>311766.45899999997</v>
      </c>
      <c r="G15" s="137">
        <v>1925805.8049999999</v>
      </c>
      <c r="H15" s="137">
        <v>1142395.2960000001</v>
      </c>
      <c r="I15" s="137">
        <v>783410.50899999996</v>
      </c>
      <c r="J15" s="137">
        <v>433074.29300000001</v>
      </c>
    </row>
    <row r="16" spans="1:10" ht="12.95" customHeight="1" x14ac:dyDescent="0.2">
      <c r="A16" s="79" t="s">
        <v>21</v>
      </c>
      <c r="B16" s="83" t="s">
        <v>121</v>
      </c>
      <c r="C16" s="137">
        <v>36</v>
      </c>
      <c r="D16" s="137">
        <v>6558</v>
      </c>
      <c r="E16" s="137">
        <v>1815.13</v>
      </c>
      <c r="F16" s="137">
        <v>46697.089</v>
      </c>
      <c r="G16" s="137">
        <v>241133.29199999999</v>
      </c>
      <c r="H16" s="137">
        <v>124680.852</v>
      </c>
      <c r="I16" s="137">
        <v>116452.44</v>
      </c>
      <c r="J16" s="137">
        <v>40250.089</v>
      </c>
    </row>
    <row r="17" spans="1:10" ht="12.95" customHeight="1" x14ac:dyDescent="0.2">
      <c r="A17" s="79" t="s">
        <v>21</v>
      </c>
      <c r="B17" s="83" t="s">
        <v>122</v>
      </c>
      <c r="C17" s="137">
        <v>138</v>
      </c>
      <c r="D17" s="137">
        <v>23654</v>
      </c>
      <c r="E17" s="137">
        <v>6325.4660000000003</v>
      </c>
      <c r="F17" s="137">
        <v>107419.50900000001</v>
      </c>
      <c r="G17" s="137">
        <v>735791.91299999994</v>
      </c>
      <c r="H17" s="137">
        <v>564841.027</v>
      </c>
      <c r="I17" s="137">
        <v>170950.886</v>
      </c>
      <c r="J17" s="137">
        <v>116870.609</v>
      </c>
    </row>
    <row r="18" spans="1:10" ht="12.95" customHeight="1" x14ac:dyDescent="0.2">
      <c r="A18" s="79"/>
      <c r="B18" s="72"/>
      <c r="C18" s="134"/>
      <c r="D18" s="135"/>
      <c r="E18" s="135"/>
      <c r="F18" s="135"/>
      <c r="G18" s="135"/>
      <c r="H18" s="135"/>
      <c r="I18" s="135"/>
      <c r="J18" s="135"/>
    </row>
    <row r="19" spans="1:10" ht="12.95" customHeight="1" x14ac:dyDescent="0.2">
      <c r="A19" s="79" t="s">
        <v>123</v>
      </c>
      <c r="B19" s="80" t="s">
        <v>180</v>
      </c>
      <c r="C19" s="138"/>
      <c r="D19" s="138"/>
      <c r="E19" s="138"/>
      <c r="F19" s="138"/>
      <c r="G19" s="139"/>
      <c r="H19" s="139"/>
      <c r="I19" s="138"/>
      <c r="J19" s="138"/>
    </row>
    <row r="20" spans="1:10" ht="12.95" customHeight="1" x14ac:dyDescent="0.2">
      <c r="A20" s="79"/>
      <c r="B20" s="80" t="s">
        <v>181</v>
      </c>
      <c r="C20" s="138">
        <v>3</v>
      </c>
      <c r="D20" s="132">
        <v>311</v>
      </c>
      <c r="E20" s="132">
        <v>98.828999999999994</v>
      </c>
      <c r="F20" s="133">
        <v>1552.4570000000001</v>
      </c>
      <c r="G20" s="140" t="s">
        <v>21</v>
      </c>
      <c r="H20" s="140" t="s">
        <v>21</v>
      </c>
      <c r="I20" s="140" t="s">
        <v>21</v>
      </c>
      <c r="J20" s="140" t="s">
        <v>21</v>
      </c>
    </row>
    <row r="21" spans="1:10" ht="12.95" customHeight="1" x14ac:dyDescent="0.2">
      <c r="A21" s="79"/>
      <c r="B21" s="72"/>
      <c r="C21" s="134"/>
      <c r="D21" s="135"/>
      <c r="E21" s="135"/>
      <c r="F21" s="135"/>
      <c r="G21" s="135"/>
      <c r="H21" s="135"/>
      <c r="I21" s="135"/>
      <c r="J21" s="135"/>
    </row>
    <row r="22" spans="1:10" ht="12.95" customHeight="1" x14ac:dyDescent="0.2">
      <c r="A22" s="79">
        <v>5</v>
      </c>
      <c r="B22" s="83" t="s">
        <v>125</v>
      </c>
      <c r="C22" s="141" t="s">
        <v>126</v>
      </c>
      <c r="D22" s="141" t="s">
        <v>126</v>
      </c>
      <c r="E22" s="141" t="s">
        <v>126</v>
      </c>
      <c r="F22" s="141" t="s">
        <v>126</v>
      </c>
      <c r="G22" s="141" t="s">
        <v>126</v>
      </c>
      <c r="H22" s="141" t="s">
        <v>126</v>
      </c>
      <c r="I22" s="141" t="s">
        <v>126</v>
      </c>
      <c r="J22" s="141" t="s">
        <v>126</v>
      </c>
    </row>
    <row r="23" spans="1:10" ht="12.95" customHeight="1" x14ac:dyDescent="0.2">
      <c r="A23" s="79">
        <v>6</v>
      </c>
      <c r="B23" s="83" t="s">
        <v>127</v>
      </c>
      <c r="C23" s="141" t="s">
        <v>126</v>
      </c>
      <c r="D23" s="141" t="s">
        <v>126</v>
      </c>
      <c r="E23" s="141" t="s">
        <v>126</v>
      </c>
      <c r="F23" s="141" t="s">
        <v>126</v>
      </c>
      <c r="G23" s="141" t="s">
        <v>126</v>
      </c>
      <c r="H23" s="141" t="s">
        <v>126</v>
      </c>
      <c r="I23" s="141" t="s">
        <v>126</v>
      </c>
      <c r="J23" s="141" t="s">
        <v>126</v>
      </c>
    </row>
    <row r="24" spans="1:10" ht="12.95" customHeight="1" x14ac:dyDescent="0.2">
      <c r="A24" s="79">
        <v>7</v>
      </c>
      <c r="B24" s="83" t="s">
        <v>128</v>
      </c>
      <c r="C24" s="141" t="s">
        <v>126</v>
      </c>
      <c r="D24" s="141" t="s">
        <v>126</v>
      </c>
      <c r="E24" s="141" t="s">
        <v>126</v>
      </c>
      <c r="F24" s="141" t="s">
        <v>126</v>
      </c>
      <c r="G24" s="141" t="s">
        <v>126</v>
      </c>
      <c r="H24" s="141" t="s">
        <v>126</v>
      </c>
      <c r="I24" s="141" t="s">
        <v>126</v>
      </c>
      <c r="J24" s="141" t="s">
        <v>126</v>
      </c>
    </row>
    <row r="25" spans="1:10" ht="12.95" customHeight="1" x14ac:dyDescent="0.2">
      <c r="A25" s="79">
        <v>8</v>
      </c>
      <c r="B25" s="83" t="s">
        <v>129</v>
      </c>
      <c r="C25" s="142"/>
      <c r="D25" s="143"/>
      <c r="E25" s="135"/>
      <c r="F25" s="135"/>
      <c r="G25" s="135"/>
      <c r="H25" s="135"/>
      <c r="I25" s="144"/>
      <c r="J25" s="144"/>
    </row>
    <row r="26" spans="1:10" ht="12.95" customHeight="1" x14ac:dyDescent="0.2">
      <c r="A26" s="79"/>
      <c r="B26" s="83" t="s">
        <v>130</v>
      </c>
      <c r="C26" s="137">
        <v>3</v>
      </c>
      <c r="D26" s="137">
        <v>311</v>
      </c>
      <c r="E26" s="137">
        <v>98.828999999999994</v>
      </c>
      <c r="F26" s="137">
        <v>1552.4570000000001</v>
      </c>
      <c r="G26" s="145" t="s">
        <v>21</v>
      </c>
      <c r="H26" s="145" t="s">
        <v>21</v>
      </c>
      <c r="I26" s="145" t="s">
        <v>21</v>
      </c>
      <c r="J26" s="145" t="s">
        <v>21</v>
      </c>
    </row>
    <row r="27" spans="1:10" ht="12.95" customHeight="1" x14ac:dyDescent="0.2">
      <c r="A27" s="79">
        <v>9</v>
      </c>
      <c r="B27" s="83" t="s">
        <v>131</v>
      </c>
      <c r="C27" s="142"/>
      <c r="D27" s="143"/>
      <c r="E27" s="135"/>
      <c r="F27" s="135"/>
      <c r="G27" s="135"/>
      <c r="H27" s="135"/>
      <c r="I27" s="144"/>
      <c r="J27" s="144"/>
    </row>
    <row r="28" spans="1:10" ht="12.95" customHeight="1" x14ac:dyDescent="0.2">
      <c r="A28" s="79"/>
      <c r="B28" s="83" t="s">
        <v>132</v>
      </c>
      <c r="C28" s="142"/>
      <c r="D28" s="142"/>
      <c r="E28" s="142"/>
      <c r="F28" s="142"/>
      <c r="G28" s="142"/>
      <c r="H28" s="142"/>
      <c r="I28" s="142"/>
      <c r="J28" s="142"/>
    </row>
    <row r="29" spans="1:10" ht="12.95" customHeight="1" x14ac:dyDescent="0.2">
      <c r="A29" s="79"/>
      <c r="B29" s="83" t="s">
        <v>133</v>
      </c>
      <c r="C29" s="141" t="s">
        <v>126</v>
      </c>
      <c r="D29" s="141" t="s">
        <v>126</v>
      </c>
      <c r="E29" s="141" t="s">
        <v>126</v>
      </c>
      <c r="F29" s="141" t="s">
        <v>126</v>
      </c>
      <c r="G29" s="141" t="s">
        <v>126</v>
      </c>
      <c r="H29" s="141" t="s">
        <v>126</v>
      </c>
      <c r="I29" s="141" t="s">
        <v>126</v>
      </c>
      <c r="J29" s="141" t="s">
        <v>126</v>
      </c>
    </row>
    <row r="30" spans="1:10" ht="12.95" customHeight="1" x14ac:dyDescent="0.2">
      <c r="A30" s="79"/>
      <c r="B30" s="72"/>
      <c r="C30" s="142"/>
      <c r="D30" s="142"/>
      <c r="E30" s="142"/>
      <c r="F30" s="142"/>
      <c r="G30" s="142"/>
      <c r="H30" s="142"/>
      <c r="I30" s="142"/>
      <c r="J30" s="142"/>
    </row>
    <row r="31" spans="1:10" ht="12.95" customHeight="1" x14ac:dyDescent="0.2">
      <c r="A31" s="79" t="s">
        <v>134</v>
      </c>
      <c r="B31" s="80" t="s">
        <v>135</v>
      </c>
      <c r="C31" s="138">
        <v>837</v>
      </c>
      <c r="D31" s="132">
        <v>148527.5</v>
      </c>
      <c r="E31" s="132">
        <v>40657.237000000001</v>
      </c>
      <c r="F31" s="133">
        <v>878223.82200000004</v>
      </c>
      <c r="G31" s="140" t="s">
        <v>21</v>
      </c>
      <c r="H31" s="140" t="s">
        <v>21</v>
      </c>
      <c r="I31" s="140" t="s">
        <v>21</v>
      </c>
      <c r="J31" s="140" t="s">
        <v>21</v>
      </c>
    </row>
    <row r="32" spans="1:10" ht="12.95" customHeight="1" x14ac:dyDescent="0.2">
      <c r="A32" s="79"/>
      <c r="B32" s="72"/>
      <c r="C32" s="134"/>
      <c r="D32" s="135"/>
      <c r="E32" s="135"/>
      <c r="F32" s="135"/>
      <c r="G32" s="135"/>
      <c r="H32" s="135"/>
      <c r="I32" s="135"/>
      <c r="J32" s="135"/>
    </row>
    <row r="33" spans="1:10" ht="12.95" customHeight="1" x14ac:dyDescent="0.2">
      <c r="A33" s="79">
        <v>10</v>
      </c>
      <c r="B33" s="83" t="s">
        <v>136</v>
      </c>
      <c r="C33" s="137">
        <v>89</v>
      </c>
      <c r="D33" s="137">
        <v>16837.5</v>
      </c>
      <c r="E33" s="137">
        <v>4476.9319999999998</v>
      </c>
      <c r="F33" s="137">
        <v>67918.334000000003</v>
      </c>
      <c r="G33" s="137">
        <v>502434.22</v>
      </c>
      <c r="H33" s="137">
        <v>400443.73100000003</v>
      </c>
      <c r="I33" s="137">
        <v>101990.489</v>
      </c>
      <c r="J33" s="142">
        <v>77060.891000000003</v>
      </c>
    </row>
    <row r="34" spans="1:10" ht="12.95" customHeight="1" x14ac:dyDescent="0.2">
      <c r="A34" s="79">
        <v>11</v>
      </c>
      <c r="B34" s="83" t="s">
        <v>50</v>
      </c>
      <c r="C34" s="142">
        <v>7</v>
      </c>
      <c r="D34" s="137">
        <v>817</v>
      </c>
      <c r="E34" s="137">
        <v>215.98400000000001</v>
      </c>
      <c r="F34" s="137">
        <v>5055.2820000000002</v>
      </c>
      <c r="G34" s="137">
        <v>71227.644</v>
      </c>
      <c r="H34" s="141" t="s">
        <v>21</v>
      </c>
      <c r="I34" s="141" t="s">
        <v>21</v>
      </c>
      <c r="J34" s="141" t="s">
        <v>21</v>
      </c>
    </row>
    <row r="35" spans="1:10" ht="12.95" customHeight="1" x14ac:dyDescent="0.2">
      <c r="A35" s="79">
        <v>12</v>
      </c>
      <c r="B35" s="83" t="s">
        <v>51</v>
      </c>
      <c r="C35" s="142">
        <v>1</v>
      </c>
      <c r="D35" s="141" t="s">
        <v>21</v>
      </c>
      <c r="E35" s="141" t="s">
        <v>21</v>
      </c>
      <c r="F35" s="141" t="s">
        <v>21</v>
      </c>
      <c r="G35" s="141" t="s">
        <v>21</v>
      </c>
      <c r="H35" s="141" t="s">
        <v>21</v>
      </c>
      <c r="I35" s="141" t="s">
        <v>21</v>
      </c>
      <c r="J35" s="141" t="s">
        <v>21</v>
      </c>
    </row>
    <row r="36" spans="1:10" ht="12.95" customHeight="1" x14ac:dyDescent="0.2">
      <c r="A36" s="79">
        <v>13</v>
      </c>
      <c r="B36" s="83" t="s">
        <v>53</v>
      </c>
      <c r="C36" s="142">
        <v>13</v>
      </c>
      <c r="D36" s="137">
        <v>1416</v>
      </c>
      <c r="E36" s="137">
        <v>374.80500000000001</v>
      </c>
      <c r="F36" s="137">
        <v>6949.2479999999996</v>
      </c>
      <c r="G36" s="137">
        <v>38818.999000000003</v>
      </c>
      <c r="H36" s="135">
        <v>16235.721</v>
      </c>
      <c r="I36" s="144">
        <v>22583.277999999998</v>
      </c>
      <c r="J36" s="144">
        <v>20252.919999999998</v>
      </c>
    </row>
    <row r="37" spans="1:10" ht="12.95" customHeight="1" x14ac:dyDescent="0.2">
      <c r="A37" s="79">
        <v>14</v>
      </c>
      <c r="B37" s="83" t="s">
        <v>137</v>
      </c>
      <c r="C37" s="137">
        <v>2</v>
      </c>
      <c r="D37" s="141" t="s">
        <v>21</v>
      </c>
      <c r="E37" s="141" t="s">
        <v>21</v>
      </c>
      <c r="F37" s="141" t="s">
        <v>21</v>
      </c>
      <c r="G37" s="141" t="s">
        <v>21</v>
      </c>
      <c r="H37" s="141" t="s">
        <v>21</v>
      </c>
      <c r="I37" s="141" t="s">
        <v>21</v>
      </c>
      <c r="J37" s="141" t="s">
        <v>21</v>
      </c>
    </row>
    <row r="38" spans="1:10" ht="12.95" customHeight="1" x14ac:dyDescent="0.2">
      <c r="A38" s="79">
        <v>15</v>
      </c>
      <c r="B38" s="83" t="s">
        <v>138</v>
      </c>
      <c r="C38" s="137"/>
      <c r="D38" s="137"/>
      <c r="E38" s="137"/>
      <c r="F38" s="137"/>
      <c r="G38" s="137"/>
      <c r="H38" s="137"/>
      <c r="I38" s="137"/>
      <c r="J38" s="142"/>
    </row>
    <row r="39" spans="1:10" ht="12.95" customHeight="1" x14ac:dyDescent="0.2">
      <c r="A39" s="79"/>
      <c r="B39" s="83" t="s">
        <v>139</v>
      </c>
      <c r="C39" s="137">
        <v>2</v>
      </c>
      <c r="D39" s="137" t="s">
        <v>21</v>
      </c>
      <c r="E39" s="137" t="s">
        <v>21</v>
      </c>
      <c r="F39" s="137" t="s">
        <v>21</v>
      </c>
      <c r="G39" s="141" t="s">
        <v>21</v>
      </c>
      <c r="H39" s="141" t="s">
        <v>21</v>
      </c>
      <c r="I39" s="141" t="s">
        <v>21</v>
      </c>
      <c r="J39" s="141" t="s">
        <v>21</v>
      </c>
    </row>
    <row r="40" spans="1:10" ht="12.95" customHeight="1" x14ac:dyDescent="0.2">
      <c r="A40" s="79">
        <v>16</v>
      </c>
      <c r="B40" s="83" t="s">
        <v>140</v>
      </c>
      <c r="C40" s="137"/>
      <c r="D40" s="137"/>
      <c r="E40" s="137"/>
      <c r="F40" s="137"/>
      <c r="G40" s="137"/>
      <c r="H40" s="137"/>
      <c r="I40" s="137"/>
      <c r="J40" s="142"/>
    </row>
    <row r="41" spans="1:10" ht="12.95" customHeight="1" x14ac:dyDescent="0.2">
      <c r="A41" s="79"/>
      <c r="B41" s="83" t="s">
        <v>141</v>
      </c>
      <c r="C41" s="137">
        <v>12</v>
      </c>
      <c r="D41" s="137">
        <v>2593</v>
      </c>
      <c r="E41" s="137">
        <v>659.19500000000005</v>
      </c>
      <c r="F41" s="137">
        <v>14046.522999999999</v>
      </c>
      <c r="G41" s="137">
        <v>99381.331999999995</v>
      </c>
      <c r="H41" s="137">
        <v>65408.993000000002</v>
      </c>
      <c r="I41" s="137">
        <v>33972.339</v>
      </c>
      <c r="J41" s="144">
        <v>17477</v>
      </c>
    </row>
    <row r="42" spans="1:10" ht="12.95" customHeight="1" x14ac:dyDescent="0.2">
      <c r="A42" s="79">
        <v>17</v>
      </c>
      <c r="B42" s="83" t="s">
        <v>142</v>
      </c>
      <c r="C42" s="137"/>
      <c r="D42" s="137"/>
      <c r="E42" s="137"/>
      <c r="F42" s="137"/>
      <c r="G42" s="137"/>
      <c r="H42" s="137"/>
      <c r="I42" s="137"/>
      <c r="J42" s="142"/>
    </row>
    <row r="43" spans="1:10" ht="12.95" customHeight="1" x14ac:dyDescent="0.2">
      <c r="A43" s="79"/>
      <c r="B43" s="83" t="s">
        <v>143</v>
      </c>
      <c r="C43" s="137">
        <v>17</v>
      </c>
      <c r="D43" s="137">
        <v>3364.5</v>
      </c>
      <c r="E43" s="137">
        <v>890.03200000000004</v>
      </c>
      <c r="F43" s="137">
        <v>18570.789000000001</v>
      </c>
      <c r="G43" s="137">
        <v>195452.82500000001</v>
      </c>
      <c r="H43" s="137">
        <v>139360.74400000001</v>
      </c>
      <c r="I43" s="137">
        <v>56092.080999999998</v>
      </c>
      <c r="J43" s="142">
        <v>45383.822999999997</v>
      </c>
    </row>
    <row r="44" spans="1:10" ht="12.95" customHeight="1" x14ac:dyDescent="0.2">
      <c r="A44" s="79">
        <v>18</v>
      </c>
      <c r="B44" s="83" t="s">
        <v>144</v>
      </c>
      <c r="C44" s="137"/>
      <c r="D44" s="137"/>
      <c r="E44" s="137"/>
      <c r="F44" s="137"/>
      <c r="G44" s="137"/>
      <c r="H44" s="137"/>
      <c r="I44" s="137"/>
      <c r="J44" s="142"/>
    </row>
    <row r="45" spans="1:10" ht="12.95" customHeight="1" x14ac:dyDescent="0.2">
      <c r="A45" s="79"/>
      <c r="B45" s="83" t="s">
        <v>145</v>
      </c>
      <c r="C45" s="137"/>
      <c r="D45" s="137"/>
      <c r="E45" s="137"/>
      <c r="F45" s="137"/>
      <c r="G45" s="137"/>
      <c r="H45" s="137"/>
      <c r="I45" s="137"/>
      <c r="J45" s="142"/>
    </row>
    <row r="46" spans="1:10" ht="12.95" customHeight="1" x14ac:dyDescent="0.2">
      <c r="A46" s="79"/>
      <c r="B46" s="83" t="s">
        <v>146</v>
      </c>
      <c r="C46" s="137">
        <v>15</v>
      </c>
      <c r="D46" s="137">
        <v>2052</v>
      </c>
      <c r="E46" s="137">
        <v>574.03800000000001</v>
      </c>
      <c r="F46" s="137">
        <v>11219.802</v>
      </c>
      <c r="G46" s="137">
        <v>60566.194000000003</v>
      </c>
      <c r="H46" s="137">
        <v>50794.67</v>
      </c>
      <c r="I46" s="137">
        <v>9771.5239999999994</v>
      </c>
      <c r="J46" s="142">
        <v>7179.3209999999999</v>
      </c>
    </row>
    <row r="47" spans="1:10" ht="12.95" customHeight="1" x14ac:dyDescent="0.2">
      <c r="A47" s="79">
        <v>19</v>
      </c>
      <c r="B47" s="83" t="s">
        <v>147</v>
      </c>
      <c r="C47" s="141" t="s">
        <v>126</v>
      </c>
      <c r="D47" s="141" t="s">
        <v>126</v>
      </c>
      <c r="E47" s="141" t="s">
        <v>126</v>
      </c>
      <c r="F47" s="141" t="s">
        <v>126</v>
      </c>
      <c r="G47" s="141" t="s">
        <v>126</v>
      </c>
      <c r="H47" s="141" t="s">
        <v>126</v>
      </c>
      <c r="I47" s="141" t="s">
        <v>126</v>
      </c>
      <c r="J47" s="141" t="s">
        <v>126</v>
      </c>
    </row>
    <row r="48" spans="1:10" ht="12.95" customHeight="1" x14ac:dyDescent="0.2">
      <c r="A48" s="79">
        <v>20</v>
      </c>
      <c r="B48" s="83" t="s">
        <v>148</v>
      </c>
      <c r="C48" s="137">
        <v>23.5</v>
      </c>
      <c r="D48" s="137">
        <v>3566</v>
      </c>
      <c r="E48" s="137">
        <v>985.87</v>
      </c>
      <c r="F48" s="137">
        <v>26238.705000000002</v>
      </c>
      <c r="G48" s="137">
        <v>157168.024</v>
      </c>
      <c r="H48" s="137">
        <v>76821.043000000005</v>
      </c>
      <c r="I48" s="137">
        <v>80346.981</v>
      </c>
      <c r="J48" s="142">
        <v>37868.707999999999</v>
      </c>
    </row>
    <row r="49" spans="1:10" ht="12.95" customHeight="1" x14ac:dyDescent="0.2">
      <c r="A49" s="79">
        <v>21</v>
      </c>
      <c r="B49" s="83" t="s">
        <v>149</v>
      </c>
      <c r="C49" s="137"/>
      <c r="D49" s="137"/>
      <c r="E49" s="137"/>
      <c r="F49" s="137"/>
      <c r="G49" s="137"/>
      <c r="H49" s="137"/>
      <c r="I49" s="137"/>
      <c r="J49" s="142"/>
    </row>
    <row r="50" spans="1:10" ht="12.95" customHeight="1" x14ac:dyDescent="0.2">
      <c r="A50" s="79"/>
      <c r="B50" s="83" t="s">
        <v>150</v>
      </c>
      <c r="C50" s="137">
        <v>6</v>
      </c>
      <c r="D50" s="137">
        <v>1476.5</v>
      </c>
      <c r="E50" s="137">
        <v>398.61399999999998</v>
      </c>
      <c r="F50" s="137">
        <v>11288.918</v>
      </c>
      <c r="G50" s="137">
        <v>40653.553</v>
      </c>
      <c r="H50" s="137">
        <v>12125.111000000001</v>
      </c>
      <c r="I50" s="137">
        <v>28528.441999999999</v>
      </c>
      <c r="J50" s="142">
        <v>10441.972</v>
      </c>
    </row>
    <row r="51" spans="1:10" ht="12.95" customHeight="1" x14ac:dyDescent="0.2">
      <c r="A51" s="79">
        <v>22</v>
      </c>
      <c r="B51" s="83" t="s">
        <v>151</v>
      </c>
      <c r="C51" s="137"/>
      <c r="D51" s="137"/>
      <c r="E51" s="137"/>
      <c r="F51" s="137"/>
      <c r="G51" s="137"/>
      <c r="H51" s="137"/>
      <c r="I51" s="137"/>
      <c r="J51" s="142"/>
    </row>
    <row r="52" spans="1:10" ht="12.95" customHeight="1" x14ac:dyDescent="0.2">
      <c r="A52" s="79"/>
      <c r="B52" s="83" t="s">
        <v>152</v>
      </c>
      <c r="C52" s="137">
        <v>99</v>
      </c>
      <c r="D52" s="137">
        <v>15948</v>
      </c>
      <c r="E52" s="137">
        <v>4535.1790000000001</v>
      </c>
      <c r="F52" s="137">
        <v>86318.203999999998</v>
      </c>
      <c r="G52" s="137">
        <v>493911.85499999998</v>
      </c>
      <c r="H52" s="137">
        <v>298224.80200000003</v>
      </c>
      <c r="I52" s="137">
        <v>195687.05300000001</v>
      </c>
      <c r="J52" s="142">
        <v>112155.973</v>
      </c>
    </row>
    <row r="53" spans="1:10" ht="12.95" customHeight="1" x14ac:dyDescent="0.2">
      <c r="A53" s="79">
        <v>23</v>
      </c>
      <c r="B53" s="83" t="s">
        <v>153</v>
      </c>
      <c r="C53" s="137"/>
      <c r="D53" s="137"/>
      <c r="E53" s="137"/>
      <c r="F53" s="137"/>
      <c r="G53" s="137"/>
      <c r="H53" s="137"/>
      <c r="I53" s="137"/>
      <c r="J53" s="142"/>
    </row>
    <row r="54" spans="1:10" ht="12.95" customHeight="1" x14ac:dyDescent="0.2">
      <c r="A54" s="79"/>
      <c r="B54" s="83" t="s">
        <v>154</v>
      </c>
      <c r="C54" s="137"/>
      <c r="D54" s="137"/>
      <c r="E54" s="137"/>
      <c r="F54" s="137"/>
      <c r="G54" s="137"/>
      <c r="H54" s="137"/>
      <c r="I54" s="137"/>
      <c r="J54" s="142"/>
    </row>
    <row r="55" spans="1:10" ht="12.95" customHeight="1" x14ac:dyDescent="0.2">
      <c r="A55" s="79"/>
      <c r="B55" s="83" t="s">
        <v>155</v>
      </c>
      <c r="C55" s="137">
        <v>58.5</v>
      </c>
      <c r="D55" s="137">
        <v>8156.5</v>
      </c>
      <c r="E55" s="137">
        <v>2185.2559999999999</v>
      </c>
      <c r="F55" s="137">
        <v>45056.944000000003</v>
      </c>
      <c r="G55" s="137">
        <v>211056.46299999999</v>
      </c>
      <c r="H55" s="137">
        <v>138452.96100000001</v>
      </c>
      <c r="I55" s="137">
        <v>72603.501999999993</v>
      </c>
      <c r="J55" s="137">
        <v>34232.561999999998</v>
      </c>
    </row>
    <row r="56" spans="1:10" ht="12.95" customHeight="1" x14ac:dyDescent="0.2">
      <c r="A56" s="79">
        <v>24</v>
      </c>
      <c r="B56" s="83" t="s">
        <v>156</v>
      </c>
      <c r="C56" s="137">
        <v>15</v>
      </c>
      <c r="D56" s="137">
        <v>4469.5</v>
      </c>
      <c r="E56" s="137">
        <v>1144.9939999999999</v>
      </c>
      <c r="F56" s="137">
        <v>27667.385999999999</v>
      </c>
      <c r="G56" s="137">
        <v>206653.576</v>
      </c>
      <c r="H56" s="137">
        <v>115364.00199999999</v>
      </c>
      <c r="I56" s="137">
        <v>91289.573999999993</v>
      </c>
      <c r="J56" s="144">
        <v>66501.320999999996</v>
      </c>
    </row>
    <row r="57" spans="1:10" ht="12.95" customHeight="1" x14ac:dyDescent="0.2">
      <c r="A57" s="79">
        <v>25</v>
      </c>
      <c r="B57" s="83" t="s">
        <v>157</v>
      </c>
      <c r="C57" s="137">
        <v>152</v>
      </c>
      <c r="D57" s="137">
        <v>23710</v>
      </c>
      <c r="E57" s="137">
        <v>6568.7290000000003</v>
      </c>
      <c r="F57" s="137">
        <v>135587.10699999999</v>
      </c>
      <c r="G57" s="137">
        <v>728022.98400000005</v>
      </c>
      <c r="H57" s="137">
        <v>495665.60499999998</v>
      </c>
      <c r="I57" s="137">
        <v>232357.37899999999</v>
      </c>
      <c r="J57" s="137">
        <v>147238.02799999999</v>
      </c>
    </row>
    <row r="58" spans="1:10" ht="12.95" customHeight="1" x14ac:dyDescent="0.2">
      <c r="A58" s="79">
        <v>26</v>
      </c>
      <c r="B58" s="83" t="s">
        <v>158</v>
      </c>
      <c r="C58" s="137"/>
      <c r="D58" s="137"/>
      <c r="E58" s="137"/>
      <c r="F58" s="137"/>
      <c r="G58" s="137"/>
      <c r="H58" s="137"/>
      <c r="I58" s="137"/>
      <c r="J58" s="137"/>
    </row>
    <row r="59" spans="1:10" ht="12.95" customHeight="1" x14ac:dyDescent="0.2">
      <c r="A59" s="79"/>
      <c r="B59" s="83" t="s">
        <v>159</v>
      </c>
      <c r="C59" s="137">
        <v>74</v>
      </c>
      <c r="D59" s="137">
        <v>12766</v>
      </c>
      <c r="E59" s="137">
        <v>3458.1019999999999</v>
      </c>
      <c r="F59" s="137">
        <v>89447.006999999998</v>
      </c>
      <c r="G59" s="137">
        <v>419968.141</v>
      </c>
      <c r="H59" s="137">
        <v>228714.84099999999</v>
      </c>
      <c r="I59" s="137">
        <v>191253.3</v>
      </c>
      <c r="J59" s="137">
        <v>74613.072</v>
      </c>
    </row>
    <row r="60" spans="1:10" ht="12.95" customHeight="1" x14ac:dyDescent="0.2">
      <c r="A60" s="79">
        <v>27</v>
      </c>
      <c r="B60" s="83" t="s">
        <v>160</v>
      </c>
      <c r="C60" s="137">
        <v>41</v>
      </c>
      <c r="D60" s="137">
        <v>8697.5</v>
      </c>
      <c r="E60" s="137">
        <v>2274.7629999999999</v>
      </c>
      <c r="F60" s="137">
        <v>55162.303999999996</v>
      </c>
      <c r="G60" s="137">
        <v>330712.55200000003</v>
      </c>
      <c r="H60" s="137">
        <v>214808.82699999999</v>
      </c>
      <c r="I60" s="137">
        <v>115903.72500000001</v>
      </c>
      <c r="J60" s="137">
        <v>37921.372000000003</v>
      </c>
    </row>
    <row r="61" spans="1:10" ht="12.95" customHeight="1" x14ac:dyDescent="0.2">
      <c r="A61" s="79">
        <v>28</v>
      </c>
      <c r="B61" s="83" t="s">
        <v>92</v>
      </c>
      <c r="C61" s="137">
        <v>98.5</v>
      </c>
      <c r="D61" s="137">
        <v>16174</v>
      </c>
      <c r="E61" s="137">
        <v>4534.6120000000001</v>
      </c>
      <c r="F61" s="137">
        <v>100884.44500000001</v>
      </c>
      <c r="G61" s="137">
        <v>550845.38199999998</v>
      </c>
      <c r="H61" s="137">
        <v>299551.78899999999</v>
      </c>
      <c r="I61" s="137">
        <v>251293.59299999999</v>
      </c>
      <c r="J61" s="137">
        <v>114292.364</v>
      </c>
    </row>
    <row r="62" spans="1:10" ht="12.95" customHeight="1" x14ac:dyDescent="0.2">
      <c r="A62" s="79">
        <v>29</v>
      </c>
      <c r="B62" s="83" t="s">
        <v>161</v>
      </c>
      <c r="C62" s="137"/>
      <c r="D62" s="137"/>
      <c r="E62" s="137"/>
      <c r="F62" s="137"/>
      <c r="G62" s="137"/>
      <c r="H62" s="137"/>
      <c r="I62" s="137"/>
      <c r="J62" s="137"/>
    </row>
    <row r="63" spans="1:10" ht="12.95" customHeight="1" x14ac:dyDescent="0.2">
      <c r="A63" s="79"/>
      <c r="B63" s="83" t="s">
        <v>162</v>
      </c>
      <c r="C63" s="137">
        <v>50.5</v>
      </c>
      <c r="D63" s="137">
        <v>16367.5</v>
      </c>
      <c r="E63" s="137">
        <v>4406.6369999999997</v>
      </c>
      <c r="F63" s="137">
        <v>116489.925</v>
      </c>
      <c r="G63" s="137">
        <v>823535.37100000004</v>
      </c>
      <c r="H63" s="137">
        <v>598129.65399999998</v>
      </c>
      <c r="I63" s="137">
        <v>225405.717</v>
      </c>
      <c r="J63" s="137">
        <v>131456.283</v>
      </c>
    </row>
    <row r="64" spans="1:10" ht="12.95" customHeight="1" x14ac:dyDescent="0.2">
      <c r="A64" s="79">
        <v>30</v>
      </c>
      <c r="B64" s="83" t="s">
        <v>96</v>
      </c>
      <c r="C64" s="137">
        <v>1</v>
      </c>
      <c r="D64" s="141" t="s">
        <v>21</v>
      </c>
      <c r="E64" s="141" t="s">
        <v>21</v>
      </c>
      <c r="F64" s="141" t="s">
        <v>21</v>
      </c>
      <c r="G64" s="141" t="s">
        <v>21</v>
      </c>
      <c r="H64" s="141" t="s">
        <v>21</v>
      </c>
      <c r="I64" s="141" t="s">
        <v>21</v>
      </c>
      <c r="J64" s="141" t="s">
        <v>21</v>
      </c>
    </row>
    <row r="65" spans="1:10" ht="12.95" customHeight="1" x14ac:dyDescent="0.2">
      <c r="A65" s="79">
        <v>31</v>
      </c>
      <c r="B65" s="83" t="s">
        <v>97</v>
      </c>
      <c r="C65" s="137">
        <v>11</v>
      </c>
      <c r="D65" s="137">
        <v>1550</v>
      </c>
      <c r="E65" s="137">
        <v>422.161</v>
      </c>
      <c r="F65" s="137">
        <v>7535.9639999999999</v>
      </c>
      <c r="G65" s="137">
        <v>46192.68</v>
      </c>
      <c r="H65" s="137">
        <v>41414.103000000003</v>
      </c>
      <c r="I65" s="137">
        <v>4778.5770000000002</v>
      </c>
      <c r="J65" s="137">
        <v>2293.35</v>
      </c>
    </row>
    <row r="66" spans="1:10" ht="12.95" customHeight="1" x14ac:dyDescent="0.2">
      <c r="A66" s="79">
        <v>32</v>
      </c>
      <c r="B66" s="83" t="s">
        <v>163</v>
      </c>
      <c r="C66" s="137">
        <v>32</v>
      </c>
      <c r="D66" s="137">
        <v>4711</v>
      </c>
      <c r="E66" s="137">
        <v>1417.807</v>
      </c>
      <c r="F66" s="137">
        <v>28810.476999999999</v>
      </c>
      <c r="G66" s="137">
        <v>154193.01999999999</v>
      </c>
      <c r="H66" s="137">
        <v>57972.633000000002</v>
      </c>
      <c r="I66" s="137">
        <v>96220.387000000002</v>
      </c>
      <c r="J66" s="137">
        <v>18440.396000000001</v>
      </c>
    </row>
    <row r="67" spans="1:10" ht="12.95" customHeight="1" x14ac:dyDescent="0.2">
      <c r="A67" s="79">
        <v>33</v>
      </c>
      <c r="B67" s="83" t="s">
        <v>164</v>
      </c>
      <c r="C67" s="142"/>
      <c r="D67" s="142"/>
      <c r="E67" s="142"/>
      <c r="F67" s="142"/>
      <c r="G67" s="142"/>
      <c r="H67" s="142"/>
      <c r="I67" s="142"/>
      <c r="J67" s="142"/>
    </row>
    <row r="68" spans="1:10" ht="12.95" customHeight="1" x14ac:dyDescent="0.2">
      <c r="A68" s="79"/>
      <c r="B68" s="83" t="s">
        <v>165</v>
      </c>
      <c r="C68" s="137">
        <v>17</v>
      </c>
      <c r="D68" s="137">
        <v>3256</v>
      </c>
      <c r="E68" s="137">
        <v>964.779</v>
      </c>
      <c r="F68" s="137">
        <v>21382.888999999999</v>
      </c>
      <c r="G68" s="137">
        <v>156292.96900000001</v>
      </c>
      <c r="H68" s="141" t="s">
        <v>21</v>
      </c>
      <c r="I68" s="141" t="s">
        <v>21</v>
      </c>
      <c r="J68" s="141" t="s">
        <v>21</v>
      </c>
    </row>
    <row r="69" spans="1:10" x14ac:dyDescent="0.2">
      <c r="B69" s="146"/>
      <c r="C69" s="147"/>
      <c r="D69" s="147"/>
      <c r="E69" s="147"/>
      <c r="F69" s="147"/>
      <c r="G69" s="147"/>
      <c r="H69" s="147"/>
      <c r="I69" s="147"/>
      <c r="J69" s="148"/>
    </row>
    <row r="70" spans="1:10" x14ac:dyDescent="0.2">
      <c r="C70" s="149"/>
      <c r="D70" s="149"/>
      <c r="E70" s="85"/>
      <c r="F70" s="85"/>
      <c r="G70" s="85"/>
      <c r="H70" s="85"/>
      <c r="I70" s="150"/>
      <c r="J70" s="150"/>
    </row>
    <row r="71" spans="1:10" x14ac:dyDescent="0.2">
      <c r="C71" s="149"/>
      <c r="D71" s="149"/>
      <c r="E71" s="85"/>
      <c r="F71" s="85"/>
      <c r="G71" s="85"/>
      <c r="H71" s="85"/>
      <c r="I71" s="150"/>
      <c r="J71" s="150"/>
    </row>
    <row r="72" spans="1:10" x14ac:dyDescent="0.2">
      <c r="C72" s="149"/>
      <c r="D72" s="149"/>
      <c r="E72" s="85"/>
      <c r="F72" s="85"/>
      <c r="G72" s="85"/>
      <c r="H72" s="85"/>
      <c r="I72" s="150"/>
      <c r="J72" s="150"/>
    </row>
    <row r="73" spans="1:10" x14ac:dyDescent="0.2">
      <c r="C73" s="149"/>
      <c r="D73" s="149"/>
      <c r="E73" s="85"/>
      <c r="F73" s="85"/>
      <c r="G73" s="85"/>
      <c r="H73" s="85"/>
      <c r="I73" s="150"/>
      <c r="J73" s="150"/>
    </row>
    <row r="74" spans="1:10" x14ac:dyDescent="0.2">
      <c r="C74" s="149"/>
      <c r="D74" s="149"/>
      <c r="E74" s="85"/>
      <c r="F74" s="85"/>
      <c r="G74" s="85"/>
      <c r="H74" s="85"/>
      <c r="I74" s="150"/>
      <c r="J74" s="150"/>
    </row>
    <row r="75" spans="1:10" x14ac:dyDescent="0.2">
      <c r="C75" s="149"/>
      <c r="D75" s="149"/>
      <c r="E75" s="85"/>
      <c r="F75" s="85"/>
      <c r="G75" s="85"/>
      <c r="H75" s="85"/>
      <c r="I75" s="150"/>
      <c r="J75" s="150"/>
    </row>
    <row r="76" spans="1:10" x14ac:dyDescent="0.2">
      <c r="C76" s="149"/>
      <c r="D76" s="149"/>
      <c r="E76" s="85"/>
      <c r="F76" s="85"/>
      <c r="G76" s="85"/>
      <c r="H76" s="85"/>
      <c r="I76" s="150"/>
      <c r="J76" s="150"/>
    </row>
    <row r="77" spans="1:10" x14ac:dyDescent="0.2">
      <c r="C77" s="149"/>
      <c r="D77" s="149"/>
      <c r="E77" s="85"/>
      <c r="F77" s="85"/>
      <c r="G77" s="85"/>
      <c r="H77" s="85"/>
      <c r="I77" s="150"/>
      <c r="J77" s="150"/>
    </row>
    <row r="78" spans="1:10" x14ac:dyDescent="0.2">
      <c r="C78" s="149"/>
      <c r="D78" s="149"/>
      <c r="E78" s="85"/>
      <c r="F78" s="85"/>
      <c r="G78" s="85"/>
      <c r="H78" s="85"/>
      <c r="I78" s="150"/>
      <c r="J78" s="150"/>
    </row>
    <row r="79" spans="1:10" x14ac:dyDescent="0.2">
      <c r="C79" s="149"/>
      <c r="D79" s="149"/>
      <c r="E79" s="85"/>
      <c r="F79" s="85"/>
      <c r="G79" s="85"/>
      <c r="H79" s="85"/>
      <c r="I79" s="150"/>
      <c r="J79" s="150"/>
    </row>
    <row r="80" spans="1:10" x14ac:dyDescent="0.2">
      <c r="C80" s="149"/>
      <c r="D80" s="149"/>
      <c r="E80" s="85"/>
      <c r="F80" s="85"/>
      <c r="G80" s="85"/>
      <c r="H80" s="85"/>
      <c r="I80" s="150"/>
      <c r="J80" s="150"/>
    </row>
    <row r="81" spans="3:10" x14ac:dyDescent="0.2">
      <c r="C81" s="149"/>
      <c r="D81" s="149"/>
      <c r="E81" s="85"/>
      <c r="F81" s="85"/>
      <c r="G81" s="85"/>
      <c r="H81" s="85"/>
      <c r="I81" s="150"/>
      <c r="J81" s="150"/>
    </row>
    <row r="82" spans="3:10" x14ac:dyDescent="0.2">
      <c r="C82" s="149"/>
      <c r="D82" s="149"/>
      <c r="E82" s="85"/>
      <c r="F82" s="85"/>
      <c r="G82" s="85"/>
      <c r="H82" s="85"/>
      <c r="I82" s="150"/>
      <c r="J82" s="150"/>
    </row>
    <row r="83" spans="3:10" x14ac:dyDescent="0.2">
      <c r="C83" s="149"/>
      <c r="D83" s="149"/>
      <c r="E83" s="85"/>
      <c r="F83" s="85"/>
      <c r="G83" s="85"/>
      <c r="H83" s="85"/>
      <c r="I83" s="150"/>
      <c r="J83" s="150"/>
    </row>
    <row r="84" spans="3:10" x14ac:dyDescent="0.2">
      <c r="C84" s="149"/>
      <c r="D84" s="149"/>
      <c r="E84" s="85"/>
      <c r="F84" s="85"/>
      <c r="G84" s="85"/>
      <c r="H84" s="85"/>
      <c r="I84" s="150"/>
      <c r="J84" s="150"/>
    </row>
    <row r="85" spans="3:10" x14ac:dyDescent="0.2">
      <c r="C85" s="149"/>
      <c r="D85" s="149"/>
      <c r="E85" s="85"/>
      <c r="F85" s="85"/>
      <c r="G85" s="85"/>
      <c r="H85" s="85"/>
      <c r="I85" s="150"/>
      <c r="J85" s="150"/>
    </row>
    <row r="86" spans="3:10" x14ac:dyDescent="0.2">
      <c r="C86" s="149"/>
      <c r="D86" s="149"/>
      <c r="E86" s="85"/>
      <c r="F86" s="85"/>
      <c r="G86" s="85"/>
      <c r="H86" s="85"/>
      <c r="I86" s="150"/>
      <c r="J86" s="150"/>
    </row>
    <row r="87" spans="3:10" x14ac:dyDescent="0.2">
      <c r="C87" s="149"/>
      <c r="D87" s="149"/>
      <c r="E87" s="85"/>
      <c r="F87" s="85"/>
      <c r="G87" s="85"/>
      <c r="H87" s="85"/>
      <c r="I87" s="150"/>
      <c r="J87" s="150"/>
    </row>
    <row r="88" spans="3:10" x14ac:dyDescent="0.2">
      <c r="C88" s="149"/>
      <c r="D88" s="149"/>
      <c r="E88" s="85"/>
      <c r="F88" s="85"/>
      <c r="G88" s="85"/>
      <c r="H88" s="85"/>
      <c r="I88" s="150"/>
      <c r="J88" s="150"/>
    </row>
    <row r="89" spans="3:10" x14ac:dyDescent="0.2">
      <c r="C89" s="149"/>
      <c r="D89" s="149"/>
      <c r="E89" s="85"/>
      <c r="F89" s="85"/>
      <c r="G89" s="85"/>
      <c r="H89" s="85"/>
      <c r="I89" s="150"/>
      <c r="J89" s="150"/>
    </row>
    <row r="90" spans="3:10" x14ac:dyDescent="0.2">
      <c r="C90" s="149"/>
      <c r="D90" s="149"/>
      <c r="E90" s="85"/>
      <c r="F90" s="85"/>
      <c r="G90" s="85"/>
      <c r="H90" s="85"/>
      <c r="I90" s="150"/>
      <c r="J90" s="150"/>
    </row>
    <row r="91" spans="3:10" x14ac:dyDescent="0.2">
      <c r="C91" s="149"/>
      <c r="D91" s="149"/>
      <c r="E91" s="85"/>
      <c r="F91" s="85"/>
      <c r="G91" s="85"/>
      <c r="H91" s="85"/>
      <c r="I91" s="150"/>
      <c r="J91" s="150"/>
    </row>
    <row r="92" spans="3:10" x14ac:dyDescent="0.2">
      <c r="C92" s="149"/>
      <c r="D92" s="149"/>
      <c r="E92" s="85"/>
      <c r="F92" s="85"/>
      <c r="G92" s="85"/>
      <c r="H92" s="85"/>
      <c r="I92" s="150"/>
      <c r="J92" s="150"/>
    </row>
    <row r="93" spans="3:10" x14ac:dyDescent="0.2">
      <c r="C93" s="149"/>
      <c r="D93" s="149"/>
      <c r="E93" s="85"/>
      <c r="F93" s="85"/>
      <c r="G93" s="85"/>
      <c r="H93" s="85"/>
      <c r="I93" s="150"/>
      <c r="J93" s="150"/>
    </row>
    <row r="94" spans="3:10" x14ac:dyDescent="0.2">
      <c r="C94" s="149"/>
      <c r="D94" s="149"/>
      <c r="E94" s="85"/>
      <c r="F94" s="85"/>
      <c r="G94" s="85"/>
      <c r="H94" s="85"/>
      <c r="I94" s="150"/>
      <c r="J94" s="150"/>
    </row>
    <row r="95" spans="3:10" x14ac:dyDescent="0.2">
      <c r="C95" s="149"/>
      <c r="D95" s="149"/>
      <c r="E95" s="85"/>
      <c r="F95" s="85"/>
      <c r="G95" s="85"/>
      <c r="H95" s="85"/>
      <c r="I95" s="150"/>
      <c r="J95" s="150"/>
    </row>
    <row r="96" spans="3:10" x14ac:dyDescent="0.2">
      <c r="C96" s="149"/>
      <c r="D96" s="149"/>
      <c r="E96" s="85"/>
      <c r="F96" s="85"/>
      <c r="G96" s="85"/>
      <c r="H96" s="85"/>
      <c r="I96" s="150"/>
      <c r="J96" s="150"/>
    </row>
    <row r="97" spans="3:10" x14ac:dyDescent="0.2">
      <c r="C97" s="149"/>
      <c r="D97" s="149"/>
      <c r="E97" s="85"/>
      <c r="F97" s="85"/>
      <c r="G97" s="85"/>
      <c r="H97" s="85"/>
      <c r="I97" s="150"/>
      <c r="J97" s="150"/>
    </row>
    <row r="98" spans="3:10" x14ac:dyDescent="0.2">
      <c r="C98" s="149"/>
      <c r="D98" s="149"/>
      <c r="E98" s="85"/>
      <c r="F98" s="85"/>
      <c r="G98" s="85"/>
      <c r="H98" s="85"/>
      <c r="I98" s="150"/>
      <c r="J98" s="150"/>
    </row>
    <row r="99" spans="3:10" x14ac:dyDescent="0.2">
      <c r="C99" s="149"/>
      <c r="D99" s="149"/>
      <c r="E99" s="85"/>
      <c r="F99" s="85"/>
      <c r="G99" s="85"/>
      <c r="H99" s="85"/>
      <c r="I99" s="150"/>
      <c r="J99" s="150"/>
    </row>
    <row r="100" spans="3:10" x14ac:dyDescent="0.2">
      <c r="C100" s="149"/>
      <c r="D100" s="149"/>
      <c r="E100" s="85"/>
      <c r="F100" s="85"/>
      <c r="G100" s="85"/>
      <c r="H100" s="85"/>
      <c r="I100" s="150"/>
      <c r="J100" s="150"/>
    </row>
    <row r="101" spans="3:10" x14ac:dyDescent="0.2">
      <c r="C101" s="149"/>
      <c r="D101" s="149"/>
      <c r="E101" s="85"/>
      <c r="F101" s="85"/>
      <c r="G101" s="85"/>
      <c r="H101" s="85"/>
      <c r="I101" s="150"/>
      <c r="J101" s="150"/>
    </row>
    <row r="102" spans="3:10" x14ac:dyDescent="0.2">
      <c r="C102" s="149"/>
      <c r="D102" s="149"/>
      <c r="E102" s="85"/>
      <c r="F102" s="85"/>
      <c r="G102" s="85"/>
      <c r="H102" s="85"/>
      <c r="I102" s="150"/>
      <c r="J102" s="150"/>
    </row>
    <row r="103" spans="3:10" x14ac:dyDescent="0.2">
      <c r="C103" s="149"/>
      <c r="D103" s="149"/>
      <c r="E103" s="85"/>
      <c r="F103" s="85"/>
      <c r="G103" s="85"/>
      <c r="H103" s="85"/>
      <c r="I103" s="150"/>
      <c r="J103" s="150"/>
    </row>
    <row r="104" spans="3:10" x14ac:dyDescent="0.2">
      <c r="C104" s="149"/>
      <c r="D104" s="149"/>
      <c r="E104" s="85"/>
      <c r="F104" s="85"/>
      <c r="G104" s="85"/>
      <c r="H104" s="85"/>
      <c r="I104" s="150"/>
      <c r="J104" s="150"/>
    </row>
    <row r="105" spans="3:10" x14ac:dyDescent="0.2">
      <c r="C105" s="149"/>
      <c r="D105" s="149"/>
      <c r="E105" s="85"/>
      <c r="F105" s="85"/>
      <c r="G105" s="85"/>
      <c r="H105" s="85"/>
      <c r="I105" s="150"/>
      <c r="J105" s="150"/>
    </row>
    <row r="106" spans="3:10" x14ac:dyDescent="0.2">
      <c r="C106" s="149"/>
      <c r="D106" s="149"/>
      <c r="E106" s="85"/>
      <c r="F106" s="85"/>
      <c r="G106" s="85"/>
      <c r="H106" s="85"/>
      <c r="I106" s="150"/>
      <c r="J106" s="150"/>
    </row>
    <row r="107" spans="3:10" x14ac:dyDescent="0.2">
      <c r="C107" s="149"/>
      <c r="D107" s="149"/>
      <c r="E107" s="85"/>
      <c r="F107" s="85"/>
      <c r="G107" s="85"/>
      <c r="H107" s="85"/>
      <c r="I107" s="150"/>
      <c r="J107" s="150"/>
    </row>
    <row r="108" spans="3:10" x14ac:dyDescent="0.2">
      <c r="C108" s="149"/>
      <c r="D108" s="149"/>
      <c r="E108" s="85"/>
      <c r="F108" s="85"/>
      <c r="G108" s="85"/>
      <c r="H108" s="85"/>
      <c r="I108" s="150"/>
      <c r="J108" s="150"/>
    </row>
    <row r="109" spans="3:10" x14ac:dyDescent="0.2">
      <c r="C109" s="149"/>
      <c r="D109" s="149"/>
      <c r="E109" s="85"/>
      <c r="F109" s="85"/>
      <c r="G109" s="85"/>
      <c r="H109" s="85"/>
      <c r="I109" s="150"/>
      <c r="J109" s="150"/>
    </row>
    <row r="110" spans="3:10" x14ac:dyDescent="0.2">
      <c r="C110" s="149"/>
      <c r="D110" s="149"/>
      <c r="E110" s="85"/>
      <c r="F110" s="85"/>
      <c r="G110" s="85"/>
      <c r="H110" s="85"/>
      <c r="I110" s="150"/>
      <c r="J110" s="150"/>
    </row>
    <row r="111" spans="3:10" x14ac:dyDescent="0.2">
      <c r="C111" s="149"/>
      <c r="D111" s="149"/>
      <c r="E111" s="85"/>
      <c r="F111" s="85"/>
      <c r="G111" s="85"/>
      <c r="H111" s="85"/>
      <c r="I111" s="150"/>
      <c r="J111" s="150"/>
    </row>
    <row r="112" spans="3:10" x14ac:dyDescent="0.2">
      <c r="C112" s="149"/>
      <c r="D112" s="149"/>
      <c r="E112" s="85"/>
      <c r="F112" s="85"/>
      <c r="G112" s="85"/>
      <c r="H112" s="85"/>
      <c r="I112" s="150"/>
      <c r="J112" s="150"/>
    </row>
    <row r="113" spans="3:10" x14ac:dyDescent="0.2">
      <c r="C113" s="149"/>
      <c r="D113" s="149"/>
      <c r="E113" s="85"/>
      <c r="F113" s="85"/>
      <c r="G113" s="85"/>
      <c r="H113" s="85"/>
      <c r="I113" s="150"/>
      <c r="J113" s="150"/>
    </row>
    <row r="114" spans="3:10" x14ac:dyDescent="0.2">
      <c r="C114" s="149"/>
      <c r="D114" s="149"/>
      <c r="E114" s="85"/>
      <c r="F114" s="85"/>
      <c r="G114" s="85"/>
      <c r="H114" s="85"/>
      <c r="I114" s="150"/>
      <c r="J114" s="150"/>
    </row>
    <row r="115" spans="3:10" x14ac:dyDescent="0.2">
      <c r="C115" s="149"/>
      <c r="D115" s="149"/>
      <c r="E115" s="85"/>
      <c r="F115" s="85"/>
      <c r="G115" s="85"/>
      <c r="H115" s="85"/>
      <c r="I115" s="150"/>
      <c r="J115" s="150"/>
    </row>
    <row r="116" spans="3:10" x14ac:dyDescent="0.2">
      <c r="C116" s="149"/>
      <c r="D116" s="149"/>
      <c r="E116" s="85"/>
      <c r="F116" s="85"/>
      <c r="G116" s="85"/>
      <c r="H116" s="85"/>
      <c r="I116" s="150"/>
      <c r="J116" s="150"/>
    </row>
    <row r="117" spans="3:10" x14ac:dyDescent="0.2">
      <c r="C117" s="149"/>
      <c r="D117" s="149"/>
      <c r="E117" s="85"/>
      <c r="F117" s="85"/>
      <c r="G117" s="85"/>
      <c r="H117" s="85"/>
      <c r="I117" s="150"/>
      <c r="J117" s="150"/>
    </row>
    <row r="118" spans="3:10" x14ac:dyDescent="0.2">
      <c r="C118" s="149"/>
      <c r="D118" s="149"/>
      <c r="E118" s="85"/>
      <c r="F118" s="85"/>
      <c r="G118" s="85"/>
      <c r="H118" s="85"/>
      <c r="I118" s="150"/>
      <c r="J118" s="150"/>
    </row>
    <row r="119" spans="3:10" x14ac:dyDescent="0.2">
      <c r="C119" s="149"/>
      <c r="D119" s="149"/>
      <c r="E119" s="85"/>
      <c r="F119" s="85"/>
      <c r="G119" s="85"/>
      <c r="H119" s="85"/>
      <c r="I119" s="150"/>
      <c r="J119" s="150"/>
    </row>
    <row r="120" spans="3:10" x14ac:dyDescent="0.2">
      <c r="C120" s="149"/>
      <c r="D120" s="149"/>
      <c r="E120" s="85"/>
      <c r="F120" s="85"/>
      <c r="G120" s="85"/>
      <c r="H120" s="85"/>
      <c r="I120" s="150"/>
      <c r="J120" s="150"/>
    </row>
    <row r="121" spans="3:10" x14ac:dyDescent="0.2">
      <c r="C121" s="149"/>
      <c r="D121" s="149"/>
      <c r="E121" s="85"/>
      <c r="F121" s="85"/>
      <c r="G121" s="85"/>
      <c r="H121" s="85"/>
      <c r="I121" s="150"/>
      <c r="J121" s="150"/>
    </row>
    <row r="122" spans="3:10" x14ac:dyDescent="0.2">
      <c r="C122" s="149"/>
      <c r="D122" s="149"/>
      <c r="E122" s="85"/>
      <c r="F122" s="85"/>
      <c r="G122" s="85"/>
      <c r="H122" s="85"/>
      <c r="I122" s="150"/>
      <c r="J122" s="150"/>
    </row>
    <row r="123" spans="3:10" x14ac:dyDescent="0.2">
      <c r="C123" s="149"/>
      <c r="D123" s="149"/>
      <c r="E123" s="85"/>
      <c r="F123" s="85"/>
      <c r="G123" s="85"/>
      <c r="H123" s="85"/>
      <c r="I123" s="150"/>
      <c r="J123" s="150"/>
    </row>
    <row r="124" spans="3:10" x14ac:dyDescent="0.2">
      <c r="C124" s="149"/>
      <c r="D124" s="149"/>
      <c r="E124" s="85"/>
      <c r="F124" s="85"/>
      <c r="G124" s="85"/>
      <c r="H124" s="85"/>
      <c r="I124" s="150"/>
      <c r="J124" s="150"/>
    </row>
    <row r="125" spans="3:10" x14ac:dyDescent="0.2">
      <c r="C125" s="149"/>
      <c r="D125" s="149"/>
      <c r="E125" s="85"/>
      <c r="F125" s="85"/>
      <c r="G125" s="85"/>
      <c r="H125" s="85"/>
      <c r="I125" s="150"/>
      <c r="J125" s="150"/>
    </row>
    <row r="126" spans="3:10" x14ac:dyDescent="0.2">
      <c r="C126" s="149"/>
      <c r="D126" s="149"/>
      <c r="E126" s="85"/>
      <c r="F126" s="85"/>
      <c r="G126" s="85"/>
      <c r="H126" s="85"/>
      <c r="I126" s="150"/>
      <c r="J126" s="150"/>
    </row>
    <row r="127" spans="3:10" x14ac:dyDescent="0.2">
      <c r="C127" s="149"/>
      <c r="D127" s="149"/>
      <c r="E127" s="85"/>
      <c r="F127" s="85"/>
      <c r="G127" s="85"/>
      <c r="H127" s="85"/>
      <c r="I127" s="150"/>
      <c r="J127" s="150"/>
    </row>
    <row r="128" spans="3:10" x14ac:dyDescent="0.2">
      <c r="C128" s="149"/>
      <c r="D128" s="149"/>
      <c r="E128" s="85"/>
      <c r="F128" s="85"/>
      <c r="G128" s="85"/>
      <c r="H128" s="85"/>
      <c r="I128" s="150"/>
      <c r="J128" s="150"/>
    </row>
    <row r="129" spans="3:10" x14ac:dyDescent="0.2">
      <c r="C129" s="149"/>
      <c r="D129" s="149"/>
      <c r="E129" s="85"/>
      <c r="F129" s="85"/>
      <c r="G129" s="85"/>
      <c r="H129" s="85"/>
      <c r="I129" s="150"/>
      <c r="J129" s="150"/>
    </row>
    <row r="130" spans="3:10" x14ac:dyDescent="0.2">
      <c r="C130" s="149"/>
      <c r="D130" s="149"/>
      <c r="E130" s="85"/>
      <c r="F130" s="85"/>
      <c r="G130" s="85"/>
      <c r="H130" s="85"/>
      <c r="I130" s="150"/>
      <c r="J130" s="150"/>
    </row>
    <row r="131" spans="3:10" x14ac:dyDescent="0.2">
      <c r="C131" s="149"/>
      <c r="D131" s="149"/>
      <c r="E131" s="85"/>
      <c r="F131" s="85"/>
      <c r="G131" s="85"/>
      <c r="H131" s="85"/>
      <c r="I131" s="150"/>
      <c r="J131" s="150"/>
    </row>
    <row r="132" spans="3:10" x14ac:dyDescent="0.2">
      <c r="C132" s="149"/>
      <c r="D132" s="149"/>
      <c r="E132" s="85"/>
      <c r="F132" s="85"/>
      <c r="G132" s="85"/>
      <c r="H132" s="85"/>
      <c r="I132" s="150"/>
      <c r="J132" s="150"/>
    </row>
    <row r="133" spans="3:10" x14ac:dyDescent="0.2">
      <c r="C133" s="149"/>
      <c r="D133" s="149"/>
      <c r="E133" s="85"/>
      <c r="F133" s="85"/>
      <c r="G133" s="85"/>
      <c r="H133" s="85"/>
      <c r="I133" s="150"/>
      <c r="J133" s="150"/>
    </row>
    <row r="134" spans="3:10" x14ac:dyDescent="0.2">
      <c r="C134" s="149"/>
      <c r="D134" s="149"/>
      <c r="E134" s="85"/>
      <c r="F134" s="85"/>
      <c r="G134" s="85"/>
      <c r="H134" s="85"/>
      <c r="I134" s="150"/>
      <c r="J134" s="150"/>
    </row>
    <row r="135" spans="3:10" x14ac:dyDescent="0.2">
      <c r="C135" s="149"/>
      <c r="D135" s="149"/>
      <c r="E135" s="85"/>
      <c r="F135" s="85"/>
      <c r="G135" s="85"/>
      <c r="H135" s="85"/>
      <c r="I135" s="150"/>
      <c r="J135" s="150"/>
    </row>
    <row r="136" spans="3:10" x14ac:dyDescent="0.2">
      <c r="C136" s="149"/>
      <c r="D136" s="149"/>
      <c r="E136" s="85"/>
      <c r="F136" s="85"/>
      <c r="G136" s="85"/>
      <c r="H136" s="85"/>
      <c r="I136" s="150"/>
      <c r="J136" s="150"/>
    </row>
    <row r="137" spans="3:10" x14ac:dyDescent="0.2">
      <c r="C137" s="149"/>
      <c r="D137" s="149"/>
      <c r="E137" s="85"/>
      <c r="F137" s="85"/>
      <c r="G137" s="85"/>
      <c r="H137" s="85"/>
      <c r="I137" s="150"/>
      <c r="J137" s="150"/>
    </row>
    <row r="138" spans="3:10" x14ac:dyDescent="0.2">
      <c r="C138" s="149"/>
      <c r="D138" s="149"/>
      <c r="E138" s="85"/>
      <c r="F138" s="85"/>
      <c r="G138" s="85"/>
      <c r="H138" s="85"/>
      <c r="I138" s="150"/>
      <c r="J138" s="150"/>
    </row>
    <row r="139" spans="3:10" x14ac:dyDescent="0.2">
      <c r="C139" s="149"/>
      <c r="D139" s="149"/>
      <c r="E139" s="85"/>
      <c r="F139" s="85"/>
      <c r="G139" s="85"/>
      <c r="H139" s="85"/>
      <c r="I139" s="150"/>
      <c r="J139" s="150"/>
    </row>
    <row r="140" spans="3:10" x14ac:dyDescent="0.2">
      <c r="C140" s="149"/>
      <c r="D140" s="149"/>
      <c r="E140" s="85"/>
      <c r="F140" s="85"/>
      <c r="G140" s="85"/>
      <c r="H140" s="85"/>
      <c r="I140" s="150"/>
      <c r="J140" s="150"/>
    </row>
    <row r="141" spans="3:10" x14ac:dyDescent="0.2">
      <c r="C141" s="149"/>
      <c r="D141" s="149"/>
      <c r="E141" s="85"/>
      <c r="F141" s="85"/>
      <c r="G141" s="85"/>
      <c r="H141" s="85"/>
      <c r="I141" s="150"/>
      <c r="J141" s="150"/>
    </row>
    <row r="142" spans="3:10" x14ac:dyDescent="0.2">
      <c r="C142" s="149"/>
      <c r="D142" s="149"/>
      <c r="E142" s="85"/>
      <c r="F142" s="85"/>
      <c r="G142" s="85"/>
      <c r="H142" s="85"/>
      <c r="I142" s="150"/>
      <c r="J142" s="150"/>
    </row>
    <row r="143" spans="3:10" x14ac:dyDescent="0.2">
      <c r="C143" s="149"/>
      <c r="D143" s="149"/>
      <c r="E143" s="85"/>
      <c r="F143" s="85"/>
      <c r="G143" s="85"/>
      <c r="H143" s="85"/>
      <c r="I143" s="150"/>
      <c r="J143" s="150"/>
    </row>
    <row r="144" spans="3:10" x14ac:dyDescent="0.2">
      <c r="C144" s="149"/>
      <c r="D144" s="149"/>
      <c r="E144" s="85"/>
      <c r="F144" s="85"/>
      <c r="G144" s="85"/>
      <c r="H144" s="85"/>
      <c r="I144" s="150"/>
      <c r="J144" s="150"/>
    </row>
    <row r="145" spans="3:10" x14ac:dyDescent="0.2">
      <c r="C145" s="149"/>
      <c r="D145" s="149"/>
      <c r="E145" s="85"/>
      <c r="F145" s="85"/>
      <c r="G145" s="85"/>
      <c r="H145" s="85"/>
      <c r="I145" s="150"/>
      <c r="J145" s="150"/>
    </row>
    <row r="146" spans="3:10" x14ac:dyDescent="0.2">
      <c r="C146" s="149"/>
      <c r="D146" s="149"/>
      <c r="E146" s="85"/>
      <c r="F146" s="85"/>
      <c r="G146" s="85"/>
      <c r="H146" s="85"/>
      <c r="I146" s="150"/>
      <c r="J146" s="150"/>
    </row>
    <row r="147" spans="3:10" x14ac:dyDescent="0.2">
      <c r="C147" s="149"/>
      <c r="D147" s="149"/>
      <c r="E147" s="85"/>
      <c r="F147" s="85"/>
      <c r="G147" s="85"/>
      <c r="H147" s="85"/>
      <c r="I147" s="150"/>
      <c r="J147" s="150"/>
    </row>
    <row r="148" spans="3:10" x14ac:dyDescent="0.2">
      <c r="C148" s="149"/>
      <c r="D148" s="149"/>
      <c r="E148" s="85"/>
      <c r="F148" s="85"/>
      <c r="G148" s="85"/>
      <c r="H148" s="85"/>
      <c r="I148" s="150"/>
      <c r="J148" s="150"/>
    </row>
    <row r="149" spans="3:10" x14ac:dyDescent="0.2">
      <c r="C149" s="149"/>
      <c r="D149" s="149"/>
      <c r="E149" s="85"/>
      <c r="F149" s="85"/>
      <c r="G149" s="85"/>
      <c r="H149" s="85"/>
      <c r="I149" s="150"/>
      <c r="J149" s="150"/>
    </row>
    <row r="150" spans="3:10" x14ac:dyDescent="0.2">
      <c r="C150" s="149"/>
      <c r="D150" s="149"/>
      <c r="E150" s="85"/>
      <c r="F150" s="85"/>
      <c r="G150" s="85"/>
      <c r="H150" s="85"/>
      <c r="I150" s="150"/>
      <c r="J150" s="150"/>
    </row>
    <row r="151" spans="3:10" x14ac:dyDescent="0.2">
      <c r="C151" s="149"/>
      <c r="D151" s="149"/>
      <c r="E151" s="85"/>
      <c r="F151" s="85"/>
      <c r="G151" s="85"/>
      <c r="H151" s="85"/>
      <c r="I151" s="150"/>
      <c r="J151" s="150"/>
    </row>
    <row r="152" spans="3:10" x14ac:dyDescent="0.2">
      <c r="C152" s="149"/>
      <c r="D152" s="149"/>
      <c r="E152" s="85"/>
      <c r="F152" s="85"/>
      <c r="G152" s="85"/>
      <c r="H152" s="85"/>
      <c r="I152" s="150"/>
      <c r="J152" s="150"/>
    </row>
    <row r="153" spans="3:10" x14ac:dyDescent="0.2">
      <c r="C153" s="149"/>
      <c r="D153" s="149"/>
      <c r="E153" s="85"/>
      <c r="F153" s="85"/>
      <c r="G153" s="85"/>
      <c r="H153" s="85"/>
      <c r="I153" s="150"/>
      <c r="J153" s="150"/>
    </row>
    <row r="154" spans="3:10" x14ac:dyDescent="0.2">
      <c r="C154" s="149"/>
      <c r="D154" s="149"/>
      <c r="E154" s="85"/>
      <c r="F154" s="85"/>
      <c r="G154" s="85"/>
      <c r="H154" s="85"/>
      <c r="I154" s="150"/>
      <c r="J154" s="150"/>
    </row>
    <row r="155" spans="3:10" x14ac:dyDescent="0.2">
      <c r="C155" s="149"/>
      <c r="D155" s="149"/>
      <c r="E155" s="85"/>
      <c r="F155" s="85"/>
      <c r="G155" s="85"/>
      <c r="H155" s="85"/>
      <c r="I155" s="150"/>
      <c r="J155" s="150"/>
    </row>
    <row r="156" spans="3:10" x14ac:dyDescent="0.2">
      <c r="C156" s="149"/>
      <c r="D156" s="149"/>
      <c r="E156" s="85"/>
      <c r="F156" s="85"/>
      <c r="G156" s="85"/>
      <c r="H156" s="85"/>
      <c r="I156" s="150"/>
      <c r="J156" s="150"/>
    </row>
    <row r="157" spans="3:10" x14ac:dyDescent="0.2">
      <c r="C157" s="149"/>
      <c r="D157" s="149"/>
      <c r="E157" s="85"/>
      <c r="F157" s="85"/>
      <c r="G157" s="85"/>
      <c r="H157" s="85"/>
      <c r="I157" s="150"/>
      <c r="J157" s="150"/>
    </row>
    <row r="158" spans="3:10" x14ac:dyDescent="0.2">
      <c r="C158" s="149"/>
      <c r="D158" s="149"/>
      <c r="E158" s="85"/>
      <c r="F158" s="85"/>
      <c r="G158" s="85"/>
      <c r="H158" s="85"/>
      <c r="I158" s="150"/>
      <c r="J158" s="150"/>
    </row>
    <row r="159" spans="3:10" x14ac:dyDescent="0.2">
      <c r="C159" s="149"/>
      <c r="D159" s="149"/>
      <c r="E159" s="85"/>
      <c r="F159" s="85"/>
      <c r="G159" s="85"/>
      <c r="H159" s="85"/>
      <c r="I159" s="150"/>
      <c r="J159" s="150"/>
    </row>
    <row r="160" spans="3:10" x14ac:dyDescent="0.2">
      <c r="C160" s="149"/>
      <c r="D160" s="149"/>
      <c r="E160" s="85"/>
      <c r="F160" s="85"/>
      <c r="G160" s="85"/>
      <c r="H160" s="85"/>
      <c r="I160" s="150"/>
      <c r="J160" s="150"/>
    </row>
    <row r="161" spans="3:10" x14ac:dyDescent="0.2">
      <c r="C161" s="149"/>
      <c r="D161" s="149"/>
      <c r="E161" s="85"/>
      <c r="F161" s="85"/>
      <c r="G161" s="85"/>
      <c r="H161" s="85"/>
      <c r="I161" s="150"/>
      <c r="J161" s="150"/>
    </row>
    <row r="162" spans="3:10" x14ac:dyDescent="0.2">
      <c r="C162" s="149"/>
      <c r="D162" s="149"/>
      <c r="E162" s="85"/>
      <c r="F162" s="85"/>
      <c r="G162" s="85"/>
      <c r="H162" s="85"/>
      <c r="I162" s="150"/>
      <c r="J162" s="150"/>
    </row>
    <row r="163" spans="3:10" x14ac:dyDescent="0.2">
      <c r="C163" s="149"/>
      <c r="D163" s="149"/>
      <c r="E163" s="85"/>
      <c r="F163" s="85"/>
      <c r="G163" s="85"/>
      <c r="H163" s="85"/>
      <c r="I163" s="150"/>
      <c r="J163" s="150"/>
    </row>
    <row r="164" spans="3:10" x14ac:dyDescent="0.2">
      <c r="C164" s="149"/>
      <c r="D164" s="149"/>
      <c r="E164" s="85"/>
      <c r="F164" s="85"/>
      <c r="G164" s="85"/>
      <c r="H164" s="85"/>
      <c r="I164" s="150"/>
      <c r="J164" s="150"/>
    </row>
    <row r="165" spans="3:10" x14ac:dyDescent="0.2">
      <c r="C165" s="149"/>
      <c r="D165" s="149"/>
      <c r="E165" s="85"/>
      <c r="F165" s="85"/>
      <c r="G165" s="85"/>
      <c r="H165" s="85"/>
      <c r="I165" s="150"/>
      <c r="J165" s="150"/>
    </row>
    <row r="166" spans="3:10" x14ac:dyDescent="0.2">
      <c r="C166" s="149"/>
      <c r="D166" s="149"/>
      <c r="E166" s="85"/>
      <c r="F166" s="85"/>
      <c r="G166" s="85"/>
      <c r="H166" s="85"/>
      <c r="I166" s="150"/>
      <c r="J166" s="150"/>
    </row>
    <row r="167" spans="3:10" x14ac:dyDescent="0.2">
      <c r="C167" s="149"/>
      <c r="D167" s="149"/>
      <c r="E167" s="85"/>
      <c r="F167" s="85"/>
      <c r="G167" s="85"/>
      <c r="H167" s="85"/>
      <c r="I167" s="150"/>
      <c r="J167" s="150"/>
    </row>
    <row r="168" spans="3:10" x14ac:dyDescent="0.2">
      <c r="C168" s="149"/>
      <c r="D168" s="149"/>
      <c r="E168" s="85"/>
      <c r="F168" s="85"/>
      <c r="G168" s="85"/>
      <c r="H168" s="85"/>
      <c r="I168" s="150"/>
      <c r="J168" s="150"/>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vt:lpstr>
      <vt:lpstr>Graf. 2,3</vt:lpstr>
      <vt:lpstr>Graf. 4,5</vt:lpstr>
      <vt:lpstr>Graf. 6,7</vt:lpstr>
      <vt:lpstr>Tab. 1</vt:lpstr>
      <vt:lpstr>Tab. 2</vt:lpstr>
      <vt:lpstr>Tab. 3.1</vt:lpstr>
      <vt:lpstr>Tab. 3.2 </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2019-05-06T11:50:41Z</cp:lastPrinted>
  <dcterms:created xsi:type="dcterms:W3CDTF">2019-04-09T06:28:20Z</dcterms:created>
  <dcterms:modified xsi:type="dcterms:W3CDTF">2019-05-09T10:24:41Z</dcterms:modified>
</cp:coreProperties>
</file>